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BRM\2022\"/>
    </mc:Choice>
  </mc:AlternateContent>
  <xr:revisionPtr revIDLastSave="0" documentId="13_ncr:1_{CCA75765-E3B6-4D39-99C6-69260CB0ED21}" xr6:coauthVersionLast="47" xr6:coauthVersionMax="47" xr10:uidLastSave="{00000000-0000-0000-0000-000000000000}"/>
  <bookViews>
    <workbookView xWindow="-120" yWindow="-120" windowWidth="29040" windowHeight="15720" tabRatio="474" xr2:uid="{00000000-000D-0000-FFFF-FFFF00000000}"/>
  </bookViews>
  <sheets>
    <sheet name="BRM910コマ図" sheetId="5" r:id="rId1"/>
  </sheets>
  <definedNames>
    <definedName name="_xlnm.Print_Area" localSheetId="0">BRM910コマ図!$B$1:$P$235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" i="5" l="1"/>
  <c r="W3" i="5" s="1"/>
  <c r="W5" i="5" s="1"/>
  <c r="W7" i="5" s="1"/>
  <c r="W9" i="5" s="1"/>
  <c r="W11" i="5" s="1"/>
  <c r="B155" i="5" l="1"/>
  <c r="B20" i="5" l="1"/>
  <c r="E20" i="5" s="1"/>
  <c r="H20" i="5" s="1"/>
  <c r="K20" i="5" s="1"/>
  <c r="N20" i="5" s="1"/>
  <c r="B29" i="5" s="1"/>
  <c r="H2" i="5"/>
  <c r="K2" i="5" s="1"/>
  <c r="N2" i="5" s="1"/>
  <c r="B11" i="5" s="1"/>
  <c r="E11" i="5" s="1"/>
  <c r="H11" i="5" s="1"/>
  <c r="B56" i="5"/>
  <c r="E56" i="5" s="1"/>
  <c r="H56" i="5" s="1"/>
  <c r="K56" i="5" s="1"/>
  <c r="N56" i="5" s="1"/>
  <c r="K65" i="5" s="1"/>
  <c r="N65" i="5" s="1"/>
  <c r="B74" i="5" s="1"/>
  <c r="K74" i="5" s="1"/>
  <c r="N74" i="5" s="1"/>
  <c r="B83" i="5" s="1"/>
  <c r="E83" i="5" s="1"/>
  <c r="H83" i="5" s="1"/>
  <c r="K83" i="5" s="1"/>
  <c r="N83" i="5" s="1"/>
  <c r="B92" i="5" s="1"/>
  <c r="E92" i="5" s="1"/>
  <c r="H92" i="5" s="1"/>
  <c r="K92" i="5" s="1"/>
  <c r="N92" i="5" s="1"/>
  <c r="B101" i="5" s="1"/>
  <c r="N29" i="5"/>
  <c r="B38" i="5" s="1"/>
  <c r="E38" i="5" s="1"/>
  <c r="H38" i="5" s="1"/>
  <c r="K38" i="5" s="1"/>
  <c r="N38" i="5" s="1"/>
  <c r="B47" i="5" s="1"/>
  <c r="E47" i="5" s="1"/>
  <c r="H47" i="5" s="1"/>
  <c r="E101" i="5" l="1"/>
  <c r="H101" i="5" s="1"/>
  <c r="U10" i="5"/>
  <c r="U9" i="5"/>
  <c r="U8" i="5"/>
  <c r="U7" i="5"/>
  <c r="U6" i="5"/>
  <c r="U5" i="5"/>
  <c r="U4" i="5"/>
  <c r="U3" i="5"/>
  <c r="K110" i="5" l="1"/>
  <c r="N110" i="5" s="1"/>
  <c r="B119" i="5" s="1"/>
  <c r="E119" i="5" s="1"/>
  <c r="H119" i="5" s="1"/>
  <c r="B164" i="5" s="1"/>
  <c r="E164" i="5" s="1"/>
  <c r="N164" i="5" s="1"/>
  <c r="N173" i="5" s="1"/>
  <c r="B182" i="5" s="1"/>
  <c r="E182" i="5" s="1"/>
  <c r="N182" i="5" s="1"/>
  <c r="H191" i="5" s="1"/>
  <c r="K191" i="5" s="1"/>
  <c r="E200" i="5" s="1"/>
  <c r="H200" i="5" s="1"/>
  <c r="K200" i="5" s="1"/>
  <c r="N200" i="5" s="1"/>
  <c r="B209" i="5" s="1"/>
  <c r="E209" i="5" s="1"/>
  <c r="N209" i="5" s="1"/>
  <c r="B218" i="5" s="1"/>
  <c r="E218" i="5" s="1"/>
  <c r="H218" i="5" s="1"/>
  <c r="K218" i="5" s="1"/>
  <c r="N218" i="5" s="1"/>
  <c r="B227" i="5" s="1"/>
  <c r="K101" i="5"/>
  <c r="N101" i="5" s="1"/>
  <c r="L63" i="5"/>
  <c r="L62" i="5"/>
  <c r="U12" i="5" l="1"/>
  <c r="K234" i="5" s="1"/>
  <c r="U11" i="5"/>
  <c r="K233" i="5" s="1"/>
  <c r="L206" i="5"/>
  <c r="L205" i="5"/>
  <c r="O117" i="5"/>
  <c r="O116" i="5"/>
  <c r="U2" i="5" l="1"/>
  <c r="F5" i="5" l="1"/>
  <c r="J3" i="5" l="1"/>
  <c r="M3" i="5" l="1"/>
  <c r="J10" i="5"/>
  <c r="M10" i="5" l="1"/>
  <c r="P3" i="5"/>
  <c r="P10" i="5" s="1"/>
  <c r="C7" i="5" l="1"/>
  <c r="D12" i="5" l="1"/>
  <c r="G12" i="5" s="1"/>
  <c r="G19" i="5" l="1"/>
  <c r="J12" i="5"/>
  <c r="D19" i="5"/>
  <c r="M12" i="5" l="1"/>
  <c r="J19" i="5"/>
  <c r="P12" i="5" l="1"/>
  <c r="M19" i="5"/>
  <c r="P19" i="5" l="1"/>
  <c r="D21" i="5"/>
  <c r="D28" i="5" l="1"/>
  <c r="G21" i="5"/>
  <c r="J21" i="5" l="1"/>
  <c r="G28" i="5"/>
  <c r="J28" i="5" l="1"/>
  <c r="M21" i="5"/>
  <c r="P21" i="5" s="1"/>
  <c r="P28" i="5" l="1"/>
  <c r="D30" i="5"/>
  <c r="M28" i="5"/>
  <c r="D37" i="5" l="1"/>
  <c r="G30" i="5"/>
  <c r="J30" i="5" s="1"/>
  <c r="G37" i="5" l="1"/>
  <c r="J37" i="5" l="1"/>
  <c r="M30" i="5"/>
  <c r="M37" i="5" l="1"/>
  <c r="P30" i="5"/>
  <c r="P37" i="5" l="1"/>
  <c r="D39" i="5"/>
  <c r="G39" i="5" s="1"/>
  <c r="O45" i="5"/>
  <c r="O44" i="5"/>
  <c r="J39" i="5" l="1"/>
  <c r="G46" i="5"/>
  <c r="J46" i="5" l="1"/>
  <c r="M39" i="5"/>
  <c r="P39" i="5" l="1"/>
  <c r="D48" i="5" s="1"/>
  <c r="M46" i="5"/>
  <c r="G48" i="5" l="1"/>
  <c r="D55" i="5"/>
  <c r="G55" i="5" l="1"/>
  <c r="J48" i="5"/>
  <c r="J55" i="5" l="1"/>
  <c r="M48" i="5"/>
  <c r="M55" i="5" l="1"/>
  <c r="P48" i="5"/>
  <c r="D57" i="5" s="1"/>
  <c r="P55" i="5" l="1"/>
  <c r="D64" i="5" l="1"/>
  <c r="G57" i="5"/>
  <c r="J57" i="5" s="1"/>
  <c r="G64" i="5" l="1"/>
  <c r="M57" i="5" l="1"/>
  <c r="P57" i="5" s="1"/>
  <c r="J64" i="5"/>
  <c r="P64" i="5" l="1"/>
  <c r="D66" i="5"/>
  <c r="G66" i="5" l="1"/>
  <c r="J66" i="5" s="1"/>
  <c r="D73" i="5"/>
  <c r="M66" i="5" l="1"/>
  <c r="J73" i="5"/>
  <c r="M73" i="5" l="1"/>
  <c r="P66" i="5"/>
  <c r="D75" i="5" l="1"/>
  <c r="P73" i="5"/>
  <c r="D82" i="5" l="1"/>
  <c r="G75" i="5"/>
  <c r="G82" i="5" l="1"/>
  <c r="J75" i="5"/>
  <c r="M75" i="5" l="1"/>
  <c r="J82" i="5"/>
  <c r="M82" i="5" l="1"/>
  <c r="P75" i="5"/>
  <c r="D84" i="5" s="1"/>
  <c r="D91" i="5" l="1"/>
  <c r="G84" i="5"/>
  <c r="P82" i="5"/>
  <c r="G91" i="5" l="1"/>
  <c r="J84" i="5"/>
  <c r="J91" i="5" s="1"/>
  <c r="M84" i="5" l="1"/>
  <c r="P84" i="5" s="1"/>
  <c r="M91" i="5" l="1"/>
  <c r="D93" i="5"/>
  <c r="P91" i="5"/>
  <c r="G93" i="5" l="1"/>
  <c r="J93" i="5" s="1"/>
  <c r="D100" i="5"/>
  <c r="J100" i="5" l="1"/>
  <c r="M93" i="5"/>
  <c r="G100" i="5"/>
  <c r="M100" i="5" l="1"/>
  <c r="P93" i="5"/>
  <c r="P100" i="5" l="1"/>
  <c r="D102" i="5"/>
  <c r="G102" i="5" l="1"/>
  <c r="D109" i="5"/>
  <c r="G109" i="5" l="1"/>
  <c r="J102" i="5"/>
  <c r="M102" i="5" s="1"/>
  <c r="M109" i="5" l="1"/>
  <c r="P102" i="5"/>
  <c r="J109" i="5"/>
  <c r="D111" i="5" l="1"/>
  <c r="P109" i="5"/>
  <c r="D118" i="5" l="1"/>
  <c r="G111" i="5"/>
  <c r="J111" i="5" l="1"/>
  <c r="G118" i="5"/>
  <c r="J118" i="5" l="1"/>
  <c r="M111" i="5"/>
  <c r="M118" i="5" l="1"/>
  <c r="P111" i="5"/>
  <c r="D120" i="5" s="1"/>
  <c r="G120" i="5" s="1"/>
  <c r="G127" i="5" l="1"/>
  <c r="J120" i="5"/>
  <c r="D127" i="5"/>
  <c r="M120" i="5" l="1"/>
  <c r="P120" i="5" s="1"/>
  <c r="J127" i="5"/>
  <c r="P127" i="5" l="1"/>
  <c r="D129" i="5"/>
  <c r="D136" i="5" l="1"/>
  <c r="G129" i="5"/>
  <c r="J129" i="5" s="1"/>
  <c r="M129" i="5" l="1"/>
  <c r="J136" i="5"/>
  <c r="M136" i="5"/>
  <c r="P129" i="5"/>
  <c r="G136" i="5"/>
  <c r="P136" i="5" l="1"/>
  <c r="D138" i="5"/>
  <c r="D145" i="5" l="1"/>
  <c r="G138" i="5"/>
  <c r="G145" i="5" l="1"/>
  <c r="J138" i="5"/>
  <c r="J145" i="5" l="1"/>
  <c r="M138" i="5"/>
  <c r="M145" i="5" l="1"/>
  <c r="P138" i="5"/>
  <c r="P145" i="5" l="1"/>
  <c r="D147" i="5"/>
  <c r="D154" i="5" l="1"/>
  <c r="G147" i="5"/>
  <c r="G154" i="5" l="1"/>
  <c r="J147" i="5"/>
  <c r="J154" i="5" l="1"/>
  <c r="M147" i="5"/>
  <c r="P147" i="5" l="1"/>
  <c r="M154" i="5"/>
  <c r="P154" i="5" l="1"/>
  <c r="D156" i="5"/>
  <c r="G156" i="5" l="1"/>
  <c r="J156" i="5" s="1"/>
  <c r="D163" i="5"/>
  <c r="G163" i="5" l="1"/>
  <c r="M156" i="5" l="1"/>
  <c r="J163" i="5"/>
  <c r="M163" i="5" l="1"/>
  <c r="P156" i="5"/>
  <c r="D165" i="5" l="1"/>
  <c r="P163" i="5"/>
  <c r="D172" i="5" l="1"/>
  <c r="G165" i="5"/>
  <c r="J165" i="5" l="1"/>
  <c r="M165" i="5" s="1"/>
  <c r="G172" i="5"/>
  <c r="P165" i="5" l="1"/>
  <c r="M172" i="5"/>
  <c r="D174" i="5" l="1"/>
  <c r="P172" i="5"/>
  <c r="D181" i="5" l="1"/>
  <c r="G174" i="5"/>
  <c r="G181" i="5" l="1"/>
  <c r="J174" i="5"/>
  <c r="M174" i="5" l="1"/>
  <c r="J181" i="5"/>
  <c r="P174" i="5" l="1"/>
  <c r="M181" i="5"/>
  <c r="P181" i="5" l="1"/>
  <c r="D183" i="5"/>
  <c r="G183" i="5" l="1"/>
  <c r="D190" i="5"/>
  <c r="J183" i="5" l="1"/>
  <c r="G190" i="5"/>
  <c r="J190" i="5" l="1"/>
  <c r="M183" i="5"/>
  <c r="M190" i="5" l="1"/>
  <c r="P183" i="5"/>
  <c r="P190" i="5" l="1"/>
  <c r="D192" i="5"/>
  <c r="G192" i="5" l="1"/>
  <c r="D199" i="5"/>
  <c r="J192" i="5" l="1"/>
  <c r="G199" i="5"/>
  <c r="M192" i="5" l="1"/>
  <c r="J199" i="5"/>
  <c r="P192" i="5" l="1"/>
  <c r="M199" i="5"/>
  <c r="D201" i="5" l="1"/>
  <c r="P199" i="5"/>
  <c r="G201" i="5" l="1"/>
  <c r="D208" i="5"/>
  <c r="J201" i="5" l="1"/>
  <c r="G208" i="5"/>
  <c r="M201" i="5" l="1"/>
  <c r="P201" i="5" s="1"/>
  <c r="D210" i="5" s="1"/>
  <c r="G210" i="5" s="1"/>
  <c r="J210" i="5" s="1"/>
  <c r="M210" i="5" s="1"/>
  <c r="P210" i="5" s="1"/>
  <c r="D219" i="5" s="1"/>
  <c r="G219" i="5" s="1"/>
  <c r="J219" i="5" s="1"/>
  <c r="M219" i="5" s="1"/>
  <c r="P219" i="5" s="1"/>
  <c r="D228" i="5" s="1"/>
  <c r="J208" i="5"/>
  <c r="G228" i="5" l="1"/>
  <c r="J228" i="5"/>
  <c r="M228" i="5" s="1"/>
  <c r="G217" i="5" s="1"/>
  <c r="P217" i="5" l="1"/>
  <c r="D217" i="5"/>
  <c r="P208" i="5"/>
  <c r="J217" i="5"/>
  <c r="M217" i="5"/>
  <c r="D226" i="5"/>
  <c r="P226" i="5"/>
  <c r="J226" i="5"/>
  <c r="D235" i="5"/>
  <c r="M226" i="5"/>
  <c r="G226" i="5"/>
</calcChain>
</file>

<file path=xl/sharedStrings.xml><?xml version="1.0" encoding="utf-8"?>
<sst xmlns="http://schemas.openxmlformats.org/spreadsheetml/2006/main" count="127" uniqueCount="112">
  <si>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</si>
  <si>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</si>
  <si>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</si>
  <si>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</si>
  <si>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</si>
  <si>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</si>
  <si>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</si>
  <si>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</si>
  <si>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</si>
  <si>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</si>
  <si>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</si>
  <si>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</si>
  <si>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open</t>
    <phoneticPr fontId="3"/>
  </si>
  <si>
    <t>レシート取得</t>
    <rPh sb="4" eb="6">
      <t>シュトク</t>
    </rPh>
    <phoneticPr fontId="3"/>
  </si>
  <si>
    <t>START</t>
    <phoneticPr fontId="3"/>
  </si>
  <si>
    <t>FINISH</t>
    <phoneticPr fontId="3"/>
  </si>
  <si>
    <t>森本</t>
    <rPh sb="0" eb="2">
      <t>モリモト</t>
    </rPh>
    <phoneticPr fontId="3"/>
  </si>
  <si>
    <t>堅田西</t>
    <rPh sb="0" eb="2">
      <t>カタダ</t>
    </rPh>
    <rPh sb="2" eb="3">
      <t>ニシ</t>
    </rPh>
    <phoneticPr fontId="3"/>
  </si>
  <si>
    <t>松本町北</t>
    <rPh sb="0" eb="2">
      <t>マツモト</t>
    </rPh>
    <rPh sb="2" eb="3">
      <t>マチ</t>
    </rPh>
    <rPh sb="3" eb="4">
      <t>キタ</t>
    </rPh>
    <phoneticPr fontId="3"/>
  </si>
  <si>
    <t>殿町</t>
    <rPh sb="0" eb="1">
      <t>トノ</t>
    </rPh>
    <rPh sb="1" eb="2">
      <t>マチ</t>
    </rPh>
    <phoneticPr fontId="3"/>
  </si>
  <si>
    <t>鳴和</t>
    <rPh sb="0" eb="2">
      <t>ナルワ</t>
    </rPh>
    <phoneticPr fontId="3"/>
  </si>
  <si>
    <t>PC2</t>
  </si>
  <si>
    <t>PC3</t>
  </si>
  <si>
    <t>PC4</t>
  </si>
  <si>
    <t>松本橋東</t>
    <rPh sb="0" eb="2">
      <t>マツモト</t>
    </rPh>
    <rPh sb="2" eb="3">
      <t>バシ</t>
    </rPh>
    <rPh sb="3" eb="4">
      <t>ヒガシ</t>
    </rPh>
    <phoneticPr fontId="3"/>
  </si>
  <si>
    <t>甲</t>
    <rPh sb="0" eb="1">
      <t>カブト</t>
    </rPh>
    <phoneticPr fontId="3"/>
  </si>
  <si>
    <t>市役所北</t>
    <rPh sb="0" eb="3">
      <t>シヤクショ</t>
    </rPh>
    <rPh sb="3" eb="4">
      <t>キタ</t>
    </rPh>
    <phoneticPr fontId="3"/>
  </si>
  <si>
    <t>治田小学校東</t>
    <rPh sb="0" eb="2">
      <t>オサダ</t>
    </rPh>
    <rPh sb="2" eb="5">
      <t>ショウガッコウ</t>
    </rPh>
    <rPh sb="5" eb="6">
      <t>ヒガシ</t>
    </rPh>
    <phoneticPr fontId="3"/>
  </si>
  <si>
    <t>稲荷山温泉入口</t>
    <rPh sb="0" eb="2">
      <t>イナリ</t>
    </rPh>
    <rPh sb="2" eb="3">
      <t>ヤマ</t>
    </rPh>
    <rPh sb="3" eb="5">
      <t>オンセン</t>
    </rPh>
    <rPh sb="5" eb="6">
      <t>イ</t>
    </rPh>
    <rPh sb="6" eb="7">
      <t>グチ</t>
    </rPh>
    <phoneticPr fontId="3"/>
  </si>
  <si>
    <t>稲荷山駅入口</t>
    <rPh sb="0" eb="2">
      <t>イナリ</t>
    </rPh>
    <rPh sb="2" eb="3">
      <t>ヤマ</t>
    </rPh>
    <rPh sb="3" eb="4">
      <t>エキ</t>
    </rPh>
    <rPh sb="4" eb="6">
      <t>イリグチ</t>
    </rPh>
    <phoneticPr fontId="3"/>
  </si>
  <si>
    <t>見六橋</t>
    <rPh sb="0" eb="1">
      <t>ミ</t>
    </rPh>
    <rPh sb="1" eb="2">
      <t>ロク</t>
    </rPh>
    <rPh sb="2" eb="3">
      <t>バシ</t>
    </rPh>
    <phoneticPr fontId="3"/>
  </si>
  <si>
    <t>長野市岡田町南</t>
    <rPh sb="0" eb="3">
      <t>ナガノシ</t>
    </rPh>
    <rPh sb="3" eb="5">
      <t>オカダ</t>
    </rPh>
    <rPh sb="5" eb="6">
      <t>チョウ</t>
    </rPh>
    <rPh sb="6" eb="7">
      <t>ミナミ</t>
    </rPh>
    <phoneticPr fontId="3"/>
  </si>
  <si>
    <t>善光寺</t>
    <rPh sb="0" eb="3">
      <t>ゼンコウジ</t>
    </rPh>
    <phoneticPr fontId="3"/>
  </si>
  <si>
    <t>長野市城山</t>
    <rPh sb="0" eb="3">
      <t>ナガノシ</t>
    </rPh>
    <rPh sb="3" eb="5">
      <t>シロヤマ</t>
    </rPh>
    <phoneticPr fontId="3"/>
  </si>
  <si>
    <t>上松</t>
    <rPh sb="0" eb="2">
      <t>ウエマツ</t>
    </rPh>
    <phoneticPr fontId="3"/>
  </si>
  <si>
    <t>郷津</t>
    <rPh sb="0" eb="2">
      <t>ゴウツ</t>
    </rPh>
    <phoneticPr fontId="3"/>
  </si>
  <si>
    <t>浜石田</t>
    <rPh sb="0" eb="1">
      <t>ハマ</t>
    </rPh>
    <rPh sb="1" eb="3">
      <t>イシダ</t>
    </rPh>
    <phoneticPr fontId="3"/>
  </si>
  <si>
    <t>岩瀬浜駅前</t>
    <rPh sb="0" eb="2">
      <t>イワセ</t>
    </rPh>
    <rPh sb="2" eb="3">
      <t>ハマ</t>
    </rPh>
    <rPh sb="3" eb="5">
      <t>エキマエ</t>
    </rPh>
    <phoneticPr fontId="3"/>
  </si>
  <si>
    <t>千原崎</t>
    <rPh sb="0" eb="2">
      <t>チハラ</t>
    </rPh>
    <rPh sb="2" eb="3">
      <t>ザキ</t>
    </rPh>
    <phoneticPr fontId="3"/>
  </si>
  <si>
    <t>宮野町</t>
    <rPh sb="0" eb="3">
      <t>ミヤノマチ</t>
    </rPh>
    <phoneticPr fontId="3"/>
  </si>
  <si>
    <t>高道</t>
    <rPh sb="0" eb="2">
      <t>タカミチ</t>
    </rPh>
    <phoneticPr fontId="3"/>
  </si>
  <si>
    <t>外輪野</t>
    <rPh sb="0" eb="2">
      <t>ガイリン</t>
    </rPh>
    <rPh sb="2" eb="3">
      <t>ヤ</t>
    </rPh>
    <phoneticPr fontId="3"/>
  </si>
  <si>
    <t>千里</t>
    <rPh sb="0" eb="2">
      <t>センリ</t>
    </rPh>
    <phoneticPr fontId="3"/>
  </si>
  <si>
    <t>8,9</t>
    <phoneticPr fontId="3"/>
  </si>
  <si>
    <t>妙川寺</t>
    <rPh sb="0" eb="1">
      <t>ミョウ</t>
    </rPh>
    <rPh sb="1" eb="3">
      <t>カワデラ</t>
    </rPh>
    <phoneticPr fontId="3"/>
  </si>
  <si>
    <t>楡原</t>
    <phoneticPr fontId="3"/>
  </si>
  <si>
    <t>九蔵峠展望台</t>
    <phoneticPr fontId="3"/>
  </si>
  <si>
    <t>木曽大橋</t>
    <rPh sb="0" eb="2">
      <t>キソ</t>
    </rPh>
    <rPh sb="2" eb="4">
      <t>オオハシ</t>
    </rPh>
    <phoneticPr fontId="3"/>
  </si>
  <si>
    <t>上田口</t>
    <rPh sb="0" eb="1">
      <t>ウエ</t>
    </rPh>
    <rPh sb="1" eb="3">
      <t>タグチ</t>
    </rPh>
    <phoneticPr fontId="3"/>
  </si>
  <si>
    <t>栗本</t>
    <rPh sb="0" eb="2">
      <t>クリモト</t>
    </rPh>
    <phoneticPr fontId="3"/>
  </si>
  <si>
    <t>平沢北</t>
    <rPh sb="0" eb="2">
      <t>ヒラサワ</t>
    </rPh>
    <rPh sb="2" eb="3">
      <t>キタ</t>
    </rPh>
    <phoneticPr fontId="3"/>
  </si>
  <si>
    <t>牧野</t>
    <rPh sb="0" eb="2">
      <t>マキノ</t>
    </rPh>
    <phoneticPr fontId="3"/>
  </si>
  <si>
    <t>柳橋</t>
    <rPh sb="0" eb="2">
      <t>ヤナギハシ</t>
    </rPh>
    <phoneticPr fontId="3"/>
  </si>
  <si>
    <t>池田町</t>
    <rPh sb="0" eb="3">
      <t>イケダチョウ</t>
    </rPh>
    <phoneticPr fontId="3"/>
  </si>
  <si>
    <t>神谷入口</t>
    <rPh sb="0" eb="2">
      <t>カミヤ</t>
    </rPh>
    <rPh sb="2" eb="4">
      <t>イリグチ</t>
    </rPh>
    <phoneticPr fontId="3"/>
  </si>
  <si>
    <t>押上東</t>
    <rPh sb="0" eb="2">
      <t>オシガミ</t>
    </rPh>
    <rPh sb="2" eb="3">
      <t>ヒガシ</t>
    </rPh>
    <phoneticPr fontId="3"/>
  </si>
  <si>
    <t>大町２丁目</t>
    <rPh sb="0" eb="2">
      <t>オオマチ</t>
    </rPh>
    <rPh sb="3" eb="5">
      <t>チョウメ</t>
    </rPh>
    <phoneticPr fontId="3"/>
  </si>
  <si>
    <t>寺島</t>
    <rPh sb="0" eb="2">
      <t>テラシマ</t>
    </rPh>
    <phoneticPr fontId="3"/>
  </si>
  <si>
    <t>寿町</t>
    <rPh sb="0" eb="2">
      <t>コトブキマチ</t>
    </rPh>
    <phoneticPr fontId="3"/>
  </si>
  <si>
    <t>三ケ(北)</t>
    <rPh sb="0" eb="1">
      <t>ミ</t>
    </rPh>
    <rPh sb="3" eb="4">
      <t>キタ</t>
    </rPh>
    <phoneticPr fontId="3"/>
  </si>
  <si>
    <t>四方荒屋</t>
    <rPh sb="0" eb="2">
      <t>シホウ</t>
    </rPh>
    <rPh sb="2" eb="4">
      <t>アラヤ</t>
    </rPh>
    <phoneticPr fontId="3"/>
  </si>
  <si>
    <t>四方</t>
    <rPh sb="0" eb="2">
      <t>シホウ</t>
    </rPh>
    <phoneticPr fontId="3"/>
  </si>
  <si>
    <t>堀岡古明神</t>
    <rPh sb="0" eb="2">
      <t>ホリオカ</t>
    </rPh>
    <rPh sb="2" eb="3">
      <t>コ</t>
    </rPh>
    <rPh sb="3" eb="5">
      <t>ミョウジン</t>
    </rPh>
    <phoneticPr fontId="3"/>
  </si>
  <si>
    <r>
      <t>PC4;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51.1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</si>
  <si>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あいのかぜプロムナード</t>
    <phoneticPr fontId="3"/>
  </si>
  <si>
    <t>庄川本町</t>
    <rPh sb="0" eb="2">
      <t>ショウカワ</t>
    </rPh>
    <rPh sb="2" eb="4">
      <t>ホンマチ</t>
    </rPh>
    <phoneticPr fontId="3"/>
  </si>
  <si>
    <t>能町(東)</t>
    <rPh sb="0" eb="2">
      <t>ノウマチ</t>
    </rPh>
    <rPh sb="3" eb="4">
      <t>ヒガシ</t>
    </rPh>
    <phoneticPr fontId="3"/>
  </si>
  <si>
    <t>守護町</t>
    <rPh sb="0" eb="3">
      <t>シュゴマチ</t>
    </rPh>
    <phoneticPr fontId="3"/>
  </si>
  <si>
    <t>西中野</t>
    <rPh sb="0" eb="3">
      <t>ニシナカノ</t>
    </rPh>
    <phoneticPr fontId="3"/>
  </si>
  <si>
    <t>泉町</t>
    <rPh sb="0" eb="1">
      <t>イズミ</t>
    </rPh>
    <rPh sb="1" eb="2">
      <t>マチ</t>
    </rPh>
    <phoneticPr fontId="3"/>
  </si>
  <si>
    <t>野端</t>
    <rPh sb="0" eb="2">
      <t>ノバタ</t>
    </rPh>
    <phoneticPr fontId="3"/>
  </si>
  <si>
    <t>末友</t>
    <rPh sb="0" eb="2">
      <t>スエトモ</t>
    </rPh>
    <phoneticPr fontId="3"/>
  </si>
  <si>
    <t>吉原町</t>
    <rPh sb="0" eb="3">
      <t>ヨシワラチョウ</t>
    </rPh>
    <phoneticPr fontId="3"/>
  </si>
  <si>
    <t>船津北</t>
    <rPh sb="0" eb="2">
      <t>フナツ</t>
    </rPh>
    <rPh sb="2" eb="3">
      <t>キタ</t>
    </rPh>
    <phoneticPr fontId="3"/>
  </si>
  <si>
    <t>西里橋東</t>
    <rPh sb="0" eb="2">
      <t>ニシサト</t>
    </rPh>
    <rPh sb="2" eb="3">
      <t>ハシ</t>
    </rPh>
    <rPh sb="3" eb="4">
      <t>ヒガシ</t>
    </rPh>
    <phoneticPr fontId="3"/>
  </si>
  <si>
    <t>杉崎</t>
    <rPh sb="0" eb="2">
      <t>スギサキ</t>
    </rPh>
    <phoneticPr fontId="3"/>
  </si>
  <si>
    <t>坂本</t>
    <rPh sb="0" eb="2">
      <t>サカモト</t>
    </rPh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</si>
  <si>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132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</si>
  <si>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t>桃岡</t>
    <rPh sb="0" eb="1">
      <t>モモ</t>
    </rPh>
    <rPh sb="1" eb="2">
      <t>オカ</t>
    </rPh>
    <phoneticPr fontId="3"/>
  </si>
  <si>
    <t>松本城</t>
    <rPh sb="0" eb="3">
      <t>マツモトジョウ</t>
    </rPh>
    <phoneticPr fontId="3"/>
  </si>
  <si>
    <t>通過チェック４</t>
    <rPh sb="0" eb="2">
      <t>ツウカ</t>
    </rPh>
    <phoneticPr fontId="3"/>
  </si>
  <si>
    <t>入善西町</t>
    <rPh sb="0" eb="1">
      <t>イリ</t>
    </rPh>
    <rPh sb="1" eb="2">
      <t>ゼン</t>
    </rPh>
    <rPh sb="2" eb="3">
      <t>ニシ</t>
    </rPh>
    <rPh sb="3" eb="4">
      <t>マチ</t>
    </rPh>
    <phoneticPr fontId="3"/>
  </si>
  <si>
    <t>新地蔵トンネル</t>
    <rPh sb="0" eb="1">
      <t>シン</t>
    </rPh>
    <rPh sb="1" eb="3">
      <t>ジゾウ</t>
    </rPh>
    <phoneticPr fontId="3"/>
  </si>
  <si>
    <t>通過チェック５</t>
    <rPh sb="0" eb="2">
      <t>ツウカ</t>
    </rPh>
    <phoneticPr fontId="3"/>
  </si>
  <si>
    <t>境</t>
    <rPh sb="0" eb="1">
      <t>サカイ</t>
    </rPh>
    <phoneticPr fontId="3"/>
  </si>
  <si>
    <t>20,21</t>
    <phoneticPr fontId="3"/>
  </si>
  <si>
    <t>32,33</t>
    <phoneticPr fontId="3"/>
  </si>
  <si>
    <t>40,41</t>
    <phoneticPr fontId="3"/>
  </si>
  <si>
    <t>42,43</t>
    <phoneticPr fontId="3"/>
  </si>
  <si>
    <t>48,49</t>
    <phoneticPr fontId="3"/>
  </si>
  <si>
    <t>68,69</t>
    <phoneticPr fontId="3"/>
  </si>
  <si>
    <t>70,71</t>
    <phoneticPr fontId="3"/>
  </si>
  <si>
    <t>78,79</t>
    <phoneticPr fontId="3"/>
  </si>
  <si>
    <t>81,82</t>
    <phoneticPr fontId="3"/>
  </si>
  <si>
    <t>通過チェック１</t>
    <rPh sb="0" eb="2">
      <t>ツウカ</t>
    </rPh>
    <phoneticPr fontId="3"/>
  </si>
  <si>
    <t>通過チェック２</t>
    <rPh sb="0" eb="2">
      <t>ツウカ</t>
    </rPh>
    <phoneticPr fontId="3"/>
  </si>
  <si>
    <t>17~19</t>
    <phoneticPr fontId="3"/>
  </si>
  <si>
    <t>石浦町北</t>
    <rPh sb="0" eb="1">
      <t>イシ</t>
    </rPh>
    <rPh sb="1" eb="2">
      <t>ウラ</t>
    </rPh>
    <rPh sb="2" eb="3">
      <t>マチ</t>
    </rPh>
    <rPh sb="3" eb="4">
      <t>キタ</t>
    </rPh>
    <phoneticPr fontId="3"/>
  </si>
  <si>
    <t>平出歴史公園</t>
    <phoneticPr fontId="3"/>
  </si>
  <si>
    <t>下大門</t>
    <phoneticPr fontId="3"/>
  </si>
  <si>
    <t>日ノ出町</t>
    <rPh sb="0" eb="1">
      <t>ヒ</t>
    </rPh>
    <rPh sb="2" eb="3">
      <t>デ</t>
    </rPh>
    <rPh sb="3" eb="4">
      <t>マチ</t>
    </rPh>
    <phoneticPr fontId="3"/>
  </si>
  <si>
    <t>宮村</t>
    <rPh sb="0" eb="2">
      <t>ミヤムラ</t>
    </rPh>
    <phoneticPr fontId="3"/>
  </si>
  <si>
    <t>寿橋西</t>
    <phoneticPr fontId="3"/>
  </si>
  <si>
    <r>
      <t>PC3;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237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</si>
  <si>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丹波島</t>
    <rPh sb="0" eb="3">
      <t>タンバジマ</t>
    </rPh>
    <phoneticPr fontId="3"/>
  </si>
  <si>
    <t>長野市青木島</t>
    <phoneticPr fontId="3"/>
  </si>
  <si>
    <t>中島</t>
    <rPh sb="0" eb="2">
      <t>ナカジマ</t>
    </rPh>
    <phoneticPr fontId="3"/>
  </si>
  <si>
    <r>
      <t>PC1;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82.6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</si>
  <si>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r>
      <t>PC2;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89.5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</si>
  <si>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88,89</t>
    <phoneticPr fontId="3"/>
  </si>
  <si>
    <t>91,92</t>
    <phoneticPr fontId="3"/>
  </si>
  <si>
    <t>2022BRM910金沢600㎞ 善光寺参り</t>
    <rPh sb="10" eb="12">
      <t>カナザワ</t>
    </rPh>
    <rPh sb="17" eb="20">
      <t>ゼンコウジ</t>
    </rPh>
    <rPh sb="20" eb="21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</si>
</sst>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  <numFmt numFmtId="185" formatCode="&quot;～&quot;d&quot;日&quot;h:mm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 applyBorder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13" fillId="0" borderId="2" xfId="0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shrinkToFit="1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178" fontId="9" fillId="0" borderId="0" xfId="0" applyNumberFormat="1" applyFont="1" applyFill="1" applyBorder="1">
      <alignment vertical="center"/>
    </xf>
    <xf numFmtId="177" fontId="11" fillId="0" borderId="0" xfId="0" applyNumberFormat="1" applyFont="1" applyFill="1" applyBorder="1">
      <alignment vertical="center"/>
    </xf>
    <xf numFmtId="176" fontId="2" fillId="0" borderId="5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8" fontId="9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177" fontId="11" fillId="0" borderId="11" xfId="0" applyNumberFormat="1" applyFont="1" applyFill="1" applyBorder="1">
      <alignment vertical="center"/>
    </xf>
    <xf numFmtId="178" fontId="9" fillId="0" borderId="20" xfId="0" applyNumberFormat="1" applyFont="1" applyBorder="1">
      <alignment vertical="center"/>
    </xf>
    <xf numFmtId="0" fontId="0" fillId="0" borderId="0" xfId="0" applyFill="1">
      <alignment vertical="center"/>
    </xf>
    <xf numFmtId="177" fontId="11" fillId="0" borderId="10" xfId="0" applyNumberFormat="1" applyFont="1" applyFill="1" applyBorder="1">
      <alignment vertical="center"/>
    </xf>
    <xf numFmtId="0" fontId="2" fillId="0" borderId="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6" fillId="0" borderId="0" xfId="0" applyFont="1" applyBorder="1">
      <alignment vertical="center"/>
    </xf>
    <xf numFmtId="3" fontId="4" fillId="0" borderId="9" xfId="0" applyNumberFormat="1" applyFont="1" applyFill="1" applyBorder="1" applyAlignment="1">
      <alignment horizontal="left" vertical="center" shrinkToFit="1"/>
    </xf>
    <xf numFmtId="3" fontId="4" fillId="4" borderId="9" xfId="0" applyNumberFormat="1" applyFont="1" applyFill="1" applyBorder="1" applyAlignment="1">
      <alignment horizontal="left" vertical="center" shrinkToFi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185" fontId="7" fillId="0" borderId="0" xfId="0" applyNumberFormat="1" applyFont="1" applyBorder="1" applyAlignment="1">
      <alignment horizontal="right" vertical="center"/>
    </xf>
    <xf numFmtId="185" fontId="7" fillId="0" borderId="2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0" fontId="2" fillId="4" borderId="7" xfId="0" applyFont="1" applyFill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00"/>
      <color rgb="FF008000"/>
      <color rgb="FF00CC00"/>
      <color rgb="FF800000"/>
      <color rgb="FF009900"/>
      <color rgb="FF00FF00"/>
      <color rgb="FFFF00FF"/>
      <color rgb="FFFF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42937</xdr:colOff>
      <xdr:row>106</xdr:row>
      <xdr:rowOff>174600</xdr:rowOff>
    </xdr:from>
    <xdr:to>
      <xdr:col>12</xdr:col>
      <xdr:colOff>257146</xdr:colOff>
      <xdr:row>107</xdr:row>
      <xdr:rowOff>176023</xdr:rowOff>
    </xdr:to>
    <xdr:grpSp>
      <xdr:nvGrpSpPr>
        <xdr:cNvPr id="1996" name="グループ化 1995">
          <a:extLst>
            <a:ext uri="{FF2B5EF4-FFF2-40B4-BE49-F238E27FC236}">
              <a16:creationId xmlns:a16="http://schemas.microsoft.com/office/drawing/2014/main" id="{F59CBA53-198F-AF58-2B90-783F3644831F}"/>
            </a:ext>
          </a:extLst>
        </xdr:cNvPr>
        <xdr:cNvGrpSpPr/>
      </xdr:nvGrpSpPr>
      <xdr:grpSpPr>
        <a:xfrm rot="6883634">
          <a:off x="5819507" y="19185442"/>
          <a:ext cx="180717" cy="214209"/>
          <a:chOff x="3013338" y="111919"/>
          <a:chExt cx="168318" cy="678656"/>
        </a:xfrm>
      </xdr:grpSpPr>
      <xdr:sp macro="" textlink="">
        <xdr:nvSpPr>
          <xdr:cNvPr id="1997" name="Rectangle 6595">
            <a:extLst>
              <a:ext uri="{FF2B5EF4-FFF2-40B4-BE49-F238E27FC236}">
                <a16:creationId xmlns:a16="http://schemas.microsoft.com/office/drawing/2014/main" id="{AA8B1ABD-DEF8-BA29-F603-4FC50D0871D4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98" name="フリーフォーム 24">
            <a:extLst>
              <a:ext uri="{FF2B5EF4-FFF2-40B4-BE49-F238E27FC236}">
                <a16:creationId xmlns:a16="http://schemas.microsoft.com/office/drawing/2014/main" id="{802EF1C0-63B0-4522-2D85-198F0830098B}"/>
              </a:ext>
            </a:extLst>
          </xdr:cNvPr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3" name="フリーフォーム 25">
            <a:extLst>
              <a:ext uri="{FF2B5EF4-FFF2-40B4-BE49-F238E27FC236}">
                <a16:creationId xmlns:a16="http://schemas.microsoft.com/office/drawing/2014/main" id="{91279B34-1CF8-7FA6-6EC3-CAB7E2144498}"/>
              </a:ext>
            </a:extLst>
          </xdr:cNvPr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13</xdr:col>
      <xdr:colOff>252562</xdr:colOff>
      <xdr:row>93</xdr:row>
      <xdr:rowOff>77580</xdr:rowOff>
    </xdr:from>
    <xdr:ext cx="417188" cy="408122"/>
    <xdr:grpSp>
      <xdr:nvGrpSpPr>
        <xdr:cNvPr id="1929" name="Group 6672">
          <a:extLst>
            <a:ext uri="{FF2B5EF4-FFF2-40B4-BE49-F238E27FC236}">
              <a16:creationId xmlns:a16="http://schemas.microsoft.com/office/drawing/2014/main" id="{D48C59D6-F928-ED91-AFFA-E39F70E7D450}"/>
            </a:ext>
          </a:extLst>
        </xdr:cNvPr>
        <xdr:cNvGrpSpPr>
          <a:grpSpLocks/>
        </xdr:cNvGrpSpPr>
      </xdr:nvGrpSpPr>
      <xdr:grpSpPr bwMode="auto">
        <a:xfrm>
          <a:off x="6785591" y="16774345"/>
          <a:ext cx="417188" cy="408122"/>
          <a:chOff x="536" y="109"/>
          <a:chExt cx="46" cy="44"/>
        </a:xfrm>
      </xdr:grpSpPr>
      <xdr:pic>
        <xdr:nvPicPr>
          <xdr:cNvPr id="1933" name="Picture 6673" descr="route2">
            <a:extLst>
              <a:ext uri="{FF2B5EF4-FFF2-40B4-BE49-F238E27FC236}">
                <a16:creationId xmlns:a16="http://schemas.microsoft.com/office/drawing/2014/main" id="{4F6707B0-A3D2-4346-6320-55212E6F99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4" name="Text Box 6674">
            <a:extLst>
              <a:ext uri="{FF2B5EF4-FFF2-40B4-BE49-F238E27FC236}">
                <a16:creationId xmlns:a16="http://schemas.microsoft.com/office/drawing/2014/main" id="{06BF6ED2-0C11-E4C6-3A15-7C80D9ABE0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213324</xdr:colOff>
      <xdr:row>93</xdr:row>
      <xdr:rowOff>53424</xdr:rowOff>
    </xdr:from>
    <xdr:ext cx="426713" cy="372721"/>
    <xdr:sp macro="" textlink="">
      <xdr:nvSpPr>
        <xdr:cNvPr id="54" name="AutoShape 6505">
          <a:extLst>
            <a:ext uri="{FF2B5EF4-FFF2-40B4-BE49-F238E27FC236}">
              <a16:creationId xmlns:a16="http://schemas.microsoft.com/office/drawing/2014/main" id="{A3A74A47-6990-FEFD-0E40-4F6F8198391B}"/>
            </a:ext>
          </a:extLst>
        </xdr:cNvPr>
        <xdr:cNvSpPr>
          <a:spLocks noChangeArrowheads="1"/>
        </xdr:cNvSpPr>
      </xdr:nvSpPr>
      <xdr:spPr bwMode="auto">
        <a:xfrm>
          <a:off x="5558530" y="1675018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</a:p>
      </xdr:txBody>
    </xdr:sp>
    <xdr:clientData/>
  </xdr:oneCellAnchor>
  <xdr:oneCellAnchor>
    <xdr:from>
      <xdr:col>10</xdr:col>
      <xdr:colOff>33130</xdr:colOff>
      <xdr:row>231</xdr:row>
      <xdr:rowOff>76150</xdr:rowOff>
    </xdr:from>
    <xdr:ext cx="350719" cy="326426"/>
    <xdr:pic>
      <xdr:nvPicPr>
        <xdr:cNvPr id="1634" name="Picture 17761" descr="famima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1326" y="43866302"/>
          <a:ext cx="350719" cy="326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232278</xdr:colOff>
      <xdr:row>183</xdr:row>
      <xdr:rowOff>29415</xdr:rowOff>
    </xdr:from>
    <xdr:ext cx="426713" cy="372721"/>
    <xdr:sp macro="" textlink="">
      <xdr:nvSpPr>
        <xdr:cNvPr id="1364" name="AutoShape 6505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1938495" y="3503171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</a:t>
          </a:r>
        </a:p>
      </xdr:txBody>
    </xdr:sp>
    <xdr:clientData/>
  </xdr:oneCellAnchor>
  <xdr:twoCellAnchor>
    <xdr:from>
      <xdr:col>8</xdr:col>
      <xdr:colOff>223630</xdr:colOff>
      <xdr:row>183</xdr:row>
      <xdr:rowOff>82827</xdr:rowOff>
    </xdr:from>
    <xdr:to>
      <xdr:col>9</xdr:col>
      <xdr:colOff>256760</xdr:colOff>
      <xdr:row>189</xdr:row>
      <xdr:rowOff>149087</xdr:rowOff>
    </xdr:to>
    <xdr:sp macro="" textlink="">
      <xdr:nvSpPr>
        <xdr:cNvPr id="1624" name="フリーフォーム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 bwMode="auto">
        <a:xfrm>
          <a:off x="2335695" y="35085131"/>
          <a:ext cx="438978" cy="1159565"/>
        </a:xfrm>
        <a:custGeom>
          <a:avLst/>
          <a:gdLst>
            <a:gd name="connsiteX0" fmla="*/ 438978 w 438978"/>
            <a:gd name="connsiteY0" fmla="*/ 1159565 h 1159565"/>
            <a:gd name="connsiteX1" fmla="*/ 438978 w 438978"/>
            <a:gd name="connsiteY1" fmla="*/ 654326 h 1159565"/>
            <a:gd name="connsiteX2" fmla="*/ 0 w 438978"/>
            <a:gd name="connsiteY2" fmla="*/ 554934 h 1159565"/>
            <a:gd name="connsiteX3" fmla="*/ 74544 w 438978"/>
            <a:gd name="connsiteY3" fmla="*/ 0 h 1159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8978" h="1159565">
              <a:moveTo>
                <a:pt x="438978" y="1159565"/>
              </a:moveTo>
              <a:lnTo>
                <a:pt x="438978" y="654326"/>
              </a:lnTo>
              <a:lnTo>
                <a:pt x="0" y="554934"/>
              </a:lnTo>
              <a:lnTo>
                <a:pt x="7454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310281</xdr:colOff>
      <xdr:row>157</xdr:row>
      <xdr:rowOff>97363</xdr:rowOff>
    </xdr:from>
    <xdr:ext cx="426713" cy="372721"/>
    <xdr:sp macro="" textlink="">
      <xdr:nvSpPr>
        <xdr:cNvPr id="1622" name="AutoShape 6505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/>
        </xdr:cNvSpPr>
      </xdr:nvSpPr>
      <xdr:spPr bwMode="auto">
        <a:xfrm>
          <a:off x="2422346" y="3036201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360</a:t>
          </a:r>
        </a:p>
      </xdr:txBody>
    </xdr:sp>
    <xdr:clientData/>
  </xdr:oneCellAnchor>
  <xdr:twoCellAnchor>
    <xdr:from>
      <xdr:col>6</xdr:col>
      <xdr:colOff>8283</xdr:colOff>
      <xdr:row>155</xdr:row>
      <xdr:rowOff>173934</xdr:rowOff>
    </xdr:from>
    <xdr:to>
      <xdr:col>6</xdr:col>
      <xdr:colOff>207066</xdr:colOff>
      <xdr:row>162</xdr:row>
      <xdr:rowOff>82826</xdr:rowOff>
    </xdr:to>
    <xdr:sp macro="" textlink="">
      <xdr:nvSpPr>
        <xdr:cNvPr id="1621" name="フリーフォーム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 bwMode="auto">
        <a:xfrm>
          <a:off x="4108174" y="28434195"/>
          <a:ext cx="198783" cy="1184414"/>
        </a:xfrm>
        <a:custGeom>
          <a:avLst/>
          <a:gdLst>
            <a:gd name="connsiteX0" fmla="*/ 115957 w 198783"/>
            <a:gd name="connsiteY0" fmla="*/ 1184414 h 1184414"/>
            <a:gd name="connsiteX1" fmla="*/ 115957 w 198783"/>
            <a:gd name="connsiteY1" fmla="*/ 1085022 h 1184414"/>
            <a:gd name="connsiteX2" fmla="*/ 24848 w 198783"/>
            <a:gd name="connsiteY2" fmla="*/ 952500 h 1184414"/>
            <a:gd name="connsiteX3" fmla="*/ 0 w 198783"/>
            <a:gd name="connsiteY3" fmla="*/ 704022 h 1184414"/>
            <a:gd name="connsiteX4" fmla="*/ 33131 w 198783"/>
            <a:gd name="connsiteY4" fmla="*/ 256761 h 1184414"/>
            <a:gd name="connsiteX5" fmla="*/ 198783 w 198783"/>
            <a:gd name="connsiteY5" fmla="*/ 0 h 1184414"/>
            <a:gd name="connsiteX0" fmla="*/ 115957 w 198783"/>
            <a:gd name="connsiteY0" fmla="*/ 1184414 h 1184414"/>
            <a:gd name="connsiteX1" fmla="*/ 115957 w 198783"/>
            <a:gd name="connsiteY1" fmla="*/ 1085022 h 1184414"/>
            <a:gd name="connsiteX2" fmla="*/ 24848 w 198783"/>
            <a:gd name="connsiteY2" fmla="*/ 952500 h 1184414"/>
            <a:gd name="connsiteX3" fmla="*/ 0 w 198783"/>
            <a:gd name="connsiteY3" fmla="*/ 704022 h 1184414"/>
            <a:gd name="connsiteX4" fmla="*/ 33131 w 198783"/>
            <a:gd name="connsiteY4" fmla="*/ 256761 h 1184414"/>
            <a:gd name="connsiteX5" fmla="*/ 198783 w 198783"/>
            <a:gd name="connsiteY5" fmla="*/ 0 h 1184414"/>
            <a:gd name="connsiteX0" fmla="*/ 115957 w 198783"/>
            <a:gd name="connsiteY0" fmla="*/ 1184414 h 1184414"/>
            <a:gd name="connsiteX1" fmla="*/ 115957 w 198783"/>
            <a:gd name="connsiteY1" fmla="*/ 1085022 h 1184414"/>
            <a:gd name="connsiteX2" fmla="*/ 16566 w 198783"/>
            <a:gd name="connsiteY2" fmla="*/ 969065 h 1184414"/>
            <a:gd name="connsiteX3" fmla="*/ 0 w 198783"/>
            <a:gd name="connsiteY3" fmla="*/ 704022 h 1184414"/>
            <a:gd name="connsiteX4" fmla="*/ 33131 w 198783"/>
            <a:gd name="connsiteY4" fmla="*/ 256761 h 1184414"/>
            <a:gd name="connsiteX5" fmla="*/ 198783 w 198783"/>
            <a:gd name="connsiteY5" fmla="*/ 0 h 11844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98783" h="1184414">
              <a:moveTo>
                <a:pt x="115957" y="1184414"/>
              </a:moveTo>
              <a:lnTo>
                <a:pt x="115957" y="1085022"/>
              </a:lnTo>
              <a:cubicBezTo>
                <a:pt x="110435" y="1032565"/>
                <a:pt x="46936" y="1013239"/>
                <a:pt x="16566" y="969065"/>
              </a:cubicBezTo>
              <a:lnTo>
                <a:pt x="0" y="704022"/>
              </a:lnTo>
              <a:lnTo>
                <a:pt x="33131" y="256761"/>
              </a:lnTo>
              <a:lnTo>
                <a:pt x="19878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209263</xdr:colOff>
      <xdr:row>149</xdr:row>
      <xdr:rowOff>72827</xdr:rowOff>
    </xdr:from>
    <xdr:to>
      <xdr:col>14</xdr:col>
      <xdr:colOff>369485</xdr:colOff>
      <xdr:row>150</xdr:row>
      <xdr:rowOff>60448</xdr:rowOff>
    </xdr:to>
    <xdr:grpSp>
      <xdr:nvGrpSpPr>
        <xdr:cNvPr id="1605" name="グループ化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GrpSpPr/>
      </xdr:nvGrpSpPr>
      <xdr:grpSpPr>
        <a:xfrm rot="8232851">
          <a:off x="7156910" y="26810062"/>
          <a:ext cx="160222" cy="166915"/>
          <a:chOff x="3013338" y="111919"/>
          <a:chExt cx="168318" cy="678656"/>
        </a:xfrm>
      </xdr:grpSpPr>
      <xdr:sp macro="" textlink="">
        <xdr:nvSpPr>
          <xdr:cNvPr id="1606" name="Rectangle 6595">
            <a:extLst>
              <a:ext uri="{FF2B5EF4-FFF2-40B4-BE49-F238E27FC236}">
                <a16:creationId xmlns:a16="http://schemas.microsoft.com/office/drawing/2014/main" id="{00000000-0008-0000-0000-00004606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07" name="フリーフォーム 24">
            <a:extLst>
              <a:ext uri="{FF2B5EF4-FFF2-40B4-BE49-F238E27FC236}">
                <a16:creationId xmlns:a16="http://schemas.microsoft.com/office/drawing/2014/main" id="{00000000-0008-0000-0000-000047060000}"/>
              </a:ext>
            </a:extLst>
          </xdr:cNvPr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08" name="フリーフォーム 25">
            <a:extLst>
              <a:ext uri="{FF2B5EF4-FFF2-40B4-BE49-F238E27FC236}">
                <a16:creationId xmlns:a16="http://schemas.microsoft.com/office/drawing/2014/main" id="{00000000-0008-0000-0000-000048060000}"/>
              </a:ext>
            </a:extLst>
          </xdr:cNvPr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15</xdr:col>
      <xdr:colOff>140804</xdr:colOff>
      <xdr:row>147</xdr:row>
      <xdr:rowOff>132522</xdr:rowOff>
    </xdr:from>
    <xdr:ext cx="426713" cy="372721"/>
    <xdr:sp macro="" textlink="">
      <xdr:nvSpPr>
        <xdr:cNvPr id="1604" name="AutoShape 650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/>
        </xdr:cNvSpPr>
      </xdr:nvSpPr>
      <xdr:spPr bwMode="auto">
        <a:xfrm>
          <a:off x="1076739" y="285750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360</a:t>
          </a:r>
        </a:p>
      </xdr:txBody>
    </xdr:sp>
    <xdr:clientData/>
  </xdr:oneCellAnchor>
  <xdr:oneCellAnchor>
    <xdr:from>
      <xdr:col>12</xdr:col>
      <xdr:colOff>306457</xdr:colOff>
      <xdr:row>149</xdr:row>
      <xdr:rowOff>115957</xdr:rowOff>
    </xdr:from>
    <xdr:ext cx="426713" cy="372721"/>
    <xdr:sp macro="" textlink="">
      <xdr:nvSpPr>
        <xdr:cNvPr id="1591" name="AutoShape 650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/>
        </xdr:cNvSpPr>
      </xdr:nvSpPr>
      <xdr:spPr bwMode="auto">
        <a:xfrm>
          <a:off x="7570305" y="2728291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360</a:t>
          </a:r>
        </a:p>
      </xdr:txBody>
    </xdr:sp>
    <xdr:clientData/>
  </xdr:oneCellAnchor>
  <xdr:twoCellAnchor>
    <xdr:from>
      <xdr:col>2</xdr:col>
      <xdr:colOff>99392</xdr:colOff>
      <xdr:row>147</xdr:row>
      <xdr:rowOff>91107</xdr:rowOff>
    </xdr:from>
    <xdr:to>
      <xdr:col>3</xdr:col>
      <xdr:colOff>24849</xdr:colOff>
      <xdr:row>153</xdr:row>
      <xdr:rowOff>8282</xdr:rowOff>
    </xdr:to>
    <xdr:sp macro="" textlink="">
      <xdr:nvSpPr>
        <xdr:cNvPr id="1401" name="フリーフォーム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 bwMode="auto">
        <a:xfrm>
          <a:off x="2211457" y="26893629"/>
          <a:ext cx="331305" cy="1010479"/>
        </a:xfrm>
        <a:custGeom>
          <a:avLst/>
          <a:gdLst>
            <a:gd name="connsiteX0" fmla="*/ 430696 w 430696"/>
            <a:gd name="connsiteY0" fmla="*/ 1209261 h 1209261"/>
            <a:gd name="connsiteX1" fmla="*/ 430696 w 430696"/>
            <a:gd name="connsiteY1" fmla="*/ 811695 h 1209261"/>
            <a:gd name="connsiteX2" fmla="*/ 0 w 430696"/>
            <a:gd name="connsiteY2" fmla="*/ 0 h 1209261"/>
            <a:gd name="connsiteX0" fmla="*/ 331305 w 331305"/>
            <a:gd name="connsiteY0" fmla="*/ 1010479 h 1010479"/>
            <a:gd name="connsiteX1" fmla="*/ 331305 w 331305"/>
            <a:gd name="connsiteY1" fmla="*/ 612913 h 1010479"/>
            <a:gd name="connsiteX2" fmla="*/ 0 w 331305"/>
            <a:gd name="connsiteY2" fmla="*/ 0 h 10104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1305" h="1010479">
              <a:moveTo>
                <a:pt x="331305" y="1010479"/>
              </a:moveTo>
              <a:lnTo>
                <a:pt x="331305" y="61291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265044</xdr:colOff>
      <xdr:row>133</xdr:row>
      <xdr:rowOff>149087</xdr:rowOff>
    </xdr:from>
    <xdr:ext cx="373673" cy="326392"/>
    <xdr:sp macro="" textlink="">
      <xdr:nvSpPr>
        <xdr:cNvPr id="1480" name="AutoShape 650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/>
        </xdr:cNvSpPr>
      </xdr:nvSpPr>
      <xdr:spPr bwMode="auto">
        <a:xfrm>
          <a:off x="3959087" y="24400565"/>
          <a:ext cx="373673" cy="3263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385</a:t>
          </a:r>
        </a:p>
      </xdr:txBody>
    </xdr:sp>
    <xdr:clientData/>
  </xdr:oneCellAnchor>
  <xdr:twoCellAnchor>
    <xdr:from>
      <xdr:col>6</xdr:col>
      <xdr:colOff>197797</xdr:colOff>
      <xdr:row>131</xdr:row>
      <xdr:rowOff>142310</xdr:rowOff>
    </xdr:from>
    <xdr:to>
      <xdr:col>6</xdr:col>
      <xdr:colOff>284234</xdr:colOff>
      <xdr:row>132</xdr:row>
      <xdr:rowOff>110237</xdr:rowOff>
    </xdr:to>
    <xdr:grpSp>
      <xdr:nvGrpSpPr>
        <xdr:cNvPr id="1397" name="グループ化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GrpSpPr/>
      </xdr:nvGrpSpPr>
      <xdr:grpSpPr>
        <a:xfrm rot="6500949">
          <a:off x="2722346" y="23682643"/>
          <a:ext cx="147221" cy="86437"/>
          <a:chOff x="3013338" y="111919"/>
          <a:chExt cx="168318" cy="678656"/>
        </a:xfrm>
      </xdr:grpSpPr>
      <xdr:sp macro="" textlink="">
        <xdr:nvSpPr>
          <xdr:cNvPr id="1398" name="Rectangle 6595">
            <a:extLst>
              <a:ext uri="{FF2B5EF4-FFF2-40B4-BE49-F238E27FC236}">
                <a16:creationId xmlns:a16="http://schemas.microsoft.com/office/drawing/2014/main" id="{00000000-0008-0000-0000-00007605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99" name="フリーフォーム 24">
            <a:extLst>
              <a:ext uri="{FF2B5EF4-FFF2-40B4-BE49-F238E27FC236}">
                <a16:creationId xmlns:a16="http://schemas.microsoft.com/office/drawing/2014/main" id="{00000000-0008-0000-0000-000077050000}"/>
              </a:ext>
            </a:extLst>
          </xdr:cNvPr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00" name="フリーフォーム 25">
            <a:extLst>
              <a:ext uri="{FF2B5EF4-FFF2-40B4-BE49-F238E27FC236}">
                <a16:creationId xmlns:a16="http://schemas.microsoft.com/office/drawing/2014/main" id="{00000000-0008-0000-0000-000078050000}"/>
              </a:ext>
            </a:extLst>
          </xdr:cNvPr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115957</xdr:colOff>
      <xdr:row>131</xdr:row>
      <xdr:rowOff>82827</xdr:rowOff>
    </xdr:from>
    <xdr:to>
      <xdr:col>6</xdr:col>
      <xdr:colOff>405848</xdr:colOff>
      <xdr:row>135</xdr:row>
      <xdr:rowOff>115957</xdr:rowOff>
    </xdr:to>
    <xdr:sp macro="" textlink="">
      <xdr:nvSpPr>
        <xdr:cNvPr id="1381" name="フリーフォーム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 bwMode="auto">
        <a:xfrm>
          <a:off x="1822174" y="23969870"/>
          <a:ext cx="1101587" cy="762000"/>
        </a:xfrm>
        <a:custGeom>
          <a:avLst/>
          <a:gdLst>
            <a:gd name="connsiteX0" fmla="*/ 1101587 w 1101587"/>
            <a:gd name="connsiteY0" fmla="*/ 762000 h 762000"/>
            <a:gd name="connsiteX1" fmla="*/ 1101587 w 1101587"/>
            <a:gd name="connsiteY1" fmla="*/ 182217 h 762000"/>
            <a:gd name="connsiteX2" fmla="*/ 488674 w 1101587"/>
            <a:gd name="connsiteY2" fmla="*/ 0 h 762000"/>
            <a:gd name="connsiteX3" fmla="*/ 0 w 1101587"/>
            <a:gd name="connsiteY3" fmla="*/ 22363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1587" h="762000">
              <a:moveTo>
                <a:pt x="1101587" y="762000"/>
              </a:moveTo>
              <a:lnTo>
                <a:pt x="1101587" y="182217"/>
              </a:lnTo>
              <a:lnTo>
                <a:pt x="488674" y="0"/>
              </a:lnTo>
              <a:lnTo>
                <a:pt x="0" y="22363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381000</xdr:colOff>
      <xdr:row>102</xdr:row>
      <xdr:rowOff>49697</xdr:rowOff>
    </xdr:from>
    <xdr:ext cx="426713" cy="372721"/>
    <xdr:sp macro="" textlink="">
      <xdr:nvSpPr>
        <xdr:cNvPr id="1374" name="AutoShape 650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4075043" y="1865243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oneCellAnchor>
  <xdr:oneCellAnchor>
    <xdr:from>
      <xdr:col>3</xdr:col>
      <xdr:colOff>223630</xdr:colOff>
      <xdr:row>103</xdr:row>
      <xdr:rowOff>0</xdr:rowOff>
    </xdr:from>
    <xdr:ext cx="426713" cy="372721"/>
    <xdr:sp macro="" textlink="">
      <xdr:nvSpPr>
        <xdr:cNvPr id="1324" name="AutoShape 6505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2741543" y="187849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oneCellAnchor>
  <xdr:twoCellAnchor>
    <xdr:from>
      <xdr:col>5</xdr:col>
      <xdr:colOff>364435</xdr:colOff>
      <xdr:row>93</xdr:row>
      <xdr:rowOff>16565</xdr:rowOff>
    </xdr:from>
    <xdr:to>
      <xdr:col>6</xdr:col>
      <xdr:colOff>41413</xdr:colOff>
      <xdr:row>99</xdr:row>
      <xdr:rowOff>107674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4058478" y="16979348"/>
          <a:ext cx="82826" cy="1184413"/>
        </a:xfrm>
        <a:custGeom>
          <a:avLst/>
          <a:gdLst>
            <a:gd name="connsiteX0" fmla="*/ 0 w 82826"/>
            <a:gd name="connsiteY0" fmla="*/ 1184413 h 1184413"/>
            <a:gd name="connsiteX1" fmla="*/ 0 w 82826"/>
            <a:gd name="connsiteY1" fmla="*/ 530087 h 1184413"/>
            <a:gd name="connsiteX2" fmla="*/ 82826 w 82826"/>
            <a:gd name="connsiteY2" fmla="*/ 0 h 118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826" h="1184413">
              <a:moveTo>
                <a:pt x="0" y="1184413"/>
              </a:moveTo>
              <a:lnTo>
                <a:pt x="0" y="530087"/>
              </a:lnTo>
              <a:lnTo>
                <a:pt x="8282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41415</xdr:colOff>
      <xdr:row>39</xdr:row>
      <xdr:rowOff>57977</xdr:rowOff>
    </xdr:from>
    <xdr:ext cx="426713" cy="372721"/>
    <xdr:sp macro="" textlink="">
      <xdr:nvSpPr>
        <xdr:cNvPr id="1260" name="AutoShape 6505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/>
        </xdr:cNvSpPr>
      </xdr:nvSpPr>
      <xdr:spPr bwMode="auto">
        <a:xfrm>
          <a:off x="165654" y="882097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460</a:t>
          </a:r>
        </a:p>
      </xdr:txBody>
    </xdr:sp>
    <xdr:clientData/>
  </xdr:oneCellAnchor>
  <xdr:oneCellAnchor>
    <xdr:from>
      <xdr:col>6</xdr:col>
      <xdr:colOff>271814</xdr:colOff>
      <xdr:row>31</xdr:row>
      <xdr:rowOff>126848</xdr:rowOff>
    </xdr:from>
    <xdr:ext cx="426713" cy="372721"/>
    <xdr:sp macro="" textlink="">
      <xdr:nvSpPr>
        <xdr:cNvPr id="2073" name="AutoShape 650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2789727" y="57921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477</a:t>
          </a:r>
        </a:p>
      </xdr:txBody>
    </xdr:sp>
    <xdr:clientData/>
  </xdr:oneCellAnchor>
  <xdr:twoCellAnchor>
    <xdr:from>
      <xdr:col>5</xdr:col>
      <xdr:colOff>113145</xdr:colOff>
      <xdr:row>30</xdr:row>
      <xdr:rowOff>102803</xdr:rowOff>
    </xdr:from>
    <xdr:to>
      <xdr:col>5</xdr:col>
      <xdr:colOff>324213</xdr:colOff>
      <xdr:row>36</xdr:row>
      <xdr:rowOff>158832</xdr:rowOff>
    </xdr:to>
    <xdr:sp macro="" textlink="">
      <xdr:nvSpPr>
        <xdr:cNvPr id="2069" name="フリーフォーム: 図形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 bwMode="auto">
        <a:xfrm>
          <a:off x="2225210" y="5585890"/>
          <a:ext cx="211068" cy="1149333"/>
        </a:xfrm>
        <a:custGeom>
          <a:avLst/>
          <a:gdLst>
            <a:gd name="connsiteX0" fmla="*/ 18887 w 220593"/>
            <a:gd name="connsiteY0" fmla="*/ 1131794 h 1131794"/>
            <a:gd name="connsiteX1" fmla="*/ 7681 w 220593"/>
            <a:gd name="connsiteY1" fmla="*/ 829236 h 1131794"/>
            <a:gd name="connsiteX2" fmla="*/ 119740 w 220593"/>
            <a:gd name="connsiteY2" fmla="*/ 369794 h 1131794"/>
            <a:gd name="connsiteX3" fmla="*/ 164564 w 220593"/>
            <a:gd name="connsiteY3" fmla="*/ 156883 h 1131794"/>
            <a:gd name="connsiteX4" fmla="*/ 220593 w 220593"/>
            <a:gd name="connsiteY4" fmla="*/ 0 h 11317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20593" h="1131794">
              <a:moveTo>
                <a:pt x="18887" y="1131794"/>
              </a:moveTo>
              <a:cubicBezTo>
                <a:pt x="4879" y="1044015"/>
                <a:pt x="-9128" y="956236"/>
                <a:pt x="7681" y="829236"/>
              </a:cubicBezTo>
              <a:cubicBezTo>
                <a:pt x="24490" y="702236"/>
                <a:pt x="93593" y="481853"/>
                <a:pt x="119740" y="369794"/>
              </a:cubicBezTo>
              <a:cubicBezTo>
                <a:pt x="145887" y="257735"/>
                <a:pt x="147755" y="218515"/>
                <a:pt x="164564" y="156883"/>
              </a:cubicBezTo>
              <a:cubicBezTo>
                <a:pt x="181373" y="95251"/>
                <a:pt x="200983" y="47625"/>
                <a:pt x="220593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323863</xdr:colOff>
      <xdr:row>30</xdr:row>
      <xdr:rowOff>41901</xdr:rowOff>
    </xdr:from>
    <xdr:to>
      <xdr:col>6</xdr:col>
      <xdr:colOff>144212</xdr:colOff>
      <xdr:row>36</xdr:row>
      <xdr:rowOff>142754</xdr:rowOff>
    </xdr:to>
    <xdr:sp macro="" textlink="">
      <xdr:nvSpPr>
        <xdr:cNvPr id="2070" name="フリーフォーム: 図形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 bwMode="auto">
        <a:xfrm>
          <a:off x="2435928" y="5524988"/>
          <a:ext cx="226197" cy="1194157"/>
        </a:xfrm>
        <a:custGeom>
          <a:avLst/>
          <a:gdLst>
            <a:gd name="connsiteX0" fmla="*/ 226197 w 226197"/>
            <a:gd name="connsiteY0" fmla="*/ 0 h 1176618"/>
            <a:gd name="connsiteX1" fmla="*/ 102932 w 226197"/>
            <a:gd name="connsiteY1" fmla="*/ 324971 h 1176618"/>
            <a:gd name="connsiteX2" fmla="*/ 2080 w 226197"/>
            <a:gd name="connsiteY2" fmla="*/ 638736 h 1176618"/>
            <a:gd name="connsiteX3" fmla="*/ 35697 w 226197"/>
            <a:gd name="connsiteY3" fmla="*/ 818030 h 1176618"/>
            <a:gd name="connsiteX4" fmla="*/ 46903 w 226197"/>
            <a:gd name="connsiteY4" fmla="*/ 1176618 h 11766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26197" h="1176618">
              <a:moveTo>
                <a:pt x="226197" y="0"/>
              </a:moveTo>
              <a:cubicBezTo>
                <a:pt x="183241" y="109257"/>
                <a:pt x="140285" y="218515"/>
                <a:pt x="102932" y="324971"/>
              </a:cubicBezTo>
              <a:cubicBezTo>
                <a:pt x="65579" y="431427"/>
                <a:pt x="13286" y="556560"/>
                <a:pt x="2080" y="638736"/>
              </a:cubicBezTo>
              <a:cubicBezTo>
                <a:pt x="-9126" y="720913"/>
                <a:pt x="28227" y="728383"/>
                <a:pt x="35697" y="818030"/>
              </a:cubicBezTo>
              <a:cubicBezTo>
                <a:pt x="43167" y="907677"/>
                <a:pt x="45035" y="1042147"/>
                <a:pt x="46903" y="1176618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75720</xdr:colOff>
      <xdr:row>33</xdr:row>
      <xdr:rowOff>180462</xdr:rowOff>
    </xdr:from>
    <xdr:to>
      <xdr:col>6</xdr:col>
      <xdr:colOff>56676</xdr:colOff>
      <xdr:row>34</xdr:row>
      <xdr:rowOff>180276</xdr:rowOff>
    </xdr:to>
    <xdr:grpSp>
      <xdr:nvGrpSpPr>
        <xdr:cNvPr id="2065" name="Group 17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GrpSpPr>
          <a:grpSpLocks/>
        </xdr:cNvGrpSpPr>
      </xdr:nvGrpSpPr>
      <xdr:grpSpPr bwMode="auto">
        <a:xfrm rot="11497046">
          <a:off x="2216044" y="6119580"/>
          <a:ext cx="395573" cy="179108"/>
          <a:chOff x="1084" y="110"/>
          <a:chExt cx="86" cy="28"/>
        </a:xfrm>
      </xdr:grpSpPr>
      <xdr:sp macro="" textlink="">
        <xdr:nvSpPr>
          <xdr:cNvPr id="2066" name="Rectangle 6595">
            <a:extLst>
              <a:ext uri="{FF2B5EF4-FFF2-40B4-BE49-F238E27FC236}">
                <a16:creationId xmlns:a16="http://schemas.microsoft.com/office/drawing/2014/main" id="{00000000-0008-0000-0000-00001208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7" name="Freeform 6598">
            <a:extLst>
              <a:ext uri="{FF2B5EF4-FFF2-40B4-BE49-F238E27FC236}">
                <a16:creationId xmlns:a16="http://schemas.microsoft.com/office/drawing/2014/main" id="{00000000-0008-0000-0000-00001308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8" name="Freeform 6598">
            <a:extLst>
              <a:ext uri="{FF2B5EF4-FFF2-40B4-BE49-F238E27FC236}">
                <a16:creationId xmlns:a16="http://schemas.microsoft.com/office/drawing/2014/main" id="{00000000-0008-0000-0000-00001408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331304</xdr:colOff>
      <xdr:row>30</xdr:row>
      <xdr:rowOff>140806</xdr:rowOff>
    </xdr:from>
    <xdr:to>
      <xdr:col>7</xdr:col>
      <xdr:colOff>0</xdr:colOff>
      <xdr:row>36</xdr:row>
      <xdr:rowOff>140806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037521" y="5623893"/>
          <a:ext cx="1258956" cy="1093304"/>
        </a:xfrm>
        <a:custGeom>
          <a:avLst/>
          <a:gdLst>
            <a:gd name="connsiteX0" fmla="*/ 0 w 1258956"/>
            <a:gd name="connsiteY0" fmla="*/ 1234108 h 1234108"/>
            <a:gd name="connsiteX1" fmla="*/ 0 w 1258956"/>
            <a:gd name="connsiteY1" fmla="*/ 621195 h 1234108"/>
            <a:gd name="connsiteX2" fmla="*/ 679174 w 1258956"/>
            <a:gd name="connsiteY2" fmla="*/ 737152 h 1234108"/>
            <a:gd name="connsiteX3" fmla="*/ 803413 w 1258956"/>
            <a:gd name="connsiteY3" fmla="*/ 149087 h 1234108"/>
            <a:gd name="connsiteX4" fmla="*/ 1258956 w 1258956"/>
            <a:gd name="connsiteY4" fmla="*/ 0 h 1234108"/>
            <a:gd name="connsiteX0" fmla="*/ 16565 w 1258956"/>
            <a:gd name="connsiteY0" fmla="*/ 1093304 h 1093304"/>
            <a:gd name="connsiteX1" fmla="*/ 0 w 1258956"/>
            <a:gd name="connsiteY1" fmla="*/ 621195 h 1093304"/>
            <a:gd name="connsiteX2" fmla="*/ 679174 w 1258956"/>
            <a:gd name="connsiteY2" fmla="*/ 737152 h 1093304"/>
            <a:gd name="connsiteX3" fmla="*/ 803413 w 1258956"/>
            <a:gd name="connsiteY3" fmla="*/ 149087 h 1093304"/>
            <a:gd name="connsiteX4" fmla="*/ 1258956 w 1258956"/>
            <a:gd name="connsiteY4" fmla="*/ 0 h 1093304"/>
            <a:gd name="connsiteX0" fmla="*/ 16565 w 1258956"/>
            <a:gd name="connsiteY0" fmla="*/ 1093304 h 1093304"/>
            <a:gd name="connsiteX1" fmla="*/ 0 w 1258956"/>
            <a:gd name="connsiteY1" fmla="*/ 621195 h 1093304"/>
            <a:gd name="connsiteX2" fmla="*/ 679174 w 1258956"/>
            <a:gd name="connsiteY2" fmla="*/ 737152 h 1093304"/>
            <a:gd name="connsiteX3" fmla="*/ 803413 w 1258956"/>
            <a:gd name="connsiteY3" fmla="*/ 149087 h 1093304"/>
            <a:gd name="connsiteX4" fmla="*/ 1258956 w 1258956"/>
            <a:gd name="connsiteY4" fmla="*/ 0 h 1093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8956" h="1093304">
              <a:moveTo>
                <a:pt x="16565" y="1093304"/>
              </a:moveTo>
              <a:cubicBezTo>
                <a:pt x="-5522" y="977347"/>
                <a:pt x="5522" y="778565"/>
                <a:pt x="0" y="621195"/>
              </a:cubicBezTo>
              <a:lnTo>
                <a:pt x="679174" y="737152"/>
              </a:lnTo>
              <a:lnTo>
                <a:pt x="803413" y="149087"/>
              </a:lnTo>
              <a:lnTo>
                <a:pt x="125895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281610</xdr:colOff>
      <xdr:row>13</xdr:row>
      <xdr:rowOff>16566</xdr:rowOff>
    </xdr:from>
    <xdr:ext cx="426713" cy="372721"/>
    <xdr:sp macro="" textlink="">
      <xdr:nvSpPr>
        <xdr:cNvPr id="1228" name="AutoShape 650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/>
        </xdr:cNvSpPr>
      </xdr:nvSpPr>
      <xdr:spPr bwMode="auto">
        <a:xfrm>
          <a:off x="4381501" y="24019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220</a:t>
          </a:r>
        </a:p>
      </xdr:txBody>
    </xdr:sp>
    <xdr:clientData/>
  </xdr:oneCellAnchor>
  <xdr:twoCellAnchor>
    <xdr:from>
      <xdr:col>4</xdr:col>
      <xdr:colOff>22411</xdr:colOff>
      <xdr:row>229</xdr:row>
      <xdr:rowOff>78441</xdr:rowOff>
    </xdr:from>
    <xdr:to>
      <xdr:col>6</xdr:col>
      <xdr:colOff>481853</xdr:colOff>
      <xdr:row>234</xdr:row>
      <xdr:rowOff>123264</xdr:rowOff>
    </xdr:to>
    <xdr:sp macro="" textlink="">
      <xdr:nvSpPr>
        <xdr:cNvPr id="63" name="フリーフォーム: 図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 bwMode="auto">
        <a:xfrm>
          <a:off x="1748117" y="42806470"/>
          <a:ext cx="1288677" cy="974912"/>
        </a:xfrm>
        <a:custGeom>
          <a:avLst/>
          <a:gdLst>
            <a:gd name="connsiteX0" fmla="*/ 1288677 w 1288677"/>
            <a:gd name="connsiteY0" fmla="*/ 974912 h 974912"/>
            <a:gd name="connsiteX1" fmla="*/ 1288677 w 1288677"/>
            <a:gd name="connsiteY1" fmla="*/ 717177 h 974912"/>
            <a:gd name="connsiteX2" fmla="*/ 874059 w 1288677"/>
            <a:gd name="connsiteY2" fmla="*/ 773206 h 974912"/>
            <a:gd name="connsiteX3" fmla="*/ 414618 w 1288677"/>
            <a:gd name="connsiteY3" fmla="*/ 0 h 974912"/>
            <a:gd name="connsiteX4" fmla="*/ 0 w 1288677"/>
            <a:gd name="connsiteY4" fmla="*/ 0 h 974912"/>
            <a:gd name="connsiteX0" fmla="*/ 1288677 w 1288677"/>
            <a:gd name="connsiteY0" fmla="*/ 974912 h 974912"/>
            <a:gd name="connsiteX1" fmla="*/ 1288677 w 1288677"/>
            <a:gd name="connsiteY1" fmla="*/ 717177 h 974912"/>
            <a:gd name="connsiteX2" fmla="*/ 874059 w 1288677"/>
            <a:gd name="connsiteY2" fmla="*/ 773206 h 974912"/>
            <a:gd name="connsiteX3" fmla="*/ 414618 w 1288677"/>
            <a:gd name="connsiteY3" fmla="*/ 0 h 974912"/>
            <a:gd name="connsiteX4" fmla="*/ 0 w 1288677"/>
            <a:gd name="connsiteY4" fmla="*/ 0 h 974912"/>
            <a:gd name="connsiteX0" fmla="*/ 1288677 w 1288677"/>
            <a:gd name="connsiteY0" fmla="*/ 974912 h 974912"/>
            <a:gd name="connsiteX1" fmla="*/ 1288677 w 1288677"/>
            <a:gd name="connsiteY1" fmla="*/ 717177 h 974912"/>
            <a:gd name="connsiteX2" fmla="*/ 874059 w 1288677"/>
            <a:gd name="connsiteY2" fmla="*/ 773206 h 974912"/>
            <a:gd name="connsiteX3" fmla="*/ 414618 w 1288677"/>
            <a:gd name="connsiteY3" fmla="*/ 0 h 974912"/>
            <a:gd name="connsiteX4" fmla="*/ 0 w 1288677"/>
            <a:gd name="connsiteY4" fmla="*/ 0 h 9749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88677" h="974912">
              <a:moveTo>
                <a:pt x="1288677" y="974912"/>
              </a:moveTo>
              <a:lnTo>
                <a:pt x="1288677" y="717177"/>
              </a:lnTo>
              <a:lnTo>
                <a:pt x="874059" y="773206"/>
              </a:lnTo>
              <a:cubicBezTo>
                <a:pt x="732118" y="739588"/>
                <a:pt x="422089" y="437029"/>
                <a:pt x="414618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223481</xdr:colOff>
      <xdr:row>176</xdr:row>
      <xdr:rowOff>117511</xdr:rowOff>
    </xdr:from>
    <xdr:ext cx="426713" cy="372721"/>
    <xdr:sp macro="" textlink="">
      <xdr:nvSpPr>
        <xdr:cNvPr id="1332" name="AutoShape 6505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4380863" y="3008204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374</a:t>
          </a:r>
        </a:p>
      </xdr:txBody>
    </xdr:sp>
    <xdr:clientData/>
  </xdr:oneCellAnchor>
  <xdr:oneCellAnchor>
    <xdr:from>
      <xdr:col>12</xdr:col>
      <xdr:colOff>185914</xdr:colOff>
      <xdr:row>184</xdr:row>
      <xdr:rowOff>84377</xdr:rowOff>
    </xdr:from>
    <xdr:ext cx="426713" cy="372721"/>
    <xdr:sp macro="" textlink="">
      <xdr:nvSpPr>
        <xdr:cNvPr id="1630" name="AutoShape 6505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/>
        </xdr:cNvSpPr>
      </xdr:nvSpPr>
      <xdr:spPr bwMode="auto">
        <a:xfrm>
          <a:off x="9031740" y="1558942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oneCellAnchor>
    <xdr:from>
      <xdr:col>10</xdr:col>
      <xdr:colOff>254882</xdr:colOff>
      <xdr:row>184</xdr:row>
      <xdr:rowOff>120289</xdr:rowOff>
    </xdr:from>
    <xdr:ext cx="426713" cy="372721"/>
    <xdr:sp macro="" textlink="">
      <xdr:nvSpPr>
        <xdr:cNvPr id="1628" name="AutoShape 650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/>
        </xdr:cNvSpPr>
      </xdr:nvSpPr>
      <xdr:spPr bwMode="auto">
        <a:xfrm>
          <a:off x="8289012" y="1562533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117</a:t>
          </a:r>
        </a:p>
      </xdr:txBody>
    </xdr:sp>
    <xdr:clientData/>
  </xdr:oneCellAnchor>
  <xdr:twoCellAnchor>
    <xdr:from>
      <xdr:col>9</xdr:col>
      <xdr:colOff>107674</xdr:colOff>
      <xdr:row>79</xdr:row>
      <xdr:rowOff>0</xdr:rowOff>
    </xdr:from>
    <xdr:to>
      <xdr:col>9</xdr:col>
      <xdr:colOff>107674</xdr:colOff>
      <xdr:row>81</xdr:row>
      <xdr:rowOff>99392</xdr:rowOff>
    </xdr:to>
    <xdr:sp macro="" textlink="">
      <xdr:nvSpPr>
        <xdr:cNvPr id="1860" name="フリーフォーム: 図形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 bwMode="auto">
        <a:xfrm>
          <a:off x="23191304" y="6211957"/>
          <a:ext cx="0" cy="463826"/>
        </a:xfrm>
        <a:custGeom>
          <a:avLst/>
          <a:gdLst>
            <a:gd name="connsiteX0" fmla="*/ 0 w 0"/>
            <a:gd name="connsiteY0" fmla="*/ 463826 h 463826"/>
            <a:gd name="connsiteX1" fmla="*/ 0 w 0"/>
            <a:gd name="connsiteY1" fmla="*/ 0 h 463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463826">
              <a:moveTo>
                <a:pt x="0" y="46382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49695</xdr:colOff>
      <xdr:row>58</xdr:row>
      <xdr:rowOff>173935</xdr:rowOff>
    </xdr:from>
    <xdr:to>
      <xdr:col>15</xdr:col>
      <xdr:colOff>248479</xdr:colOff>
      <xdr:row>63</xdr:row>
      <xdr:rowOff>124239</xdr:rowOff>
    </xdr:to>
    <xdr:sp macro="" textlink="">
      <xdr:nvSpPr>
        <xdr:cNvPr id="1859" name="フリーフォーム: 図形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 bwMode="auto">
        <a:xfrm>
          <a:off x="10071652" y="5839239"/>
          <a:ext cx="604631" cy="861391"/>
        </a:xfrm>
        <a:custGeom>
          <a:avLst/>
          <a:gdLst>
            <a:gd name="connsiteX0" fmla="*/ 422413 w 604631"/>
            <a:gd name="connsiteY0" fmla="*/ 861391 h 861391"/>
            <a:gd name="connsiteX1" fmla="*/ 604631 w 604631"/>
            <a:gd name="connsiteY1" fmla="*/ 563218 h 861391"/>
            <a:gd name="connsiteX2" fmla="*/ 604631 w 604631"/>
            <a:gd name="connsiteY2" fmla="*/ 132522 h 861391"/>
            <a:gd name="connsiteX3" fmla="*/ 0 w 604631"/>
            <a:gd name="connsiteY3" fmla="*/ 0 h 861391"/>
            <a:gd name="connsiteX0" fmla="*/ 422413 w 604631"/>
            <a:gd name="connsiteY0" fmla="*/ 861391 h 861391"/>
            <a:gd name="connsiteX1" fmla="*/ 604631 w 604631"/>
            <a:gd name="connsiteY1" fmla="*/ 563218 h 861391"/>
            <a:gd name="connsiteX2" fmla="*/ 604631 w 604631"/>
            <a:gd name="connsiteY2" fmla="*/ 132522 h 861391"/>
            <a:gd name="connsiteX3" fmla="*/ 0 w 604631"/>
            <a:gd name="connsiteY3" fmla="*/ 0 h 861391"/>
            <a:gd name="connsiteX0" fmla="*/ 422413 w 604631"/>
            <a:gd name="connsiteY0" fmla="*/ 861391 h 861391"/>
            <a:gd name="connsiteX1" fmla="*/ 604631 w 604631"/>
            <a:gd name="connsiteY1" fmla="*/ 563218 h 861391"/>
            <a:gd name="connsiteX2" fmla="*/ 604631 w 604631"/>
            <a:gd name="connsiteY2" fmla="*/ 132522 h 861391"/>
            <a:gd name="connsiteX3" fmla="*/ 0 w 604631"/>
            <a:gd name="connsiteY3" fmla="*/ 0 h 861391"/>
            <a:gd name="connsiteX0" fmla="*/ 422413 w 604631"/>
            <a:gd name="connsiteY0" fmla="*/ 861391 h 861391"/>
            <a:gd name="connsiteX1" fmla="*/ 604631 w 604631"/>
            <a:gd name="connsiteY1" fmla="*/ 563218 h 861391"/>
            <a:gd name="connsiteX2" fmla="*/ 604631 w 604631"/>
            <a:gd name="connsiteY2" fmla="*/ 132522 h 861391"/>
            <a:gd name="connsiteX3" fmla="*/ 0 w 604631"/>
            <a:gd name="connsiteY3" fmla="*/ 0 h 861391"/>
            <a:gd name="connsiteX0" fmla="*/ 422413 w 604631"/>
            <a:gd name="connsiteY0" fmla="*/ 861391 h 861391"/>
            <a:gd name="connsiteX1" fmla="*/ 604631 w 604631"/>
            <a:gd name="connsiteY1" fmla="*/ 563218 h 861391"/>
            <a:gd name="connsiteX2" fmla="*/ 604631 w 604631"/>
            <a:gd name="connsiteY2" fmla="*/ 132522 h 861391"/>
            <a:gd name="connsiteX3" fmla="*/ 0 w 604631"/>
            <a:gd name="connsiteY3" fmla="*/ 0 h 861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4631" h="861391">
              <a:moveTo>
                <a:pt x="422413" y="861391"/>
              </a:moveTo>
              <a:cubicBezTo>
                <a:pt x="416891" y="745435"/>
                <a:pt x="278848" y="554935"/>
                <a:pt x="604631" y="563218"/>
              </a:cubicBezTo>
              <a:lnTo>
                <a:pt x="604631" y="13252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84738</xdr:colOff>
      <xdr:row>166</xdr:row>
      <xdr:rowOff>4778</xdr:rowOff>
    </xdr:from>
    <xdr:ext cx="426713" cy="372721"/>
    <xdr:sp macro="" textlink="">
      <xdr:nvSpPr>
        <xdr:cNvPr id="2190" name="AutoShape 6505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/>
        </xdr:cNvSpPr>
      </xdr:nvSpPr>
      <xdr:spPr bwMode="auto">
        <a:xfrm>
          <a:off x="22468488" y="1064347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oneCellAnchor>
  <xdr:oneCellAnchor>
    <xdr:from>
      <xdr:col>13</xdr:col>
      <xdr:colOff>146539</xdr:colOff>
      <xdr:row>156</xdr:row>
      <xdr:rowOff>173574</xdr:rowOff>
    </xdr:from>
    <xdr:ext cx="426713" cy="372721"/>
    <xdr:sp macro="" textlink="">
      <xdr:nvSpPr>
        <xdr:cNvPr id="2171" name="AutoShape 650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/>
        </xdr:cNvSpPr>
      </xdr:nvSpPr>
      <xdr:spPr bwMode="auto">
        <a:xfrm>
          <a:off x="20940347" y="1062909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344</a:t>
          </a:r>
        </a:p>
      </xdr:txBody>
    </xdr:sp>
    <xdr:clientData/>
  </xdr:oneCellAnchor>
  <xdr:oneCellAnchor>
    <xdr:from>
      <xdr:col>12</xdr:col>
      <xdr:colOff>249115</xdr:colOff>
      <xdr:row>156</xdr:row>
      <xdr:rowOff>56343</xdr:rowOff>
    </xdr:from>
    <xdr:ext cx="426713" cy="372721"/>
    <xdr:sp macro="" textlink="">
      <xdr:nvSpPr>
        <xdr:cNvPr id="2163" name="AutoShape 6505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/>
        </xdr:cNvSpPr>
      </xdr:nvSpPr>
      <xdr:spPr bwMode="auto">
        <a:xfrm>
          <a:off x="20273596" y="1051186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584</a:t>
          </a:r>
        </a:p>
      </xdr:txBody>
    </xdr:sp>
    <xdr:clientData/>
  </xdr:oneCellAnchor>
  <xdr:oneCellAnchor>
    <xdr:from>
      <xdr:col>1</xdr:col>
      <xdr:colOff>166627</xdr:colOff>
      <xdr:row>39</xdr:row>
      <xdr:rowOff>127162</xdr:rowOff>
    </xdr:from>
    <xdr:ext cx="426713" cy="372721"/>
    <xdr:sp macro="" textlink="">
      <xdr:nvSpPr>
        <xdr:cNvPr id="2104" name="AutoShape 6505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/>
        </xdr:cNvSpPr>
      </xdr:nvSpPr>
      <xdr:spPr bwMode="auto">
        <a:xfrm>
          <a:off x="8302098" y="39147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476</a:t>
          </a:r>
        </a:p>
      </xdr:txBody>
    </xdr:sp>
    <xdr:clientData/>
  </xdr:oneCellAnchor>
  <xdr:oneCellAnchor>
    <xdr:from>
      <xdr:col>14</xdr:col>
      <xdr:colOff>37028</xdr:colOff>
      <xdr:row>30</xdr:row>
      <xdr:rowOff>104263</xdr:rowOff>
    </xdr:from>
    <xdr:ext cx="426713" cy="372721"/>
    <xdr:sp macro="" textlink="">
      <xdr:nvSpPr>
        <xdr:cNvPr id="2098" name="AutoShape 650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/>
        </xdr:cNvSpPr>
      </xdr:nvSpPr>
      <xdr:spPr bwMode="auto">
        <a:xfrm>
          <a:off x="6984675" y="389185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75</a:t>
          </a:r>
        </a:p>
      </xdr:txBody>
    </xdr:sp>
    <xdr:clientData/>
  </xdr:oneCellAnchor>
  <xdr:oneCellAnchor>
    <xdr:from>
      <xdr:col>3</xdr:col>
      <xdr:colOff>169989</xdr:colOff>
      <xdr:row>31</xdr:row>
      <xdr:rowOff>165823</xdr:rowOff>
    </xdr:from>
    <xdr:ext cx="426713" cy="372721"/>
    <xdr:sp macro="" textlink="">
      <xdr:nvSpPr>
        <xdr:cNvPr id="2058" name="AutoShape 650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/>
        </xdr:cNvSpPr>
      </xdr:nvSpPr>
      <xdr:spPr bwMode="auto">
        <a:xfrm>
          <a:off x="25159107" y="90541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477</a:t>
          </a:r>
        </a:p>
      </xdr:txBody>
    </xdr:sp>
    <xdr:clientData/>
  </xdr:oneCellAnchor>
  <xdr:oneCellAnchor>
    <xdr:from>
      <xdr:col>7</xdr:col>
      <xdr:colOff>109779</xdr:colOff>
      <xdr:row>113</xdr:row>
      <xdr:rowOff>91130</xdr:rowOff>
    </xdr:from>
    <xdr:ext cx="426713" cy="372721"/>
    <xdr:sp macro="" textlink="">
      <xdr:nvSpPr>
        <xdr:cNvPr id="2034" name="AutoShape 650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/>
        </xdr:cNvSpPr>
      </xdr:nvSpPr>
      <xdr:spPr bwMode="auto">
        <a:xfrm>
          <a:off x="8245250" y="74646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303</a:t>
          </a:r>
        </a:p>
      </xdr:txBody>
    </xdr:sp>
    <xdr:clientData/>
  </xdr:oneCellAnchor>
  <xdr:twoCellAnchor>
    <xdr:from>
      <xdr:col>7</xdr:col>
      <xdr:colOff>145677</xdr:colOff>
      <xdr:row>112</xdr:row>
      <xdr:rowOff>89648</xdr:rowOff>
    </xdr:from>
    <xdr:to>
      <xdr:col>9</xdr:col>
      <xdr:colOff>151555</xdr:colOff>
      <xdr:row>117</xdr:row>
      <xdr:rowOff>123265</xdr:rowOff>
    </xdr:to>
    <xdr:sp macro="" textlink="">
      <xdr:nvSpPr>
        <xdr:cNvPr id="2027" name="フリーフォーム: 図形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 bwMode="auto">
        <a:xfrm>
          <a:off x="8281148" y="7283824"/>
          <a:ext cx="835113" cy="930088"/>
        </a:xfrm>
        <a:custGeom>
          <a:avLst/>
          <a:gdLst>
            <a:gd name="connsiteX0" fmla="*/ 392206 w 627529"/>
            <a:gd name="connsiteY0" fmla="*/ 930088 h 930088"/>
            <a:gd name="connsiteX1" fmla="*/ 627529 w 627529"/>
            <a:gd name="connsiteY1" fmla="*/ 616323 h 930088"/>
            <a:gd name="connsiteX2" fmla="*/ 627529 w 627529"/>
            <a:gd name="connsiteY2" fmla="*/ 470647 h 930088"/>
            <a:gd name="connsiteX3" fmla="*/ 347382 w 627529"/>
            <a:gd name="connsiteY3" fmla="*/ 201705 h 930088"/>
            <a:gd name="connsiteX4" fmla="*/ 0 w 627529"/>
            <a:gd name="connsiteY4" fmla="*/ 0 h 930088"/>
            <a:gd name="connsiteX0" fmla="*/ 392206 w 803583"/>
            <a:gd name="connsiteY0" fmla="*/ 930088 h 930088"/>
            <a:gd name="connsiteX1" fmla="*/ 627529 w 803583"/>
            <a:gd name="connsiteY1" fmla="*/ 616323 h 930088"/>
            <a:gd name="connsiteX2" fmla="*/ 627529 w 803583"/>
            <a:gd name="connsiteY2" fmla="*/ 470647 h 930088"/>
            <a:gd name="connsiteX3" fmla="*/ 347382 w 803583"/>
            <a:gd name="connsiteY3" fmla="*/ 201705 h 930088"/>
            <a:gd name="connsiteX4" fmla="*/ 0 w 803583"/>
            <a:gd name="connsiteY4" fmla="*/ 0 h 930088"/>
            <a:gd name="connsiteX0" fmla="*/ 392206 w 882098"/>
            <a:gd name="connsiteY0" fmla="*/ 930088 h 930088"/>
            <a:gd name="connsiteX1" fmla="*/ 627529 w 882098"/>
            <a:gd name="connsiteY1" fmla="*/ 616323 h 930088"/>
            <a:gd name="connsiteX2" fmla="*/ 627529 w 882098"/>
            <a:gd name="connsiteY2" fmla="*/ 470647 h 930088"/>
            <a:gd name="connsiteX3" fmla="*/ 347382 w 882098"/>
            <a:gd name="connsiteY3" fmla="*/ 201705 h 930088"/>
            <a:gd name="connsiteX4" fmla="*/ 0 w 882098"/>
            <a:gd name="connsiteY4" fmla="*/ 0 h 930088"/>
            <a:gd name="connsiteX0" fmla="*/ 392206 w 783580"/>
            <a:gd name="connsiteY0" fmla="*/ 930088 h 930088"/>
            <a:gd name="connsiteX1" fmla="*/ 627529 w 783580"/>
            <a:gd name="connsiteY1" fmla="*/ 616323 h 930088"/>
            <a:gd name="connsiteX2" fmla="*/ 627529 w 783580"/>
            <a:gd name="connsiteY2" fmla="*/ 470647 h 930088"/>
            <a:gd name="connsiteX3" fmla="*/ 347382 w 783580"/>
            <a:gd name="connsiteY3" fmla="*/ 201705 h 930088"/>
            <a:gd name="connsiteX4" fmla="*/ 0 w 783580"/>
            <a:gd name="connsiteY4" fmla="*/ 0 h 930088"/>
            <a:gd name="connsiteX0" fmla="*/ 392206 w 835113"/>
            <a:gd name="connsiteY0" fmla="*/ 930088 h 930088"/>
            <a:gd name="connsiteX1" fmla="*/ 627529 w 835113"/>
            <a:gd name="connsiteY1" fmla="*/ 616323 h 930088"/>
            <a:gd name="connsiteX2" fmla="*/ 627529 w 835113"/>
            <a:gd name="connsiteY2" fmla="*/ 470647 h 930088"/>
            <a:gd name="connsiteX3" fmla="*/ 347382 w 835113"/>
            <a:gd name="connsiteY3" fmla="*/ 201705 h 930088"/>
            <a:gd name="connsiteX4" fmla="*/ 0 w 835113"/>
            <a:gd name="connsiteY4" fmla="*/ 0 h 930088"/>
            <a:gd name="connsiteX0" fmla="*/ 392206 w 835113"/>
            <a:gd name="connsiteY0" fmla="*/ 930088 h 930088"/>
            <a:gd name="connsiteX1" fmla="*/ 627529 w 835113"/>
            <a:gd name="connsiteY1" fmla="*/ 616323 h 930088"/>
            <a:gd name="connsiteX2" fmla="*/ 627529 w 835113"/>
            <a:gd name="connsiteY2" fmla="*/ 470647 h 930088"/>
            <a:gd name="connsiteX3" fmla="*/ 347382 w 835113"/>
            <a:gd name="connsiteY3" fmla="*/ 156881 h 930088"/>
            <a:gd name="connsiteX4" fmla="*/ 0 w 835113"/>
            <a:gd name="connsiteY4" fmla="*/ 0 h 930088"/>
            <a:gd name="connsiteX0" fmla="*/ 392206 w 835113"/>
            <a:gd name="connsiteY0" fmla="*/ 930088 h 930088"/>
            <a:gd name="connsiteX1" fmla="*/ 627529 w 835113"/>
            <a:gd name="connsiteY1" fmla="*/ 616323 h 930088"/>
            <a:gd name="connsiteX2" fmla="*/ 627529 w 835113"/>
            <a:gd name="connsiteY2" fmla="*/ 470647 h 930088"/>
            <a:gd name="connsiteX3" fmla="*/ 347382 w 835113"/>
            <a:gd name="connsiteY3" fmla="*/ 156881 h 930088"/>
            <a:gd name="connsiteX4" fmla="*/ 0 w 835113"/>
            <a:gd name="connsiteY4" fmla="*/ 0 h 930088"/>
            <a:gd name="connsiteX0" fmla="*/ 392206 w 835113"/>
            <a:gd name="connsiteY0" fmla="*/ 930088 h 930088"/>
            <a:gd name="connsiteX1" fmla="*/ 627529 w 835113"/>
            <a:gd name="connsiteY1" fmla="*/ 616323 h 930088"/>
            <a:gd name="connsiteX2" fmla="*/ 627529 w 835113"/>
            <a:gd name="connsiteY2" fmla="*/ 470647 h 930088"/>
            <a:gd name="connsiteX3" fmla="*/ 347382 w 835113"/>
            <a:gd name="connsiteY3" fmla="*/ 156881 h 930088"/>
            <a:gd name="connsiteX4" fmla="*/ 0 w 835113"/>
            <a:gd name="connsiteY4" fmla="*/ 0 h 930088"/>
            <a:gd name="connsiteX0" fmla="*/ 392206 w 835113"/>
            <a:gd name="connsiteY0" fmla="*/ 930088 h 930088"/>
            <a:gd name="connsiteX1" fmla="*/ 627529 w 835113"/>
            <a:gd name="connsiteY1" fmla="*/ 616323 h 930088"/>
            <a:gd name="connsiteX2" fmla="*/ 627529 w 835113"/>
            <a:gd name="connsiteY2" fmla="*/ 470647 h 930088"/>
            <a:gd name="connsiteX3" fmla="*/ 347382 w 835113"/>
            <a:gd name="connsiteY3" fmla="*/ 156881 h 930088"/>
            <a:gd name="connsiteX4" fmla="*/ 0 w 835113"/>
            <a:gd name="connsiteY4" fmla="*/ 0 h 930088"/>
            <a:gd name="connsiteX0" fmla="*/ 392206 w 835113"/>
            <a:gd name="connsiteY0" fmla="*/ 930088 h 930088"/>
            <a:gd name="connsiteX1" fmla="*/ 627529 w 835113"/>
            <a:gd name="connsiteY1" fmla="*/ 616323 h 930088"/>
            <a:gd name="connsiteX2" fmla="*/ 627529 w 835113"/>
            <a:gd name="connsiteY2" fmla="*/ 470647 h 930088"/>
            <a:gd name="connsiteX3" fmla="*/ 347382 w 835113"/>
            <a:gd name="connsiteY3" fmla="*/ 156881 h 930088"/>
            <a:gd name="connsiteX4" fmla="*/ 0 w 835113"/>
            <a:gd name="connsiteY4" fmla="*/ 0 h 930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35113" h="930088">
              <a:moveTo>
                <a:pt x="392206" y="930088"/>
              </a:moveTo>
              <a:cubicBezTo>
                <a:pt x="481853" y="859118"/>
                <a:pt x="616323" y="821764"/>
                <a:pt x="627529" y="616323"/>
              </a:cubicBezTo>
              <a:lnTo>
                <a:pt x="627529" y="470647"/>
              </a:lnTo>
              <a:cubicBezTo>
                <a:pt x="892736" y="470647"/>
                <a:pt x="1001057" y="123263"/>
                <a:pt x="347382" y="156881"/>
              </a:cubicBezTo>
              <a:cubicBezTo>
                <a:pt x="220382" y="160616"/>
                <a:pt x="48559" y="6350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282300</xdr:colOff>
      <xdr:row>113</xdr:row>
      <xdr:rowOff>1876</xdr:rowOff>
    </xdr:from>
    <xdr:to>
      <xdr:col>9</xdr:col>
      <xdr:colOff>33618</xdr:colOff>
      <xdr:row>114</xdr:row>
      <xdr:rowOff>22410</xdr:rowOff>
    </xdr:to>
    <xdr:grpSp>
      <xdr:nvGrpSpPr>
        <xdr:cNvPr id="2030" name="グループ化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GrpSpPr/>
      </xdr:nvGrpSpPr>
      <xdr:grpSpPr>
        <a:xfrm rot="10800000">
          <a:off x="4025065" y="20284523"/>
          <a:ext cx="165935" cy="199828"/>
          <a:chOff x="3013338" y="111919"/>
          <a:chExt cx="168318" cy="678656"/>
        </a:xfrm>
      </xdr:grpSpPr>
      <xdr:sp macro="" textlink="">
        <xdr:nvSpPr>
          <xdr:cNvPr id="2031" name="Rectangle 6595">
            <a:extLst>
              <a:ext uri="{FF2B5EF4-FFF2-40B4-BE49-F238E27FC236}">
                <a16:creationId xmlns:a16="http://schemas.microsoft.com/office/drawing/2014/main" id="{00000000-0008-0000-0000-0000EF07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32" name="フリーフォーム 24">
            <a:extLst>
              <a:ext uri="{FF2B5EF4-FFF2-40B4-BE49-F238E27FC236}">
                <a16:creationId xmlns:a16="http://schemas.microsoft.com/office/drawing/2014/main" id="{00000000-0008-0000-0000-0000F0070000}"/>
              </a:ext>
            </a:extLst>
          </xdr:cNvPr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33" name="フリーフォーム 25">
            <a:extLst>
              <a:ext uri="{FF2B5EF4-FFF2-40B4-BE49-F238E27FC236}">
                <a16:creationId xmlns:a16="http://schemas.microsoft.com/office/drawing/2014/main" id="{00000000-0008-0000-0000-0000F1070000}"/>
              </a:ext>
            </a:extLst>
          </xdr:cNvPr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5</xdr:col>
      <xdr:colOff>77635</xdr:colOff>
      <xdr:row>229</xdr:row>
      <xdr:rowOff>56030</xdr:rowOff>
    </xdr:from>
    <xdr:to>
      <xdr:col>6</xdr:col>
      <xdr:colOff>762000</xdr:colOff>
      <xdr:row>229</xdr:row>
      <xdr:rowOff>69680</xdr:rowOff>
    </xdr:to>
    <xdr:sp macro="" textlink="">
      <xdr:nvSpPr>
        <xdr:cNvPr id="2001" name="Line 6499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ShapeType="1"/>
        </xdr:cNvSpPr>
      </xdr:nvSpPr>
      <xdr:spPr bwMode="auto">
        <a:xfrm flipH="1">
          <a:off x="2217959" y="42784059"/>
          <a:ext cx="1098981" cy="13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180975</xdr:colOff>
      <xdr:row>222</xdr:row>
      <xdr:rowOff>95250</xdr:rowOff>
    </xdr:from>
    <xdr:to>
      <xdr:col>15</xdr:col>
      <xdr:colOff>542925</xdr:colOff>
      <xdr:row>222</xdr:row>
      <xdr:rowOff>171450</xdr:rowOff>
    </xdr:to>
    <xdr:sp macro="" textlink="">
      <xdr:nvSpPr>
        <xdr:cNvPr id="1969" name="フリーフォーム: 図形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 bwMode="auto">
        <a:xfrm>
          <a:off x="9848850" y="14230350"/>
          <a:ext cx="1181100" cy="76200"/>
        </a:xfrm>
        <a:custGeom>
          <a:avLst/>
          <a:gdLst>
            <a:gd name="connsiteX0" fmla="*/ 1181100 w 1181100"/>
            <a:gd name="connsiteY0" fmla="*/ 0 h 76200"/>
            <a:gd name="connsiteX1" fmla="*/ 0 w 1181100"/>
            <a:gd name="connsiteY1" fmla="*/ 76200 h 76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1100" h="76200">
              <a:moveTo>
                <a:pt x="1181100" y="0"/>
              </a:moveTo>
              <a:lnTo>
                <a:pt x="0" y="7620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64726</xdr:colOff>
      <xdr:row>219</xdr:row>
      <xdr:rowOff>76237</xdr:rowOff>
    </xdr:from>
    <xdr:ext cx="426713" cy="372721"/>
    <xdr:sp macro="" textlink="">
      <xdr:nvSpPr>
        <xdr:cNvPr id="1917" name="AutoShape 650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/>
        </xdr:cNvSpPr>
      </xdr:nvSpPr>
      <xdr:spPr bwMode="auto">
        <a:xfrm>
          <a:off x="8141926" y="1366841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274</a:t>
          </a:r>
        </a:p>
      </xdr:txBody>
    </xdr:sp>
    <xdr:clientData/>
  </xdr:oneCellAnchor>
  <xdr:oneCellAnchor>
    <xdr:from>
      <xdr:col>11</xdr:col>
      <xdr:colOff>10061</xdr:colOff>
      <xdr:row>220</xdr:row>
      <xdr:rowOff>91973</xdr:rowOff>
    </xdr:from>
    <xdr:ext cx="426713" cy="372721"/>
    <xdr:sp macro="" textlink="">
      <xdr:nvSpPr>
        <xdr:cNvPr id="1919" name="AutoShape 650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/>
        </xdr:cNvSpPr>
      </xdr:nvSpPr>
      <xdr:spPr bwMode="auto">
        <a:xfrm>
          <a:off x="8496836" y="1386512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oneCellAnchor>
  <xdr:oneCellAnchor>
    <xdr:from>
      <xdr:col>8</xdr:col>
      <xdr:colOff>68746</xdr:colOff>
      <xdr:row>218</xdr:row>
      <xdr:rowOff>177248</xdr:rowOff>
    </xdr:from>
    <xdr:ext cx="352952" cy="345282"/>
    <xdr:grpSp>
      <xdr:nvGrpSpPr>
        <xdr:cNvPr id="1909" name="Group 667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GrpSpPr>
          <a:grpSpLocks/>
        </xdr:cNvGrpSpPr>
      </xdr:nvGrpSpPr>
      <xdr:grpSpPr bwMode="auto">
        <a:xfrm>
          <a:off x="3811511" y="39285777"/>
          <a:ext cx="352952" cy="345282"/>
          <a:chOff x="536" y="109"/>
          <a:chExt cx="46" cy="44"/>
        </a:xfrm>
      </xdr:grpSpPr>
      <xdr:pic>
        <xdr:nvPicPr>
          <xdr:cNvPr id="1910" name="Picture 6673" descr="route2">
            <a:extLst>
              <a:ext uri="{FF2B5EF4-FFF2-40B4-BE49-F238E27FC236}">
                <a16:creationId xmlns:a16="http://schemas.microsoft.com/office/drawing/2014/main" id="{00000000-0008-0000-0000-000076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1" name="Text Box 6674">
            <a:extLst>
              <a:ext uri="{FF2B5EF4-FFF2-40B4-BE49-F238E27FC236}">
                <a16:creationId xmlns:a16="http://schemas.microsoft.com/office/drawing/2014/main" id="{00000000-0008-0000-0000-000077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38100</xdr:colOff>
      <xdr:row>220</xdr:row>
      <xdr:rowOff>9525</xdr:rowOff>
    </xdr:from>
    <xdr:ext cx="417188" cy="408122"/>
    <xdr:grpSp>
      <xdr:nvGrpSpPr>
        <xdr:cNvPr id="1901" name="Group 667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GrpSpPr>
          <a:grpSpLocks/>
        </xdr:cNvGrpSpPr>
      </xdr:nvGrpSpPr>
      <xdr:grpSpPr bwMode="auto">
        <a:xfrm>
          <a:off x="1763806" y="39476643"/>
          <a:ext cx="417188" cy="408122"/>
          <a:chOff x="536" y="109"/>
          <a:chExt cx="46" cy="44"/>
        </a:xfrm>
      </xdr:grpSpPr>
      <xdr:pic>
        <xdr:nvPicPr>
          <xdr:cNvPr id="1902" name="Picture 6673" descr="route2">
            <a:extLst>
              <a:ext uri="{FF2B5EF4-FFF2-40B4-BE49-F238E27FC236}">
                <a16:creationId xmlns:a16="http://schemas.microsoft.com/office/drawing/2014/main" id="{00000000-0008-0000-0000-00006E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3" name="Text Box 6674">
            <a:extLst>
              <a:ext uri="{FF2B5EF4-FFF2-40B4-BE49-F238E27FC236}">
                <a16:creationId xmlns:a16="http://schemas.microsoft.com/office/drawing/2014/main" id="{00000000-0008-0000-0000-00006F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350476</xdr:colOff>
      <xdr:row>221</xdr:row>
      <xdr:rowOff>28612</xdr:rowOff>
    </xdr:from>
    <xdr:ext cx="426713" cy="372721"/>
    <xdr:sp macro="" textlink="">
      <xdr:nvSpPr>
        <xdr:cNvPr id="1897" name="AutoShape 650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/>
        </xdr:cNvSpPr>
      </xdr:nvSpPr>
      <xdr:spPr bwMode="auto">
        <a:xfrm>
          <a:off x="5246326" y="1398273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270</a:t>
          </a:r>
        </a:p>
      </xdr:txBody>
    </xdr:sp>
    <xdr:clientData/>
  </xdr:oneCellAnchor>
  <xdr:twoCellAnchor>
    <xdr:from>
      <xdr:col>5</xdr:col>
      <xdr:colOff>211470</xdr:colOff>
      <xdr:row>222</xdr:row>
      <xdr:rowOff>152401</xdr:rowOff>
    </xdr:from>
    <xdr:to>
      <xdr:col>5</xdr:col>
      <xdr:colOff>314739</xdr:colOff>
      <xdr:row>223</xdr:row>
      <xdr:rowOff>107674</xdr:rowOff>
    </xdr:to>
    <xdr:cxnSp macro="">
      <xdr:nvCxnSpPr>
        <xdr:cNvPr id="1898" name="直線コネクタ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CxnSpPr/>
      </xdr:nvCxnSpPr>
      <xdr:spPr bwMode="auto">
        <a:xfrm flipH="1" flipV="1">
          <a:off x="741557" y="42261184"/>
          <a:ext cx="103269" cy="13749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</xdr:col>
      <xdr:colOff>109234</xdr:colOff>
      <xdr:row>220</xdr:row>
      <xdr:rowOff>79132</xdr:rowOff>
    </xdr:from>
    <xdr:ext cx="352952" cy="345282"/>
    <xdr:grpSp>
      <xdr:nvGrpSpPr>
        <xdr:cNvPr id="1890" name="Group 667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GrpSpPr>
          <a:grpSpLocks/>
        </xdr:cNvGrpSpPr>
      </xdr:nvGrpSpPr>
      <xdr:grpSpPr bwMode="auto">
        <a:xfrm>
          <a:off x="232499" y="39546250"/>
          <a:ext cx="352952" cy="345282"/>
          <a:chOff x="536" y="109"/>
          <a:chExt cx="46" cy="44"/>
        </a:xfrm>
      </xdr:grpSpPr>
      <xdr:pic>
        <xdr:nvPicPr>
          <xdr:cNvPr id="1891" name="Picture 6673" descr="route2">
            <a:extLst>
              <a:ext uri="{FF2B5EF4-FFF2-40B4-BE49-F238E27FC236}">
                <a16:creationId xmlns:a16="http://schemas.microsoft.com/office/drawing/2014/main" id="{00000000-0008-0000-0000-000063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2" name="Text Box 6674">
            <a:extLst>
              <a:ext uri="{FF2B5EF4-FFF2-40B4-BE49-F238E27FC236}">
                <a16:creationId xmlns:a16="http://schemas.microsoft.com/office/drawing/2014/main" id="{00000000-0008-0000-0000-000064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280684</xdr:colOff>
      <xdr:row>220</xdr:row>
      <xdr:rowOff>79132</xdr:rowOff>
    </xdr:from>
    <xdr:ext cx="352952" cy="345282"/>
    <xdr:grpSp>
      <xdr:nvGrpSpPr>
        <xdr:cNvPr id="1887" name="Group 6672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GrpSpPr>
          <a:grpSpLocks/>
        </xdr:cNvGrpSpPr>
      </xdr:nvGrpSpPr>
      <xdr:grpSpPr bwMode="auto">
        <a:xfrm>
          <a:off x="1233184" y="39546250"/>
          <a:ext cx="352952" cy="345282"/>
          <a:chOff x="536" y="109"/>
          <a:chExt cx="46" cy="44"/>
        </a:xfrm>
      </xdr:grpSpPr>
      <xdr:pic>
        <xdr:nvPicPr>
          <xdr:cNvPr id="1888" name="Picture 6673" descr="route2">
            <a:extLst>
              <a:ext uri="{FF2B5EF4-FFF2-40B4-BE49-F238E27FC236}">
                <a16:creationId xmlns:a16="http://schemas.microsoft.com/office/drawing/2014/main" id="{00000000-0008-0000-0000-000060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9" name="Text Box 6674">
            <a:extLst>
              <a:ext uri="{FF2B5EF4-FFF2-40B4-BE49-F238E27FC236}">
                <a16:creationId xmlns:a16="http://schemas.microsoft.com/office/drawing/2014/main" id="{00000000-0008-0000-0000-000061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283801</xdr:colOff>
      <xdr:row>210</xdr:row>
      <xdr:rowOff>76237</xdr:rowOff>
    </xdr:from>
    <xdr:ext cx="426713" cy="372721"/>
    <xdr:sp macro="" textlink="">
      <xdr:nvSpPr>
        <xdr:cNvPr id="1880" name="AutoShape 6505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/>
        </xdr:cNvSpPr>
      </xdr:nvSpPr>
      <xdr:spPr bwMode="auto">
        <a:xfrm>
          <a:off x="2817451" y="1366841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</a:t>
          </a:r>
        </a:p>
      </xdr:txBody>
    </xdr:sp>
    <xdr:clientData/>
  </xdr:oneCellAnchor>
  <xdr:twoCellAnchor>
    <xdr:from>
      <xdr:col>15</xdr:col>
      <xdr:colOff>296103</xdr:colOff>
      <xdr:row>212</xdr:row>
      <xdr:rowOff>27333</xdr:rowOff>
    </xdr:from>
    <xdr:to>
      <xdr:col>15</xdr:col>
      <xdr:colOff>459947</xdr:colOff>
      <xdr:row>212</xdr:row>
      <xdr:rowOff>146905</xdr:rowOff>
    </xdr:to>
    <xdr:cxnSp macro="">
      <xdr:nvCxnSpPr>
        <xdr:cNvPr id="1881" name="直線コネクタ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CxnSpPr/>
      </xdr:nvCxnSpPr>
      <xdr:spPr bwMode="auto">
        <a:xfrm flipV="1">
          <a:off x="2829753" y="13981458"/>
          <a:ext cx="163844" cy="119572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14</xdr:col>
      <xdr:colOff>321901</xdr:colOff>
      <xdr:row>211</xdr:row>
      <xdr:rowOff>19087</xdr:rowOff>
    </xdr:from>
    <xdr:ext cx="426713" cy="372721"/>
    <xdr:sp macro="" textlink="">
      <xdr:nvSpPr>
        <xdr:cNvPr id="1882" name="AutoShape 650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/>
        </xdr:cNvSpPr>
      </xdr:nvSpPr>
      <xdr:spPr bwMode="auto">
        <a:xfrm>
          <a:off x="2445976" y="1379223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225</a:t>
          </a:r>
        </a:p>
      </xdr:txBody>
    </xdr:sp>
    <xdr:clientData/>
  </xdr:oneCellAnchor>
  <xdr:oneCellAnchor>
    <xdr:from>
      <xdr:col>12</xdr:col>
      <xdr:colOff>245701</xdr:colOff>
      <xdr:row>210</xdr:row>
      <xdr:rowOff>123862</xdr:rowOff>
    </xdr:from>
    <xdr:ext cx="426713" cy="372721"/>
    <xdr:sp macro="" textlink="">
      <xdr:nvSpPr>
        <xdr:cNvPr id="1873" name="AutoShape 6505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/>
        </xdr:cNvSpPr>
      </xdr:nvSpPr>
      <xdr:spPr bwMode="auto">
        <a:xfrm>
          <a:off x="1188676" y="1371603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57</a:t>
          </a:r>
        </a:p>
      </xdr:txBody>
    </xdr:sp>
    <xdr:clientData/>
  </xdr:oneCellAnchor>
  <xdr:twoCellAnchor>
    <xdr:from>
      <xdr:col>12</xdr:col>
      <xdr:colOff>258003</xdr:colOff>
      <xdr:row>212</xdr:row>
      <xdr:rowOff>74958</xdr:rowOff>
    </xdr:from>
    <xdr:to>
      <xdr:col>12</xdr:col>
      <xdr:colOff>421847</xdr:colOff>
      <xdr:row>213</xdr:row>
      <xdr:rowOff>13555</xdr:rowOff>
    </xdr:to>
    <xdr:cxnSp macro="">
      <xdr:nvCxnSpPr>
        <xdr:cNvPr id="1874" name="直線コネクタ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CxnSpPr/>
      </xdr:nvCxnSpPr>
      <xdr:spPr bwMode="auto">
        <a:xfrm flipV="1">
          <a:off x="1200978" y="14029083"/>
          <a:ext cx="163844" cy="119572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11</xdr:col>
      <xdr:colOff>304800</xdr:colOff>
      <xdr:row>210</xdr:row>
      <xdr:rowOff>161925</xdr:rowOff>
    </xdr:from>
    <xdr:ext cx="417188" cy="408122"/>
    <xdr:grpSp>
      <xdr:nvGrpSpPr>
        <xdr:cNvPr id="1870" name="Group 667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GrpSpPr>
          <a:grpSpLocks/>
        </xdr:cNvGrpSpPr>
      </xdr:nvGrpSpPr>
      <xdr:grpSpPr bwMode="auto">
        <a:xfrm>
          <a:off x="5650006" y="37836101"/>
          <a:ext cx="417188" cy="408122"/>
          <a:chOff x="536" y="109"/>
          <a:chExt cx="46" cy="44"/>
        </a:xfrm>
      </xdr:grpSpPr>
      <xdr:pic>
        <xdr:nvPicPr>
          <xdr:cNvPr id="1871" name="Picture 6673" descr="route2">
            <a:extLst>
              <a:ext uri="{FF2B5EF4-FFF2-40B4-BE49-F238E27FC236}">
                <a16:creationId xmlns:a16="http://schemas.microsoft.com/office/drawing/2014/main" id="{00000000-0008-0000-0000-00004F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2" name="Text Box 6674">
            <a:extLst>
              <a:ext uri="{FF2B5EF4-FFF2-40B4-BE49-F238E27FC236}">
                <a16:creationId xmlns:a16="http://schemas.microsoft.com/office/drawing/2014/main" id="{00000000-0008-0000-0000-000050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403944</xdr:colOff>
      <xdr:row>210</xdr:row>
      <xdr:rowOff>143374</xdr:rowOff>
    </xdr:from>
    <xdr:to>
      <xdr:col>9</xdr:col>
      <xdr:colOff>48723</xdr:colOff>
      <xdr:row>216</xdr:row>
      <xdr:rowOff>117100</xdr:rowOff>
    </xdr:to>
    <xdr:sp macro="" textlink="">
      <xdr:nvSpPr>
        <xdr:cNvPr id="1841" name="フリーフォーム 138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 bwMode="auto">
        <a:xfrm>
          <a:off x="31134315" y="12019688"/>
          <a:ext cx="52994" cy="1051412"/>
        </a:xfrm>
        <a:custGeom>
          <a:avLst/>
          <a:gdLst>
            <a:gd name="connsiteX0" fmla="*/ 7011 w 52994"/>
            <a:gd name="connsiteY0" fmla="*/ 0 h 1077311"/>
            <a:gd name="connsiteX1" fmla="*/ 26718 w 52994"/>
            <a:gd name="connsiteY1" fmla="*/ 387569 h 1077311"/>
            <a:gd name="connsiteX2" fmla="*/ 442 w 52994"/>
            <a:gd name="connsiteY2" fmla="*/ 689742 h 1077311"/>
            <a:gd name="connsiteX3" fmla="*/ 52994 w 52994"/>
            <a:gd name="connsiteY3" fmla="*/ 1077311 h 1077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994" h="1077311">
              <a:moveTo>
                <a:pt x="7011" y="0"/>
              </a:moveTo>
              <a:cubicBezTo>
                <a:pt x="17412" y="136306"/>
                <a:pt x="27813" y="272612"/>
                <a:pt x="26718" y="387569"/>
              </a:cubicBezTo>
              <a:cubicBezTo>
                <a:pt x="25623" y="502526"/>
                <a:pt x="-3937" y="574785"/>
                <a:pt x="442" y="689742"/>
              </a:cubicBezTo>
              <a:cubicBezTo>
                <a:pt x="4821" y="804699"/>
                <a:pt x="51899" y="1044466"/>
                <a:pt x="52994" y="107731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33830</xdr:colOff>
      <xdr:row>210</xdr:row>
      <xdr:rowOff>143374</xdr:rowOff>
    </xdr:from>
    <xdr:to>
      <xdr:col>8</xdr:col>
      <xdr:colOff>86824</xdr:colOff>
      <xdr:row>216</xdr:row>
      <xdr:rowOff>117100</xdr:rowOff>
    </xdr:to>
    <xdr:sp macro="" textlink="">
      <xdr:nvSpPr>
        <xdr:cNvPr id="1778" name="フリーフォーム 138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 bwMode="auto">
        <a:xfrm>
          <a:off x="3748580" y="10477999"/>
          <a:ext cx="52994" cy="1059576"/>
        </a:xfrm>
        <a:custGeom>
          <a:avLst/>
          <a:gdLst>
            <a:gd name="connsiteX0" fmla="*/ 7011 w 52994"/>
            <a:gd name="connsiteY0" fmla="*/ 0 h 1077311"/>
            <a:gd name="connsiteX1" fmla="*/ 26718 w 52994"/>
            <a:gd name="connsiteY1" fmla="*/ 387569 h 1077311"/>
            <a:gd name="connsiteX2" fmla="*/ 442 w 52994"/>
            <a:gd name="connsiteY2" fmla="*/ 689742 h 1077311"/>
            <a:gd name="connsiteX3" fmla="*/ 52994 w 52994"/>
            <a:gd name="connsiteY3" fmla="*/ 1077311 h 1077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994" h="1077311">
              <a:moveTo>
                <a:pt x="7011" y="0"/>
              </a:moveTo>
              <a:cubicBezTo>
                <a:pt x="17412" y="136306"/>
                <a:pt x="27813" y="272612"/>
                <a:pt x="26718" y="387569"/>
              </a:cubicBezTo>
              <a:cubicBezTo>
                <a:pt x="25623" y="502526"/>
                <a:pt x="-3937" y="574785"/>
                <a:pt x="442" y="689742"/>
              </a:cubicBezTo>
              <a:cubicBezTo>
                <a:pt x="4821" y="804699"/>
                <a:pt x="51899" y="1044466"/>
                <a:pt x="52994" y="107731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400705</xdr:colOff>
      <xdr:row>213</xdr:row>
      <xdr:rowOff>34290</xdr:rowOff>
    </xdr:from>
    <xdr:to>
      <xdr:col>9</xdr:col>
      <xdr:colOff>64690</xdr:colOff>
      <xdr:row>214</xdr:row>
      <xdr:rowOff>32656</xdr:rowOff>
    </xdr:to>
    <xdr:grpSp>
      <xdr:nvGrpSpPr>
        <xdr:cNvPr id="1787" name="Group 17064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pSpPr>
          <a:grpSpLocks/>
        </xdr:cNvGrpSpPr>
      </xdr:nvGrpSpPr>
      <xdr:grpSpPr bwMode="auto">
        <a:xfrm rot="10800000">
          <a:off x="3728852" y="38246349"/>
          <a:ext cx="493220" cy="177660"/>
          <a:chOff x="1084" y="110"/>
          <a:chExt cx="86" cy="28"/>
        </a:xfrm>
      </xdr:grpSpPr>
      <xdr:sp macro="" textlink="">
        <xdr:nvSpPr>
          <xdr:cNvPr id="1802" name="Rectangle 6595">
            <a:extLst>
              <a:ext uri="{FF2B5EF4-FFF2-40B4-BE49-F238E27FC236}">
                <a16:creationId xmlns:a16="http://schemas.microsoft.com/office/drawing/2014/main" id="{00000000-0008-0000-0000-00000A07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03" name="Freeform 6598">
            <a:extLst>
              <a:ext uri="{FF2B5EF4-FFF2-40B4-BE49-F238E27FC236}">
                <a16:creationId xmlns:a16="http://schemas.microsoft.com/office/drawing/2014/main" id="{00000000-0008-0000-0000-00000B07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4" name="Freeform 6598">
            <a:extLst>
              <a:ext uri="{FF2B5EF4-FFF2-40B4-BE49-F238E27FC236}">
                <a16:creationId xmlns:a16="http://schemas.microsoft.com/office/drawing/2014/main" id="{00000000-0008-0000-0000-00000C07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255814</xdr:colOff>
      <xdr:row>210</xdr:row>
      <xdr:rowOff>97972</xdr:rowOff>
    </xdr:from>
    <xdr:to>
      <xdr:col>9</xdr:col>
      <xdr:colOff>114300</xdr:colOff>
      <xdr:row>216</xdr:row>
      <xdr:rowOff>103415</xdr:rowOff>
    </xdr:to>
    <xdr:sp macro="" textlink="">
      <xdr:nvSpPr>
        <xdr:cNvPr id="48" name="フリーフォーム: 図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30577971" y="11974286"/>
          <a:ext cx="674915" cy="1083129"/>
        </a:xfrm>
        <a:custGeom>
          <a:avLst/>
          <a:gdLst>
            <a:gd name="connsiteX0" fmla="*/ 0 w 674915"/>
            <a:gd name="connsiteY0" fmla="*/ 1083129 h 1083129"/>
            <a:gd name="connsiteX1" fmla="*/ 0 w 674915"/>
            <a:gd name="connsiteY1" fmla="*/ 555172 h 1083129"/>
            <a:gd name="connsiteX2" fmla="*/ 674915 w 674915"/>
            <a:gd name="connsiteY2" fmla="*/ 555172 h 1083129"/>
            <a:gd name="connsiteX3" fmla="*/ 674915 w 674915"/>
            <a:gd name="connsiteY3" fmla="*/ 0 h 10831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4915" h="1083129">
              <a:moveTo>
                <a:pt x="0" y="1083129"/>
              </a:moveTo>
              <a:lnTo>
                <a:pt x="0" y="555172"/>
              </a:lnTo>
              <a:lnTo>
                <a:pt x="674915" y="555172"/>
              </a:lnTo>
              <a:lnTo>
                <a:pt x="67491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381000</xdr:colOff>
      <xdr:row>210</xdr:row>
      <xdr:rowOff>57150</xdr:rowOff>
    </xdr:from>
    <xdr:to>
      <xdr:col>6</xdr:col>
      <xdr:colOff>476250</xdr:colOff>
      <xdr:row>215</xdr:row>
      <xdr:rowOff>19050</xdr:rowOff>
    </xdr:to>
    <xdr:sp macro="" textlink="">
      <xdr:nvSpPr>
        <xdr:cNvPr id="44" name="フリーフォーム: 図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29546550" y="12020550"/>
          <a:ext cx="504825" cy="866775"/>
        </a:xfrm>
        <a:custGeom>
          <a:avLst/>
          <a:gdLst>
            <a:gd name="connsiteX0" fmla="*/ 171450 w 504825"/>
            <a:gd name="connsiteY0" fmla="*/ 0 h 866775"/>
            <a:gd name="connsiteX1" fmla="*/ 0 w 504825"/>
            <a:gd name="connsiteY1" fmla="*/ 219075 h 866775"/>
            <a:gd name="connsiteX2" fmla="*/ 57150 w 504825"/>
            <a:gd name="connsiteY2" fmla="*/ 466725 h 866775"/>
            <a:gd name="connsiteX3" fmla="*/ 504825 w 504825"/>
            <a:gd name="connsiteY3" fmla="*/ 866775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4825" h="866775">
              <a:moveTo>
                <a:pt x="171450" y="0"/>
              </a:moveTo>
              <a:lnTo>
                <a:pt x="0" y="219075"/>
              </a:lnTo>
              <a:lnTo>
                <a:pt x="57150" y="466725"/>
              </a:lnTo>
              <a:lnTo>
                <a:pt x="504825" y="866775"/>
              </a:ln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428625</xdr:colOff>
      <xdr:row>202</xdr:row>
      <xdr:rowOff>38100</xdr:rowOff>
    </xdr:from>
    <xdr:to>
      <xdr:col>9</xdr:col>
      <xdr:colOff>697679</xdr:colOff>
      <xdr:row>203</xdr:row>
      <xdr:rowOff>136705</xdr:rowOff>
    </xdr:to>
    <xdr:pic>
      <xdr:nvPicPr>
        <xdr:cNvPr id="1494" name="図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641050" y="12182475"/>
          <a:ext cx="269054" cy="279581"/>
        </a:xfrm>
        <a:prstGeom prst="rect">
          <a:avLst/>
        </a:prstGeom>
      </xdr:spPr>
    </xdr:pic>
    <xdr:clientData/>
  </xdr:twoCellAnchor>
  <xdr:oneCellAnchor>
    <xdr:from>
      <xdr:col>4</xdr:col>
      <xdr:colOff>98914</xdr:colOff>
      <xdr:row>202</xdr:row>
      <xdr:rowOff>43228</xdr:rowOff>
    </xdr:from>
    <xdr:ext cx="417188" cy="408122"/>
    <xdr:grpSp>
      <xdr:nvGrpSpPr>
        <xdr:cNvPr id="1433" name="Group 667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GrpSpPr>
          <a:grpSpLocks/>
        </xdr:cNvGrpSpPr>
      </xdr:nvGrpSpPr>
      <xdr:grpSpPr bwMode="auto">
        <a:xfrm>
          <a:off x="1824620" y="36283052"/>
          <a:ext cx="417188" cy="408122"/>
          <a:chOff x="536" y="109"/>
          <a:chExt cx="46" cy="44"/>
        </a:xfrm>
      </xdr:grpSpPr>
      <xdr:pic>
        <xdr:nvPicPr>
          <xdr:cNvPr id="1434" name="Picture 6673" descr="route2">
            <a:extLst>
              <a:ext uri="{FF2B5EF4-FFF2-40B4-BE49-F238E27FC236}">
                <a16:creationId xmlns:a16="http://schemas.microsoft.com/office/drawing/2014/main" id="{00000000-0008-0000-0000-00009A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5" name="Text Box 6674">
            <a:extLst>
              <a:ext uri="{FF2B5EF4-FFF2-40B4-BE49-F238E27FC236}">
                <a16:creationId xmlns:a16="http://schemas.microsoft.com/office/drawing/2014/main" id="{00000000-0008-0000-0000-00009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279889</xdr:colOff>
      <xdr:row>203</xdr:row>
      <xdr:rowOff>157528</xdr:rowOff>
    </xdr:from>
    <xdr:ext cx="417188" cy="408122"/>
    <xdr:grpSp>
      <xdr:nvGrpSpPr>
        <xdr:cNvPr id="1426" name="Group 667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GrpSpPr>
          <a:grpSpLocks/>
        </xdr:cNvGrpSpPr>
      </xdr:nvGrpSpPr>
      <xdr:grpSpPr bwMode="auto">
        <a:xfrm>
          <a:off x="1232389" y="36576646"/>
          <a:ext cx="417188" cy="408122"/>
          <a:chOff x="536" y="109"/>
          <a:chExt cx="46" cy="44"/>
        </a:xfrm>
      </xdr:grpSpPr>
      <xdr:pic>
        <xdr:nvPicPr>
          <xdr:cNvPr id="1427" name="Picture 6673" descr="route2">
            <a:extLst>
              <a:ext uri="{FF2B5EF4-FFF2-40B4-BE49-F238E27FC236}">
                <a16:creationId xmlns:a16="http://schemas.microsoft.com/office/drawing/2014/main" id="{00000000-0008-0000-0000-00009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8" name="Text Box 6674">
            <a:extLst>
              <a:ext uri="{FF2B5EF4-FFF2-40B4-BE49-F238E27FC236}">
                <a16:creationId xmlns:a16="http://schemas.microsoft.com/office/drawing/2014/main" id="{00000000-0008-0000-0000-000094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142875</xdr:colOff>
      <xdr:row>193</xdr:row>
      <xdr:rowOff>9525</xdr:rowOff>
    </xdr:from>
    <xdr:to>
      <xdr:col>15</xdr:col>
      <xdr:colOff>723900</xdr:colOff>
      <xdr:row>198</xdr:row>
      <xdr:rowOff>142875</xdr:rowOff>
    </xdr:to>
    <xdr:sp macro="" textlink="">
      <xdr:nvSpPr>
        <xdr:cNvPr id="27" name="フリーフォーム: 図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8173700" y="12153900"/>
          <a:ext cx="990600" cy="1038225"/>
        </a:xfrm>
        <a:custGeom>
          <a:avLst/>
          <a:gdLst>
            <a:gd name="connsiteX0" fmla="*/ 0 w 990600"/>
            <a:gd name="connsiteY0" fmla="*/ 1038225 h 1038225"/>
            <a:gd name="connsiteX1" fmla="*/ 200025 w 990600"/>
            <a:gd name="connsiteY1" fmla="*/ 666750 h 1038225"/>
            <a:gd name="connsiteX2" fmla="*/ 200025 w 990600"/>
            <a:gd name="connsiteY2" fmla="*/ 66675 h 1038225"/>
            <a:gd name="connsiteX3" fmla="*/ 990600 w 990600"/>
            <a:gd name="connsiteY3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0600" h="1038225">
              <a:moveTo>
                <a:pt x="0" y="1038225"/>
              </a:moveTo>
              <a:lnTo>
                <a:pt x="200025" y="666750"/>
              </a:lnTo>
              <a:lnTo>
                <a:pt x="200025" y="66675"/>
              </a:lnTo>
              <a:lnTo>
                <a:pt x="9906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375139</xdr:colOff>
      <xdr:row>194</xdr:row>
      <xdr:rowOff>38832</xdr:rowOff>
    </xdr:from>
    <xdr:to>
      <xdr:col>9</xdr:col>
      <xdr:colOff>624254</xdr:colOff>
      <xdr:row>197</xdr:row>
      <xdr:rowOff>141408</xdr:rowOff>
    </xdr:to>
    <xdr:sp macro="" textlink="">
      <xdr:nvSpPr>
        <xdr:cNvPr id="454" name="フリーフォーム: 図形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 bwMode="auto">
        <a:xfrm>
          <a:off x="15224614" y="12364182"/>
          <a:ext cx="658690" cy="645501"/>
        </a:xfrm>
        <a:custGeom>
          <a:avLst/>
          <a:gdLst>
            <a:gd name="connsiteX0" fmla="*/ 0 w 659423"/>
            <a:gd name="connsiteY0" fmla="*/ 798634 h 798634"/>
            <a:gd name="connsiteX1" fmla="*/ 0 w 659423"/>
            <a:gd name="connsiteY1" fmla="*/ 278423 h 798634"/>
            <a:gd name="connsiteX2" fmla="*/ 659423 w 659423"/>
            <a:gd name="connsiteY2" fmla="*/ 0 h 798634"/>
            <a:gd name="connsiteX0" fmla="*/ 0 w 659423"/>
            <a:gd name="connsiteY0" fmla="*/ 674076 h 674076"/>
            <a:gd name="connsiteX1" fmla="*/ 0 w 659423"/>
            <a:gd name="connsiteY1" fmla="*/ 278423 h 674076"/>
            <a:gd name="connsiteX2" fmla="*/ 659423 w 659423"/>
            <a:gd name="connsiteY2" fmla="*/ 0 h 674076"/>
            <a:gd name="connsiteX0" fmla="*/ 0 w 659423"/>
            <a:gd name="connsiteY0" fmla="*/ 652095 h 652095"/>
            <a:gd name="connsiteX1" fmla="*/ 0 w 659423"/>
            <a:gd name="connsiteY1" fmla="*/ 278423 h 652095"/>
            <a:gd name="connsiteX2" fmla="*/ 659423 w 659423"/>
            <a:gd name="connsiteY2" fmla="*/ 0 h 6520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9423" h="652095">
              <a:moveTo>
                <a:pt x="0" y="652095"/>
              </a:moveTo>
              <a:lnTo>
                <a:pt x="0" y="278423"/>
              </a:lnTo>
              <a:lnTo>
                <a:pt x="6594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161925</xdr:colOff>
      <xdr:row>195</xdr:row>
      <xdr:rowOff>68137</xdr:rowOff>
    </xdr:from>
    <xdr:to>
      <xdr:col>9</xdr:col>
      <xdr:colOff>119428</xdr:colOff>
      <xdr:row>197</xdr:row>
      <xdr:rowOff>28574</xdr:rowOff>
    </xdr:to>
    <xdr:sp macro="" textlink="">
      <xdr:nvSpPr>
        <xdr:cNvPr id="1525" name="Line 649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 flipV="1">
          <a:off x="14601825" y="12574462"/>
          <a:ext cx="776653" cy="3223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273655</xdr:colOff>
      <xdr:row>196</xdr:row>
      <xdr:rowOff>102442</xdr:rowOff>
    </xdr:from>
    <xdr:ext cx="194363" cy="192966"/>
    <xdr:sp macro="" textlink="">
      <xdr:nvSpPr>
        <xdr:cNvPr id="1526" name="AutoShape 650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/>
        </xdr:cNvSpPr>
      </xdr:nvSpPr>
      <xdr:spPr bwMode="auto">
        <a:xfrm>
          <a:off x="15123130" y="12789742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8</xdr:col>
      <xdr:colOff>289736</xdr:colOff>
      <xdr:row>195</xdr:row>
      <xdr:rowOff>29487</xdr:rowOff>
    </xdr:from>
    <xdr:to>
      <xdr:col>9</xdr:col>
      <xdr:colOff>73789</xdr:colOff>
      <xdr:row>196</xdr:row>
      <xdr:rowOff>42996</xdr:rowOff>
    </xdr:to>
    <xdr:sp macro="" textlink="">
      <xdr:nvSpPr>
        <xdr:cNvPr id="1527" name="Oval 650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/>
        </xdr:cNvSpPr>
      </xdr:nvSpPr>
      <xdr:spPr bwMode="auto">
        <a:xfrm>
          <a:off x="15139211" y="12535812"/>
          <a:ext cx="193629" cy="1944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61663</xdr:colOff>
      <xdr:row>193</xdr:row>
      <xdr:rowOff>123672</xdr:rowOff>
    </xdr:from>
    <xdr:ext cx="300287" cy="279487"/>
    <xdr:pic>
      <xdr:nvPicPr>
        <xdr:cNvPr id="1418" name="Picture 17761" descr="famima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9788" y="12268047"/>
          <a:ext cx="300287" cy="279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210379</xdr:colOff>
      <xdr:row>174</xdr:row>
      <xdr:rowOff>89025</xdr:rowOff>
    </xdr:from>
    <xdr:ext cx="426713" cy="372721"/>
    <xdr:sp macro="" textlink="">
      <xdr:nvSpPr>
        <xdr:cNvPr id="1360" name="AutoShape 650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28966354" y="104236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13</xdr:col>
      <xdr:colOff>115129</xdr:colOff>
      <xdr:row>166</xdr:row>
      <xdr:rowOff>127125</xdr:rowOff>
    </xdr:from>
    <xdr:ext cx="426713" cy="372721"/>
    <xdr:sp macro="" textlink="">
      <xdr:nvSpPr>
        <xdr:cNvPr id="1317" name="AutoShape 6505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27280429" y="106427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6</xdr:col>
      <xdr:colOff>556848</xdr:colOff>
      <xdr:row>168</xdr:row>
      <xdr:rowOff>172359</xdr:rowOff>
    </xdr:from>
    <xdr:ext cx="426713" cy="372721"/>
    <xdr:sp macro="" textlink="">
      <xdr:nvSpPr>
        <xdr:cNvPr id="1826" name="AutoShape 650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/>
        </xdr:cNvSpPr>
      </xdr:nvSpPr>
      <xdr:spPr bwMode="auto">
        <a:xfrm>
          <a:off x="23769273" y="1104990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468</a:t>
          </a:r>
        </a:p>
      </xdr:txBody>
    </xdr:sp>
    <xdr:clientData/>
  </xdr:oneCellAnchor>
  <xdr:oneCellAnchor>
    <xdr:from>
      <xdr:col>13</xdr:col>
      <xdr:colOff>116714</xdr:colOff>
      <xdr:row>141</xdr:row>
      <xdr:rowOff>97962</xdr:rowOff>
    </xdr:from>
    <xdr:ext cx="426713" cy="372721"/>
    <xdr:sp macro="" textlink="">
      <xdr:nvSpPr>
        <xdr:cNvPr id="1748" name="AutoShape 6505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/>
        </xdr:cNvSpPr>
      </xdr:nvSpPr>
      <xdr:spPr bwMode="auto">
        <a:xfrm>
          <a:off x="3421156" y="945444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oneCellAnchor>
  <xdr:twoCellAnchor>
    <xdr:from>
      <xdr:col>14</xdr:col>
      <xdr:colOff>351645</xdr:colOff>
      <xdr:row>66</xdr:row>
      <xdr:rowOff>51289</xdr:rowOff>
    </xdr:from>
    <xdr:to>
      <xdr:col>15</xdr:col>
      <xdr:colOff>36691</xdr:colOff>
      <xdr:row>72</xdr:row>
      <xdr:rowOff>117230</xdr:rowOff>
    </xdr:to>
    <xdr:sp macro="" textlink="">
      <xdr:nvSpPr>
        <xdr:cNvPr id="1747" name="フリーフォーム: 図形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 bwMode="auto">
        <a:xfrm>
          <a:off x="18375876" y="5561135"/>
          <a:ext cx="95353" cy="1164980"/>
        </a:xfrm>
        <a:custGeom>
          <a:avLst/>
          <a:gdLst>
            <a:gd name="connsiteX0" fmla="*/ 44008 w 95353"/>
            <a:gd name="connsiteY0" fmla="*/ 0 h 1164980"/>
            <a:gd name="connsiteX1" fmla="*/ 47 w 95353"/>
            <a:gd name="connsiteY1" fmla="*/ 271096 h 1164980"/>
            <a:gd name="connsiteX2" fmla="*/ 51335 w 95353"/>
            <a:gd name="connsiteY2" fmla="*/ 454269 h 1164980"/>
            <a:gd name="connsiteX3" fmla="*/ 51335 w 95353"/>
            <a:gd name="connsiteY3" fmla="*/ 615461 h 1164980"/>
            <a:gd name="connsiteX4" fmla="*/ 95297 w 95353"/>
            <a:gd name="connsiteY4" fmla="*/ 857250 h 1164980"/>
            <a:gd name="connsiteX5" fmla="*/ 58662 w 95353"/>
            <a:gd name="connsiteY5" fmla="*/ 1164980 h 1164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5353" h="1164980">
              <a:moveTo>
                <a:pt x="44008" y="0"/>
              </a:moveTo>
              <a:cubicBezTo>
                <a:pt x="21417" y="97692"/>
                <a:pt x="-1174" y="195385"/>
                <a:pt x="47" y="271096"/>
              </a:cubicBezTo>
              <a:cubicBezTo>
                <a:pt x="1268" y="346807"/>
                <a:pt x="42787" y="396875"/>
                <a:pt x="51335" y="454269"/>
              </a:cubicBezTo>
              <a:cubicBezTo>
                <a:pt x="59883" y="511663"/>
                <a:pt x="44008" y="548297"/>
                <a:pt x="51335" y="615461"/>
              </a:cubicBezTo>
              <a:cubicBezTo>
                <a:pt x="58662" y="682625"/>
                <a:pt x="94076" y="765664"/>
                <a:pt x="95297" y="857250"/>
              </a:cubicBezTo>
              <a:cubicBezTo>
                <a:pt x="96518" y="948837"/>
                <a:pt x="77590" y="1056908"/>
                <a:pt x="58662" y="116498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323462</xdr:colOff>
      <xdr:row>68</xdr:row>
      <xdr:rowOff>177947</xdr:rowOff>
    </xdr:from>
    <xdr:to>
      <xdr:col>15</xdr:col>
      <xdr:colOff>109904</xdr:colOff>
      <xdr:row>69</xdr:row>
      <xdr:rowOff>175846</xdr:rowOff>
    </xdr:to>
    <xdr:grpSp>
      <xdr:nvGrpSpPr>
        <xdr:cNvPr id="1743" name="Group 1706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GrpSpPr>
          <a:grpSpLocks/>
        </xdr:cNvGrpSpPr>
      </xdr:nvGrpSpPr>
      <xdr:grpSpPr bwMode="auto">
        <a:xfrm rot="10800000">
          <a:off x="7271109" y="12392359"/>
          <a:ext cx="201060" cy="177193"/>
          <a:chOff x="1084" y="110"/>
          <a:chExt cx="86" cy="28"/>
        </a:xfrm>
      </xdr:grpSpPr>
      <xdr:sp macro="" textlink="">
        <xdr:nvSpPr>
          <xdr:cNvPr id="1744" name="Rectangle 6595">
            <a:extLst>
              <a:ext uri="{FF2B5EF4-FFF2-40B4-BE49-F238E27FC236}">
                <a16:creationId xmlns:a16="http://schemas.microsoft.com/office/drawing/2014/main" id="{00000000-0008-0000-0000-0000D006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5" name="Freeform 6598">
            <a:extLst>
              <a:ext uri="{FF2B5EF4-FFF2-40B4-BE49-F238E27FC236}">
                <a16:creationId xmlns:a16="http://schemas.microsoft.com/office/drawing/2014/main" id="{00000000-0008-0000-0000-0000D106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46" name="Freeform 6598">
            <a:extLst>
              <a:ext uri="{FF2B5EF4-FFF2-40B4-BE49-F238E27FC236}">
                <a16:creationId xmlns:a16="http://schemas.microsoft.com/office/drawing/2014/main" id="{00000000-0008-0000-0000-0000D206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391258</xdr:colOff>
      <xdr:row>67</xdr:row>
      <xdr:rowOff>57149</xdr:rowOff>
    </xdr:from>
    <xdr:ext cx="271032" cy="252474"/>
    <xdr:pic>
      <xdr:nvPicPr>
        <xdr:cNvPr id="1141" name="Picture 1258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5662" y="5750168"/>
          <a:ext cx="271032" cy="252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4</xdr:col>
      <xdr:colOff>381000</xdr:colOff>
      <xdr:row>66</xdr:row>
      <xdr:rowOff>65942</xdr:rowOff>
    </xdr:from>
    <xdr:to>
      <xdr:col>6</xdr:col>
      <xdr:colOff>381000</xdr:colOff>
      <xdr:row>72</xdr:row>
      <xdr:rowOff>124557</xdr:rowOff>
    </xdr:to>
    <xdr:sp macro="" textlink="">
      <xdr:nvSpPr>
        <xdr:cNvPr id="466" name="フリーフォーム: 図形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 bwMode="auto">
        <a:xfrm>
          <a:off x="13225096" y="5575788"/>
          <a:ext cx="820616" cy="1157654"/>
        </a:xfrm>
        <a:custGeom>
          <a:avLst/>
          <a:gdLst>
            <a:gd name="connsiteX0" fmla="*/ 0 w 820616"/>
            <a:gd name="connsiteY0" fmla="*/ 1157654 h 1157654"/>
            <a:gd name="connsiteX1" fmla="*/ 256442 w 820616"/>
            <a:gd name="connsiteY1" fmla="*/ 1033097 h 1157654"/>
            <a:gd name="connsiteX2" fmla="*/ 366346 w 820616"/>
            <a:gd name="connsiteY2" fmla="*/ 747347 h 1157654"/>
            <a:gd name="connsiteX3" fmla="*/ 344366 w 820616"/>
            <a:gd name="connsiteY3" fmla="*/ 168520 h 1157654"/>
            <a:gd name="connsiteX4" fmla="*/ 820616 w 820616"/>
            <a:gd name="connsiteY4" fmla="*/ 0 h 1157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20616" h="1157654">
              <a:moveTo>
                <a:pt x="0" y="1157654"/>
              </a:moveTo>
              <a:lnTo>
                <a:pt x="256442" y="1033097"/>
              </a:lnTo>
              <a:lnTo>
                <a:pt x="366346" y="747347"/>
              </a:lnTo>
              <a:lnTo>
                <a:pt x="344366" y="168520"/>
              </a:lnTo>
              <a:lnTo>
                <a:pt x="82061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194642</xdr:colOff>
      <xdr:row>123</xdr:row>
      <xdr:rowOff>180624</xdr:rowOff>
    </xdr:from>
    <xdr:ext cx="426713" cy="372721"/>
    <xdr:sp macro="" textlink="">
      <xdr:nvSpPr>
        <xdr:cNvPr id="1712" name="AutoShape 6505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/>
        </xdr:cNvSpPr>
      </xdr:nvSpPr>
      <xdr:spPr bwMode="auto">
        <a:xfrm>
          <a:off x="19808815" y="788854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oneCellAnchor>
  <xdr:twoCellAnchor>
    <xdr:from>
      <xdr:col>2</xdr:col>
      <xdr:colOff>51289</xdr:colOff>
      <xdr:row>111</xdr:row>
      <xdr:rowOff>43961</xdr:rowOff>
    </xdr:from>
    <xdr:to>
      <xdr:col>3</xdr:col>
      <xdr:colOff>256443</xdr:colOff>
      <xdr:row>117</xdr:row>
      <xdr:rowOff>58616</xdr:rowOff>
    </xdr:to>
    <xdr:sp macro="" textlink="">
      <xdr:nvSpPr>
        <xdr:cNvPr id="1937" name="フリーフォーム: 図形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 bwMode="auto">
        <a:xfrm>
          <a:off x="8535866" y="7202365"/>
          <a:ext cx="615462" cy="1113693"/>
        </a:xfrm>
        <a:custGeom>
          <a:avLst/>
          <a:gdLst>
            <a:gd name="connsiteX0" fmla="*/ 0 w 696058"/>
            <a:gd name="connsiteY0" fmla="*/ 1113693 h 1113693"/>
            <a:gd name="connsiteX1" fmla="*/ 0 w 696058"/>
            <a:gd name="connsiteY1" fmla="*/ 571500 h 1113693"/>
            <a:gd name="connsiteX2" fmla="*/ 644769 w 696058"/>
            <a:gd name="connsiteY2" fmla="*/ 527539 h 1113693"/>
            <a:gd name="connsiteX3" fmla="*/ 696058 w 696058"/>
            <a:gd name="connsiteY3" fmla="*/ 0 h 1113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6058" h="1113693">
              <a:moveTo>
                <a:pt x="0" y="1113693"/>
              </a:moveTo>
              <a:lnTo>
                <a:pt x="0" y="571500"/>
              </a:lnTo>
              <a:lnTo>
                <a:pt x="644769" y="527539"/>
              </a:lnTo>
              <a:lnTo>
                <a:pt x="69605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43324</xdr:colOff>
      <xdr:row>104</xdr:row>
      <xdr:rowOff>142079</xdr:rowOff>
    </xdr:from>
    <xdr:ext cx="426713" cy="372721"/>
    <xdr:sp macro="" textlink="">
      <xdr:nvSpPr>
        <xdr:cNvPr id="1274" name="AutoShape 650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3347766" y="766682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295</a:t>
          </a:r>
        </a:p>
      </xdr:txBody>
    </xdr:sp>
    <xdr:clientData/>
  </xdr:oneCellAnchor>
  <xdr:oneCellAnchor>
    <xdr:from>
      <xdr:col>6</xdr:col>
      <xdr:colOff>45236</xdr:colOff>
      <xdr:row>94</xdr:row>
      <xdr:rowOff>8601</xdr:rowOff>
    </xdr:from>
    <xdr:ext cx="426713" cy="372721"/>
    <xdr:sp macro="" textlink="">
      <xdr:nvSpPr>
        <xdr:cNvPr id="1253" name="AutoShape 650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/>
        </xdr:cNvSpPr>
      </xdr:nvSpPr>
      <xdr:spPr bwMode="auto">
        <a:xfrm>
          <a:off x="4145127" y="171536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304</a:t>
          </a:r>
        </a:p>
      </xdr:txBody>
    </xdr:sp>
    <xdr:clientData/>
  </xdr:oneCellAnchor>
  <xdr:oneCellAnchor>
    <xdr:from>
      <xdr:col>3</xdr:col>
      <xdr:colOff>219808</xdr:colOff>
      <xdr:row>98</xdr:row>
      <xdr:rowOff>65942</xdr:rowOff>
    </xdr:from>
    <xdr:ext cx="271032" cy="252474"/>
    <xdr:pic>
      <xdr:nvPicPr>
        <xdr:cNvPr id="1249" name="Picture 1258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83943" y="6491654"/>
          <a:ext cx="271032" cy="252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197827</xdr:colOff>
      <xdr:row>93</xdr:row>
      <xdr:rowOff>95250</xdr:rowOff>
    </xdr:from>
    <xdr:ext cx="426713" cy="372721"/>
    <xdr:sp macro="" textlink="">
      <xdr:nvSpPr>
        <xdr:cNvPr id="1245" name="AutoShape 650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/>
        </xdr:cNvSpPr>
      </xdr:nvSpPr>
      <xdr:spPr bwMode="auto">
        <a:xfrm>
          <a:off x="28941346" y="560509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304</a:t>
          </a:r>
        </a:p>
      </xdr:txBody>
    </xdr:sp>
    <xdr:clientData/>
  </xdr:oneCellAnchor>
  <xdr:twoCellAnchor>
    <xdr:from>
      <xdr:col>1</xdr:col>
      <xdr:colOff>371375</xdr:colOff>
      <xdr:row>75</xdr:row>
      <xdr:rowOff>66675</xdr:rowOff>
    </xdr:from>
    <xdr:to>
      <xdr:col>3</xdr:col>
      <xdr:colOff>95250</xdr:colOff>
      <xdr:row>81</xdr:row>
      <xdr:rowOff>104775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 bwMode="auto">
        <a:xfrm>
          <a:off x="16401950" y="5514975"/>
          <a:ext cx="543025" cy="1123950"/>
        </a:xfrm>
        <a:custGeom>
          <a:avLst/>
          <a:gdLst>
            <a:gd name="connsiteX0" fmla="*/ 0 w 514350"/>
            <a:gd name="connsiteY0" fmla="*/ 1066800 h 1066800"/>
            <a:gd name="connsiteX1" fmla="*/ 0 w 514350"/>
            <a:gd name="connsiteY1" fmla="*/ 742950 h 1066800"/>
            <a:gd name="connsiteX2" fmla="*/ 104775 w 514350"/>
            <a:gd name="connsiteY2" fmla="*/ 523875 h 1066800"/>
            <a:gd name="connsiteX3" fmla="*/ 514350 w 514350"/>
            <a:gd name="connsiteY3" fmla="*/ 0 h 1066800"/>
            <a:gd name="connsiteX0" fmla="*/ 100 w 514450"/>
            <a:gd name="connsiteY0" fmla="*/ 1066800 h 1066800"/>
            <a:gd name="connsiteX1" fmla="*/ 100 w 514450"/>
            <a:gd name="connsiteY1" fmla="*/ 742950 h 1066800"/>
            <a:gd name="connsiteX2" fmla="*/ 104875 w 514450"/>
            <a:gd name="connsiteY2" fmla="*/ 523875 h 1066800"/>
            <a:gd name="connsiteX3" fmla="*/ 514450 w 514450"/>
            <a:gd name="connsiteY3" fmla="*/ 0 h 1066800"/>
            <a:gd name="connsiteX0" fmla="*/ 100 w 514450"/>
            <a:gd name="connsiteY0" fmla="*/ 1066800 h 1066800"/>
            <a:gd name="connsiteX1" fmla="*/ 100 w 514450"/>
            <a:gd name="connsiteY1" fmla="*/ 742950 h 1066800"/>
            <a:gd name="connsiteX2" fmla="*/ 104875 w 514450"/>
            <a:gd name="connsiteY2" fmla="*/ 523875 h 1066800"/>
            <a:gd name="connsiteX3" fmla="*/ 514450 w 514450"/>
            <a:gd name="connsiteY3" fmla="*/ 0 h 1066800"/>
            <a:gd name="connsiteX0" fmla="*/ 100 w 543025"/>
            <a:gd name="connsiteY0" fmla="*/ 1123950 h 1123950"/>
            <a:gd name="connsiteX1" fmla="*/ 100 w 543025"/>
            <a:gd name="connsiteY1" fmla="*/ 800100 h 1123950"/>
            <a:gd name="connsiteX2" fmla="*/ 104875 w 543025"/>
            <a:gd name="connsiteY2" fmla="*/ 581025 h 1123950"/>
            <a:gd name="connsiteX3" fmla="*/ 543025 w 543025"/>
            <a:gd name="connsiteY3" fmla="*/ 0 h 1123950"/>
            <a:gd name="connsiteX0" fmla="*/ 100 w 543025"/>
            <a:gd name="connsiteY0" fmla="*/ 1123950 h 1123950"/>
            <a:gd name="connsiteX1" fmla="*/ 100 w 543025"/>
            <a:gd name="connsiteY1" fmla="*/ 800100 h 1123950"/>
            <a:gd name="connsiteX2" fmla="*/ 104875 w 543025"/>
            <a:gd name="connsiteY2" fmla="*/ 581025 h 1123950"/>
            <a:gd name="connsiteX3" fmla="*/ 543025 w 543025"/>
            <a:gd name="connsiteY3" fmla="*/ 0 h 112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3025" h="1123950">
              <a:moveTo>
                <a:pt x="100" y="1123950"/>
              </a:moveTo>
              <a:lnTo>
                <a:pt x="100" y="800100"/>
              </a:lnTo>
              <a:cubicBezTo>
                <a:pt x="-3075" y="679450"/>
                <a:pt x="69950" y="654050"/>
                <a:pt x="104875" y="581025"/>
              </a:cubicBezTo>
              <a:cubicBezTo>
                <a:pt x="489050" y="711200"/>
                <a:pt x="311250" y="165100"/>
                <a:pt x="5430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295195</xdr:colOff>
      <xdr:row>75</xdr:row>
      <xdr:rowOff>171450</xdr:rowOff>
    </xdr:from>
    <xdr:to>
      <xdr:col>3</xdr:col>
      <xdr:colOff>104776</xdr:colOff>
      <xdr:row>81</xdr:row>
      <xdr:rowOff>142875</xdr:rowOff>
    </xdr:to>
    <xdr:sp macro="" textlink="">
      <xdr:nvSpPr>
        <xdr:cNvPr id="59" name="フリーフォーム: 図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 bwMode="auto">
        <a:xfrm>
          <a:off x="16735345" y="5619750"/>
          <a:ext cx="219156" cy="1057275"/>
        </a:xfrm>
        <a:custGeom>
          <a:avLst/>
          <a:gdLst>
            <a:gd name="connsiteX0" fmla="*/ 193613 w 193613"/>
            <a:gd name="connsiteY0" fmla="*/ 0 h 1057275"/>
            <a:gd name="connsiteX1" fmla="*/ 22163 w 193613"/>
            <a:gd name="connsiteY1" fmla="*/ 523875 h 1057275"/>
            <a:gd name="connsiteX2" fmla="*/ 60263 w 193613"/>
            <a:gd name="connsiteY2" fmla="*/ 742950 h 1057275"/>
            <a:gd name="connsiteX3" fmla="*/ 3113 w 193613"/>
            <a:gd name="connsiteY3" fmla="*/ 838200 h 1057275"/>
            <a:gd name="connsiteX4" fmla="*/ 12638 w 193613"/>
            <a:gd name="connsiteY4" fmla="*/ 1057275 h 1057275"/>
            <a:gd name="connsiteX0" fmla="*/ 220175 w 220175"/>
            <a:gd name="connsiteY0" fmla="*/ 0 h 1057275"/>
            <a:gd name="connsiteX1" fmla="*/ 48725 w 220175"/>
            <a:gd name="connsiteY1" fmla="*/ 523875 h 1057275"/>
            <a:gd name="connsiteX2" fmla="*/ 86825 w 220175"/>
            <a:gd name="connsiteY2" fmla="*/ 742950 h 1057275"/>
            <a:gd name="connsiteX3" fmla="*/ 1100 w 220175"/>
            <a:gd name="connsiteY3" fmla="*/ 828675 h 1057275"/>
            <a:gd name="connsiteX4" fmla="*/ 39200 w 220175"/>
            <a:gd name="connsiteY4" fmla="*/ 1057275 h 1057275"/>
            <a:gd name="connsiteX0" fmla="*/ 219156 w 219156"/>
            <a:gd name="connsiteY0" fmla="*/ 0 h 1057275"/>
            <a:gd name="connsiteX1" fmla="*/ 47706 w 219156"/>
            <a:gd name="connsiteY1" fmla="*/ 523875 h 1057275"/>
            <a:gd name="connsiteX2" fmla="*/ 28656 w 219156"/>
            <a:gd name="connsiteY2" fmla="*/ 714375 h 1057275"/>
            <a:gd name="connsiteX3" fmla="*/ 81 w 219156"/>
            <a:gd name="connsiteY3" fmla="*/ 828675 h 1057275"/>
            <a:gd name="connsiteX4" fmla="*/ 38181 w 219156"/>
            <a:gd name="connsiteY4" fmla="*/ 1057275 h 1057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9156" h="1057275">
              <a:moveTo>
                <a:pt x="219156" y="0"/>
              </a:moveTo>
              <a:cubicBezTo>
                <a:pt x="144543" y="200025"/>
                <a:pt x="79456" y="404813"/>
                <a:pt x="47706" y="523875"/>
              </a:cubicBezTo>
              <a:cubicBezTo>
                <a:pt x="15956" y="642938"/>
                <a:pt x="36594" y="663575"/>
                <a:pt x="28656" y="714375"/>
              </a:cubicBezTo>
              <a:cubicBezTo>
                <a:pt x="20718" y="765175"/>
                <a:pt x="-1507" y="771525"/>
                <a:pt x="81" y="828675"/>
              </a:cubicBezTo>
              <a:cubicBezTo>
                <a:pt x="1669" y="885825"/>
                <a:pt x="29450" y="973931"/>
                <a:pt x="38181" y="105727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269209</xdr:colOff>
      <xdr:row>77</xdr:row>
      <xdr:rowOff>49624</xdr:rowOff>
    </xdr:from>
    <xdr:to>
      <xdr:col>3</xdr:col>
      <xdr:colOff>76678</xdr:colOff>
      <xdr:row>78</xdr:row>
      <xdr:rowOff>8822</xdr:rowOff>
    </xdr:to>
    <xdr:grpSp>
      <xdr:nvGrpSpPr>
        <xdr:cNvPr id="1169" name="Group 1706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GrpSpPr>
          <a:grpSpLocks/>
        </xdr:cNvGrpSpPr>
      </xdr:nvGrpSpPr>
      <xdr:grpSpPr bwMode="auto">
        <a:xfrm rot="9448426">
          <a:off x="807091" y="13877683"/>
          <a:ext cx="222087" cy="138492"/>
          <a:chOff x="1084" y="110"/>
          <a:chExt cx="86" cy="28"/>
        </a:xfrm>
      </xdr:grpSpPr>
      <xdr:sp macro="" textlink="">
        <xdr:nvSpPr>
          <xdr:cNvPr id="1170" name="Rectangle 6595">
            <a:extLst>
              <a:ext uri="{FF2B5EF4-FFF2-40B4-BE49-F238E27FC236}">
                <a16:creationId xmlns:a16="http://schemas.microsoft.com/office/drawing/2014/main" id="{00000000-0008-0000-0000-00009204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1" name="Freeform 6598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2" name="Freeform 6598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80342</xdr:colOff>
      <xdr:row>67</xdr:row>
      <xdr:rowOff>87382</xdr:rowOff>
    </xdr:from>
    <xdr:ext cx="426713" cy="372721"/>
    <xdr:sp macro="" textlink="">
      <xdr:nvSpPr>
        <xdr:cNvPr id="1163" name="AutoShape 650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/>
        </xdr:cNvSpPr>
      </xdr:nvSpPr>
      <xdr:spPr bwMode="auto">
        <a:xfrm>
          <a:off x="14520242" y="57166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493</a:t>
          </a:r>
        </a:p>
      </xdr:txBody>
    </xdr:sp>
    <xdr:clientData/>
  </xdr:oneCellAnchor>
  <xdr:oneCellAnchor>
    <xdr:from>
      <xdr:col>7</xdr:col>
      <xdr:colOff>64223</xdr:colOff>
      <xdr:row>69</xdr:row>
      <xdr:rowOff>159187</xdr:rowOff>
    </xdr:from>
    <xdr:ext cx="426713" cy="372721"/>
    <xdr:sp macro="" textlink="">
      <xdr:nvSpPr>
        <xdr:cNvPr id="1160" name="AutoShape 650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/>
        </xdr:cNvSpPr>
      </xdr:nvSpPr>
      <xdr:spPr bwMode="auto">
        <a:xfrm>
          <a:off x="14498261" y="62185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493</a:t>
          </a:r>
        </a:p>
      </xdr:txBody>
    </xdr:sp>
    <xdr:clientData/>
  </xdr:oneCellAnchor>
  <xdr:oneCellAnchor>
    <xdr:from>
      <xdr:col>8</xdr:col>
      <xdr:colOff>75583</xdr:colOff>
      <xdr:row>66</xdr:row>
      <xdr:rowOff>44019</xdr:rowOff>
    </xdr:from>
    <xdr:ext cx="352952" cy="345282"/>
    <xdr:grpSp>
      <xdr:nvGrpSpPr>
        <xdr:cNvPr id="1157" name="Group 667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GrpSpPr>
          <a:grpSpLocks/>
        </xdr:cNvGrpSpPr>
      </xdr:nvGrpSpPr>
      <xdr:grpSpPr bwMode="auto">
        <a:xfrm>
          <a:off x="3818348" y="11899843"/>
          <a:ext cx="352952" cy="345282"/>
          <a:chOff x="536" y="109"/>
          <a:chExt cx="46" cy="44"/>
        </a:xfrm>
      </xdr:grpSpPr>
      <xdr:pic>
        <xdr:nvPicPr>
          <xdr:cNvPr id="1158" name="Picture 6673" descr="route2">
            <a:extLst>
              <a:ext uri="{FF2B5EF4-FFF2-40B4-BE49-F238E27FC236}">
                <a16:creationId xmlns:a16="http://schemas.microsoft.com/office/drawing/2014/main" id="{00000000-0008-0000-0000-000086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9" name="Text Box 6674">
            <a:extLst>
              <a:ext uri="{FF2B5EF4-FFF2-40B4-BE49-F238E27FC236}">
                <a16:creationId xmlns:a16="http://schemas.microsoft.com/office/drawing/2014/main" id="{00000000-0008-0000-0000-00008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337886</xdr:colOff>
      <xdr:row>66</xdr:row>
      <xdr:rowOff>70395</xdr:rowOff>
    </xdr:from>
    <xdr:ext cx="352952" cy="345282"/>
    <xdr:grpSp>
      <xdr:nvGrpSpPr>
        <xdr:cNvPr id="1146" name="Group 667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GrpSpPr>
          <a:grpSpLocks/>
        </xdr:cNvGrpSpPr>
      </xdr:nvGrpSpPr>
      <xdr:grpSpPr bwMode="auto">
        <a:xfrm>
          <a:off x="2892827" y="11926219"/>
          <a:ext cx="352952" cy="345282"/>
          <a:chOff x="536" y="109"/>
          <a:chExt cx="46" cy="44"/>
        </a:xfrm>
      </xdr:grpSpPr>
      <xdr:pic>
        <xdr:nvPicPr>
          <xdr:cNvPr id="1147" name="Picture 6673" descr="route2">
            <a:extLst>
              <a:ext uri="{FF2B5EF4-FFF2-40B4-BE49-F238E27FC236}">
                <a16:creationId xmlns:a16="http://schemas.microsoft.com/office/drawing/2014/main" id="{00000000-0008-0000-0000-00007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8" name="Text Box 6674">
            <a:extLst>
              <a:ext uri="{FF2B5EF4-FFF2-40B4-BE49-F238E27FC236}">
                <a16:creationId xmlns:a16="http://schemas.microsoft.com/office/drawing/2014/main" id="{00000000-0008-0000-0000-00007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318909</xdr:colOff>
      <xdr:row>66</xdr:row>
      <xdr:rowOff>133350</xdr:rowOff>
    </xdr:from>
    <xdr:to>
      <xdr:col>6</xdr:col>
      <xdr:colOff>195629</xdr:colOff>
      <xdr:row>67</xdr:row>
      <xdr:rowOff>48647</xdr:rowOff>
    </xdr:to>
    <xdr:sp macro="" textlink="">
      <xdr:nvSpPr>
        <xdr:cNvPr id="1140" name="Line 649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ShapeType="1"/>
        </xdr:cNvSpPr>
      </xdr:nvSpPr>
      <xdr:spPr bwMode="auto">
        <a:xfrm flipH="1">
          <a:off x="13573313" y="5643196"/>
          <a:ext cx="287027" cy="984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255456</xdr:colOff>
      <xdr:row>70</xdr:row>
      <xdr:rowOff>124748</xdr:rowOff>
    </xdr:from>
    <xdr:ext cx="426713" cy="372721"/>
    <xdr:sp macro="" textlink="">
      <xdr:nvSpPr>
        <xdr:cNvPr id="1132" name="AutoShape 650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9923331" y="629694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267</a:t>
          </a:r>
        </a:p>
      </xdr:txBody>
    </xdr:sp>
    <xdr:clientData/>
  </xdr:oneCellAnchor>
  <xdr:oneCellAnchor>
    <xdr:from>
      <xdr:col>13</xdr:col>
      <xdr:colOff>66675</xdr:colOff>
      <xdr:row>41</xdr:row>
      <xdr:rowOff>134988</xdr:rowOff>
    </xdr:from>
    <xdr:ext cx="350719" cy="326426"/>
    <xdr:pic>
      <xdr:nvPicPr>
        <xdr:cNvPr id="1079" name="Picture 17761" descr="famima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0540" y="4362623"/>
          <a:ext cx="350719" cy="326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182217</xdr:colOff>
      <xdr:row>22</xdr:row>
      <xdr:rowOff>140805</xdr:rowOff>
    </xdr:from>
    <xdr:ext cx="426713" cy="372721"/>
    <xdr:sp macro="" textlink="">
      <xdr:nvSpPr>
        <xdr:cNvPr id="975" name="AutoShape 650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/>
        </xdr:cNvSpPr>
      </xdr:nvSpPr>
      <xdr:spPr bwMode="auto">
        <a:xfrm>
          <a:off x="16937934" y="88624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oneCellAnchor>
    <xdr:from>
      <xdr:col>12</xdr:col>
      <xdr:colOff>265044</xdr:colOff>
      <xdr:row>13</xdr:row>
      <xdr:rowOff>132522</xdr:rowOff>
    </xdr:from>
    <xdr:ext cx="426713" cy="372721"/>
    <xdr:sp macro="" textlink="">
      <xdr:nvSpPr>
        <xdr:cNvPr id="955" name="AutoShape 650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/>
        </xdr:cNvSpPr>
      </xdr:nvSpPr>
      <xdr:spPr bwMode="auto">
        <a:xfrm>
          <a:off x="13856805" y="8779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344</a:t>
          </a:r>
        </a:p>
      </xdr:txBody>
    </xdr:sp>
    <xdr:clientData/>
  </xdr:oneCellAnchor>
  <xdr:twoCellAnchor editAs="oneCell">
    <xdr:from>
      <xdr:col>10</xdr:col>
      <xdr:colOff>132522</xdr:colOff>
      <xdr:row>12</xdr:row>
      <xdr:rowOff>124239</xdr:rowOff>
    </xdr:from>
    <xdr:to>
      <xdr:col>12</xdr:col>
      <xdr:colOff>118142</xdr:colOff>
      <xdr:row>13</xdr:row>
      <xdr:rowOff>33130</xdr:rowOff>
    </xdr:to>
    <xdr:sp macro="" textlink="">
      <xdr:nvSpPr>
        <xdr:cNvPr id="942" name="Line 649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ShapeType="1"/>
        </xdr:cNvSpPr>
      </xdr:nvSpPr>
      <xdr:spPr bwMode="auto">
        <a:xfrm>
          <a:off x="12912587" y="687456"/>
          <a:ext cx="797316" cy="911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71851</xdr:colOff>
      <xdr:row>12</xdr:row>
      <xdr:rowOff>102087</xdr:rowOff>
    </xdr:from>
    <xdr:to>
      <xdr:col>11</xdr:col>
      <xdr:colOff>207065</xdr:colOff>
      <xdr:row>13</xdr:row>
      <xdr:rowOff>49700</xdr:rowOff>
    </xdr:to>
    <xdr:grpSp>
      <xdr:nvGrpSpPr>
        <xdr:cNvPr id="943" name="Group 1706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GrpSpPr>
          <a:grpSpLocks/>
        </xdr:cNvGrpSpPr>
      </xdr:nvGrpSpPr>
      <xdr:grpSpPr bwMode="auto">
        <a:xfrm rot="5400000">
          <a:off x="5421210" y="2271875"/>
          <a:ext cx="126907" cy="135214"/>
          <a:chOff x="1084" y="110"/>
          <a:chExt cx="86" cy="28"/>
        </a:xfrm>
      </xdr:grpSpPr>
      <xdr:sp macro="" textlink="">
        <xdr:nvSpPr>
          <xdr:cNvPr id="944" name="Rectangle 6595">
            <a:extLst>
              <a:ext uri="{FF2B5EF4-FFF2-40B4-BE49-F238E27FC236}">
                <a16:creationId xmlns:a16="http://schemas.microsoft.com/office/drawing/2014/main" id="{00000000-0008-0000-0000-0000B003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45" name="Freeform 6598">
            <a:extLst>
              <a:ext uri="{FF2B5EF4-FFF2-40B4-BE49-F238E27FC236}">
                <a16:creationId xmlns:a16="http://schemas.microsoft.com/office/drawing/2014/main" id="{00000000-0008-0000-0000-0000B103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" name="Freeform 6598">
            <a:extLst>
              <a:ext uri="{FF2B5EF4-FFF2-40B4-BE49-F238E27FC236}">
                <a16:creationId xmlns:a16="http://schemas.microsoft.com/office/drawing/2014/main" id="{00000000-0008-0000-0000-0000B703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273326</xdr:colOff>
      <xdr:row>13</xdr:row>
      <xdr:rowOff>24850</xdr:rowOff>
    </xdr:from>
    <xdr:ext cx="426713" cy="372721"/>
    <xdr:sp macro="" textlink="">
      <xdr:nvSpPr>
        <xdr:cNvPr id="937" name="AutoShape 650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/>
        </xdr:cNvSpPr>
      </xdr:nvSpPr>
      <xdr:spPr bwMode="auto">
        <a:xfrm>
          <a:off x="3967369" y="241024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oneCellAnchor>
  <xdr:twoCellAnchor editAs="oneCell">
    <xdr:from>
      <xdr:col>2</xdr:col>
      <xdr:colOff>399751</xdr:colOff>
      <xdr:row>12</xdr:row>
      <xdr:rowOff>91109</xdr:rowOff>
    </xdr:from>
    <xdr:to>
      <xdr:col>3</xdr:col>
      <xdr:colOff>1</xdr:colOff>
      <xdr:row>15</xdr:row>
      <xdr:rowOff>97930</xdr:rowOff>
    </xdr:to>
    <xdr:sp macro="" textlink="">
      <xdr:nvSpPr>
        <xdr:cNvPr id="910" name="Line 649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ShapeType="1"/>
        </xdr:cNvSpPr>
      </xdr:nvSpPr>
      <xdr:spPr bwMode="auto">
        <a:xfrm flipV="1">
          <a:off x="929838" y="2294283"/>
          <a:ext cx="6098" cy="5534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182218</xdr:colOff>
      <xdr:row>15</xdr:row>
      <xdr:rowOff>157370</xdr:rowOff>
    </xdr:from>
    <xdr:to>
      <xdr:col>2</xdr:col>
      <xdr:colOff>397565</xdr:colOff>
      <xdr:row>18</xdr:row>
      <xdr:rowOff>8283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306457" y="2907196"/>
          <a:ext cx="621195" cy="397565"/>
        </a:xfrm>
        <a:custGeom>
          <a:avLst/>
          <a:gdLst>
            <a:gd name="connsiteX0" fmla="*/ 621195 w 621195"/>
            <a:gd name="connsiteY0" fmla="*/ 397565 h 397565"/>
            <a:gd name="connsiteX1" fmla="*/ 621195 w 621195"/>
            <a:gd name="connsiteY1" fmla="*/ 0 h 397565"/>
            <a:gd name="connsiteX2" fmla="*/ 0 w 621195"/>
            <a:gd name="connsiteY2" fmla="*/ 0 h 397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1195" h="397565">
              <a:moveTo>
                <a:pt x="621195" y="397565"/>
              </a:moveTo>
              <a:lnTo>
                <a:pt x="62119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21981</xdr:colOff>
      <xdr:row>192</xdr:row>
      <xdr:rowOff>58617</xdr:rowOff>
    </xdr:from>
    <xdr:ext cx="373673" cy="326392"/>
    <xdr:sp macro="" textlink="">
      <xdr:nvSpPr>
        <xdr:cNvPr id="1529" name="AutoShape 65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/>
        </xdr:cNvSpPr>
      </xdr:nvSpPr>
      <xdr:spPr bwMode="auto">
        <a:xfrm>
          <a:off x="11276135" y="8865579"/>
          <a:ext cx="373673" cy="3263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oneCellAnchor>
    <xdr:from>
      <xdr:col>8</xdr:col>
      <xdr:colOff>359019</xdr:colOff>
      <xdr:row>192</xdr:row>
      <xdr:rowOff>131153</xdr:rowOff>
    </xdr:from>
    <xdr:ext cx="426713" cy="372721"/>
    <xdr:sp macro="" textlink="">
      <xdr:nvSpPr>
        <xdr:cNvPr id="1528" name="AutoShape 650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/>
        </xdr:cNvSpPr>
      </xdr:nvSpPr>
      <xdr:spPr bwMode="auto">
        <a:xfrm>
          <a:off x="15208494" y="1209455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15</xdr:col>
      <xdr:colOff>277023</xdr:colOff>
      <xdr:row>183</xdr:row>
      <xdr:rowOff>175485</xdr:rowOff>
    </xdr:from>
    <xdr:ext cx="426713" cy="372721"/>
    <xdr:sp macro="" textlink="">
      <xdr:nvSpPr>
        <xdr:cNvPr id="1503" name="AutoShape 650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/>
        </xdr:cNvSpPr>
      </xdr:nvSpPr>
      <xdr:spPr bwMode="auto">
        <a:xfrm>
          <a:off x="7575894" y="881874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twoCellAnchor>
    <xdr:from>
      <xdr:col>15</xdr:col>
      <xdr:colOff>40728</xdr:colOff>
      <xdr:row>183</xdr:row>
      <xdr:rowOff>170044</xdr:rowOff>
    </xdr:from>
    <xdr:to>
      <xdr:col>15</xdr:col>
      <xdr:colOff>93280</xdr:colOff>
      <xdr:row>189</xdr:row>
      <xdr:rowOff>108671</xdr:rowOff>
    </xdr:to>
    <xdr:sp macro="" textlink="">
      <xdr:nvSpPr>
        <xdr:cNvPr id="1981" name="フリーフォーム: 図形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 bwMode="auto">
        <a:xfrm>
          <a:off x="7339599" y="8813301"/>
          <a:ext cx="52552" cy="1016313"/>
        </a:xfrm>
        <a:custGeom>
          <a:avLst/>
          <a:gdLst>
            <a:gd name="connsiteX0" fmla="*/ 52552 w 52552"/>
            <a:gd name="connsiteY0" fmla="*/ 0 h 1037896"/>
            <a:gd name="connsiteX1" fmla="*/ 19707 w 52552"/>
            <a:gd name="connsiteY1" fmla="*/ 381000 h 1037896"/>
            <a:gd name="connsiteX2" fmla="*/ 19707 w 52552"/>
            <a:gd name="connsiteY2" fmla="*/ 670034 h 1037896"/>
            <a:gd name="connsiteX3" fmla="*/ 0 w 52552"/>
            <a:gd name="connsiteY3" fmla="*/ 1037896 h 1037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552" h="1037896">
              <a:moveTo>
                <a:pt x="52552" y="0"/>
              </a:moveTo>
              <a:cubicBezTo>
                <a:pt x="38866" y="134664"/>
                <a:pt x="25181" y="269328"/>
                <a:pt x="19707" y="381000"/>
              </a:cubicBezTo>
              <a:cubicBezTo>
                <a:pt x="14233" y="492672"/>
                <a:pt x="22991" y="560551"/>
                <a:pt x="19707" y="670034"/>
              </a:cubicBezTo>
              <a:cubicBezTo>
                <a:pt x="16423" y="779517"/>
                <a:pt x="8211" y="908706"/>
                <a:pt x="0" y="1037896"/>
              </a:cubicBezTo>
            </a:path>
          </a:pathLst>
        </a:custGeom>
        <a:noFill/>
        <a:ln w="285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40728</xdr:colOff>
      <xdr:row>183</xdr:row>
      <xdr:rowOff>163475</xdr:rowOff>
    </xdr:from>
    <xdr:to>
      <xdr:col>15</xdr:col>
      <xdr:colOff>265806</xdr:colOff>
      <xdr:row>188</xdr:row>
      <xdr:rowOff>95532</xdr:rowOff>
    </xdr:to>
    <xdr:sp macro="" textlink="">
      <xdr:nvSpPr>
        <xdr:cNvPr id="1982" name="フリーフォーム: 図形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 bwMode="auto">
        <a:xfrm>
          <a:off x="7339599" y="8806732"/>
          <a:ext cx="225078" cy="830129"/>
        </a:xfrm>
        <a:custGeom>
          <a:avLst/>
          <a:gdLst>
            <a:gd name="connsiteX0" fmla="*/ 216776 w 224140"/>
            <a:gd name="connsiteY0" fmla="*/ 0 h 847396"/>
            <a:gd name="connsiteX1" fmla="*/ 177362 w 224140"/>
            <a:gd name="connsiteY1" fmla="*/ 308741 h 847396"/>
            <a:gd name="connsiteX2" fmla="*/ 216776 w 224140"/>
            <a:gd name="connsiteY2" fmla="*/ 604345 h 847396"/>
            <a:gd name="connsiteX3" fmla="*/ 0 w 224140"/>
            <a:gd name="connsiteY3" fmla="*/ 847396 h 847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4140" h="847396">
              <a:moveTo>
                <a:pt x="216776" y="0"/>
              </a:moveTo>
              <a:cubicBezTo>
                <a:pt x="197069" y="104008"/>
                <a:pt x="177362" y="208017"/>
                <a:pt x="177362" y="308741"/>
              </a:cubicBezTo>
              <a:cubicBezTo>
                <a:pt x="177362" y="409465"/>
                <a:pt x="246336" y="514569"/>
                <a:pt x="216776" y="604345"/>
              </a:cubicBezTo>
              <a:cubicBezTo>
                <a:pt x="187216" y="694121"/>
                <a:pt x="93608" y="770758"/>
                <a:pt x="0" y="847396"/>
              </a:cubicBezTo>
            </a:path>
          </a:pathLst>
        </a:custGeom>
        <a:noFill/>
        <a:ln w="285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376683</xdr:colOff>
      <xdr:row>185</xdr:row>
      <xdr:rowOff>156905</xdr:rowOff>
    </xdr:from>
    <xdr:to>
      <xdr:col>15</xdr:col>
      <xdr:colOff>363545</xdr:colOff>
      <xdr:row>186</xdr:row>
      <xdr:rowOff>107776</xdr:rowOff>
    </xdr:to>
    <xdr:grpSp>
      <xdr:nvGrpSpPr>
        <xdr:cNvPr id="1490" name="グループ化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GrpSpPr/>
      </xdr:nvGrpSpPr>
      <xdr:grpSpPr>
        <a:xfrm rot="5400000">
          <a:off x="7459987" y="33213072"/>
          <a:ext cx="130165" cy="401480"/>
          <a:chOff x="3013338" y="111919"/>
          <a:chExt cx="168318" cy="678656"/>
        </a:xfrm>
      </xdr:grpSpPr>
      <xdr:sp macro="" textlink="">
        <xdr:nvSpPr>
          <xdr:cNvPr id="1491" name="Rectangle 6595">
            <a:extLst>
              <a:ext uri="{FF2B5EF4-FFF2-40B4-BE49-F238E27FC236}">
                <a16:creationId xmlns:a16="http://schemas.microsoft.com/office/drawing/2014/main" id="{00000000-0008-0000-0000-0000D305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92" name="フリーフォーム 24">
            <a:extLst>
              <a:ext uri="{FF2B5EF4-FFF2-40B4-BE49-F238E27FC236}">
                <a16:creationId xmlns:a16="http://schemas.microsoft.com/office/drawing/2014/main" id="{00000000-0008-0000-0000-0000D4050000}"/>
              </a:ext>
            </a:extLst>
          </xdr:cNvPr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93" name="フリーフォーム 25">
            <a:extLst>
              <a:ext uri="{FF2B5EF4-FFF2-40B4-BE49-F238E27FC236}">
                <a16:creationId xmlns:a16="http://schemas.microsoft.com/office/drawing/2014/main" id="{00000000-0008-0000-0000-0000D5050000}"/>
              </a:ext>
            </a:extLst>
          </xdr:cNvPr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219611</xdr:colOff>
      <xdr:row>184</xdr:row>
      <xdr:rowOff>15773</xdr:rowOff>
    </xdr:from>
    <xdr:ext cx="426713" cy="372721"/>
    <xdr:sp macro="" textlink="">
      <xdr:nvSpPr>
        <xdr:cNvPr id="1461" name="AutoShape 650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2737524" y="896099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</a:t>
          </a:r>
        </a:p>
      </xdr:txBody>
    </xdr:sp>
    <xdr:clientData/>
  </xdr:oneCellAnchor>
  <xdr:oneCellAnchor>
    <xdr:from>
      <xdr:col>1</xdr:col>
      <xdr:colOff>218655</xdr:colOff>
      <xdr:row>149</xdr:row>
      <xdr:rowOff>39344</xdr:rowOff>
    </xdr:from>
    <xdr:ext cx="426713" cy="372721"/>
    <xdr:sp macro="" textlink="">
      <xdr:nvSpPr>
        <xdr:cNvPr id="1209" name="AutoShape 650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/>
        </xdr:cNvSpPr>
      </xdr:nvSpPr>
      <xdr:spPr bwMode="auto">
        <a:xfrm>
          <a:off x="1924872" y="272063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oneCellAnchor>
  <xdr:oneCellAnchor>
    <xdr:from>
      <xdr:col>4</xdr:col>
      <xdr:colOff>150362</xdr:colOff>
      <xdr:row>128</xdr:row>
      <xdr:rowOff>174253</xdr:rowOff>
    </xdr:from>
    <xdr:ext cx="426713" cy="372721"/>
    <xdr:sp macro="" textlink="">
      <xdr:nvSpPr>
        <xdr:cNvPr id="1055" name="AutoShape 65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1856579" y="2351464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oneCellAnchor>
  <xdr:oneCellAnchor>
    <xdr:from>
      <xdr:col>3</xdr:col>
      <xdr:colOff>70085</xdr:colOff>
      <xdr:row>129</xdr:row>
      <xdr:rowOff>100027</xdr:rowOff>
    </xdr:from>
    <xdr:ext cx="426713" cy="372721"/>
    <xdr:sp macro="" textlink="">
      <xdr:nvSpPr>
        <xdr:cNvPr id="1050" name="AutoShape 650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20094566" y="560987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oneCellAnchor>
  <xdr:oneCellAnchor>
    <xdr:from>
      <xdr:col>2</xdr:col>
      <xdr:colOff>311873</xdr:colOff>
      <xdr:row>132</xdr:row>
      <xdr:rowOff>158643</xdr:rowOff>
    </xdr:from>
    <xdr:ext cx="426713" cy="372721"/>
    <xdr:sp macro="" textlink="">
      <xdr:nvSpPr>
        <xdr:cNvPr id="1049" name="AutoShape 650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19926046" y="62180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oneCellAnchor>
  <xdr:oneCellAnchor>
    <xdr:from>
      <xdr:col>13</xdr:col>
      <xdr:colOff>48104</xdr:colOff>
      <xdr:row>120</xdr:row>
      <xdr:rowOff>114682</xdr:rowOff>
    </xdr:from>
    <xdr:ext cx="426713" cy="372721"/>
    <xdr:sp macro="" textlink="">
      <xdr:nvSpPr>
        <xdr:cNvPr id="1037" name="AutoShape 650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7662027" y="562452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oneCellAnchor>
  <xdr:oneCellAnchor>
    <xdr:from>
      <xdr:col>6</xdr:col>
      <xdr:colOff>117347</xdr:colOff>
      <xdr:row>110</xdr:row>
      <xdr:rowOff>145130</xdr:rowOff>
    </xdr:from>
    <xdr:ext cx="352952" cy="345282"/>
    <xdr:grpSp>
      <xdr:nvGrpSpPr>
        <xdr:cNvPr id="976" name="Group 667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GrpSpPr>
          <a:grpSpLocks/>
        </xdr:cNvGrpSpPr>
      </xdr:nvGrpSpPr>
      <xdr:grpSpPr bwMode="auto">
        <a:xfrm>
          <a:off x="2672288" y="19889895"/>
          <a:ext cx="352952" cy="345282"/>
          <a:chOff x="536" y="109"/>
          <a:chExt cx="46" cy="44"/>
        </a:xfrm>
      </xdr:grpSpPr>
      <xdr:pic>
        <xdr:nvPicPr>
          <xdr:cNvPr id="978" name="Picture 6673" descr="route2">
            <a:extLst>
              <a:ext uri="{FF2B5EF4-FFF2-40B4-BE49-F238E27FC236}">
                <a16:creationId xmlns:a16="http://schemas.microsoft.com/office/drawing/2014/main" id="{00000000-0008-0000-0000-0000D2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0" name="Text Box 6674">
            <a:extLst>
              <a:ext uri="{FF2B5EF4-FFF2-40B4-BE49-F238E27FC236}">
                <a16:creationId xmlns:a16="http://schemas.microsoft.com/office/drawing/2014/main" id="{00000000-0008-0000-0000-0000D4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143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168519</xdr:colOff>
      <xdr:row>111</xdr:row>
      <xdr:rowOff>65942</xdr:rowOff>
    </xdr:from>
    <xdr:to>
      <xdr:col>6</xdr:col>
      <xdr:colOff>476250</xdr:colOff>
      <xdr:row>117</xdr:row>
      <xdr:rowOff>117230</xdr:rowOff>
    </xdr:to>
    <xdr:sp macro="" textlink="">
      <xdr:nvSpPr>
        <xdr:cNvPr id="47" name="フリーフォーム: 図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10243038" y="5575788"/>
          <a:ext cx="718039" cy="1150327"/>
        </a:xfrm>
        <a:custGeom>
          <a:avLst/>
          <a:gdLst>
            <a:gd name="connsiteX0" fmla="*/ 0 w 696058"/>
            <a:gd name="connsiteY0" fmla="*/ 1150327 h 1150327"/>
            <a:gd name="connsiteX1" fmla="*/ 0 w 696058"/>
            <a:gd name="connsiteY1" fmla="*/ 556847 h 1150327"/>
            <a:gd name="connsiteX2" fmla="*/ 696058 w 696058"/>
            <a:gd name="connsiteY2" fmla="*/ 556847 h 1150327"/>
            <a:gd name="connsiteX3" fmla="*/ 696058 w 696058"/>
            <a:gd name="connsiteY3" fmla="*/ 0 h 1150327"/>
            <a:gd name="connsiteX0" fmla="*/ 0 w 718039"/>
            <a:gd name="connsiteY0" fmla="*/ 1150327 h 1150327"/>
            <a:gd name="connsiteX1" fmla="*/ 0 w 718039"/>
            <a:gd name="connsiteY1" fmla="*/ 556847 h 1150327"/>
            <a:gd name="connsiteX2" fmla="*/ 696058 w 718039"/>
            <a:gd name="connsiteY2" fmla="*/ 556847 h 1150327"/>
            <a:gd name="connsiteX3" fmla="*/ 718039 w 718039"/>
            <a:gd name="connsiteY3" fmla="*/ 0 h 1150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8039" h="1150327">
              <a:moveTo>
                <a:pt x="0" y="1150327"/>
              </a:moveTo>
              <a:lnTo>
                <a:pt x="0" y="556847"/>
              </a:lnTo>
              <a:lnTo>
                <a:pt x="696058" y="556847"/>
              </a:lnTo>
              <a:lnTo>
                <a:pt x="71803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361952</xdr:colOff>
      <xdr:row>49</xdr:row>
      <xdr:rowOff>38099</xdr:rowOff>
    </xdr:from>
    <xdr:to>
      <xdr:col>6</xdr:col>
      <xdr:colOff>504829</xdr:colOff>
      <xdr:row>51</xdr:row>
      <xdr:rowOff>152398</xdr:rowOff>
    </xdr:to>
    <xdr:sp macro="" textlink="">
      <xdr:nvSpPr>
        <xdr:cNvPr id="629" name="Line 649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ShapeType="1"/>
        </xdr:cNvSpPr>
      </xdr:nvSpPr>
      <xdr:spPr bwMode="auto">
        <a:xfrm rot="16200000">
          <a:off x="23202903" y="4000498"/>
          <a:ext cx="476249" cy="5524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345863</xdr:colOff>
      <xdr:row>39</xdr:row>
      <xdr:rowOff>41413</xdr:rowOff>
    </xdr:from>
    <xdr:to>
      <xdr:col>11</xdr:col>
      <xdr:colOff>389637</xdr:colOff>
      <xdr:row>45</xdr:row>
      <xdr:rowOff>124239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8277711" y="3884543"/>
          <a:ext cx="43774" cy="1176131"/>
        </a:xfrm>
        <a:custGeom>
          <a:avLst/>
          <a:gdLst>
            <a:gd name="connsiteX0" fmla="*/ 10289 w 43774"/>
            <a:gd name="connsiteY0" fmla="*/ 0 h 1176131"/>
            <a:gd name="connsiteX1" fmla="*/ 2006 w 43774"/>
            <a:gd name="connsiteY1" fmla="*/ 356153 h 1176131"/>
            <a:gd name="connsiteX2" fmla="*/ 43419 w 43774"/>
            <a:gd name="connsiteY2" fmla="*/ 762000 h 1176131"/>
            <a:gd name="connsiteX3" fmla="*/ 18572 w 43774"/>
            <a:gd name="connsiteY3" fmla="*/ 1176131 h 1176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774" h="1176131">
              <a:moveTo>
                <a:pt x="10289" y="0"/>
              </a:moveTo>
              <a:cubicBezTo>
                <a:pt x="3386" y="114576"/>
                <a:pt x="-3516" y="229153"/>
                <a:pt x="2006" y="356153"/>
              </a:cubicBezTo>
              <a:cubicBezTo>
                <a:pt x="7528" y="483153"/>
                <a:pt x="40658" y="625337"/>
                <a:pt x="43419" y="762000"/>
              </a:cubicBezTo>
              <a:cubicBezTo>
                <a:pt x="46180" y="898663"/>
                <a:pt x="32376" y="1037397"/>
                <a:pt x="18572" y="1176131"/>
              </a:cubicBezTo>
            </a:path>
          </a:pathLst>
        </a:cu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206230</xdr:colOff>
      <xdr:row>41</xdr:row>
      <xdr:rowOff>9427</xdr:rowOff>
    </xdr:from>
    <xdr:to>
      <xdr:col>12</xdr:col>
      <xdr:colOff>135623</xdr:colOff>
      <xdr:row>41</xdr:row>
      <xdr:rowOff>166303</xdr:rowOff>
    </xdr:to>
    <xdr:grpSp>
      <xdr:nvGrpSpPr>
        <xdr:cNvPr id="604" name="Group 1706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GrpSpPr>
          <a:grpSpLocks/>
        </xdr:cNvGrpSpPr>
      </xdr:nvGrpSpPr>
      <xdr:grpSpPr bwMode="auto">
        <a:xfrm rot="8685419">
          <a:off x="5551436" y="7382898"/>
          <a:ext cx="344011" cy="156876"/>
          <a:chOff x="1084" y="110"/>
          <a:chExt cx="86" cy="28"/>
        </a:xfrm>
      </xdr:grpSpPr>
      <xdr:sp macro="" textlink="">
        <xdr:nvSpPr>
          <xdr:cNvPr id="605" name="Rectangle 6595">
            <a:extLst>
              <a:ext uri="{FF2B5EF4-FFF2-40B4-BE49-F238E27FC236}">
                <a16:creationId xmlns:a16="http://schemas.microsoft.com/office/drawing/2014/main" id="{00000000-0008-0000-0000-00005D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6" name="Freeform 6598">
            <a:extLst>
              <a:ext uri="{FF2B5EF4-FFF2-40B4-BE49-F238E27FC236}">
                <a16:creationId xmlns:a16="http://schemas.microsoft.com/office/drawing/2014/main" id="{00000000-0008-0000-0000-00005E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7" name="Freeform 6598">
            <a:extLst>
              <a:ext uri="{FF2B5EF4-FFF2-40B4-BE49-F238E27FC236}">
                <a16:creationId xmlns:a16="http://schemas.microsoft.com/office/drawing/2014/main" id="{00000000-0008-0000-0000-00005F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157371</xdr:colOff>
      <xdr:row>40</xdr:row>
      <xdr:rowOff>115956</xdr:rowOff>
    </xdr:from>
    <xdr:ext cx="426713" cy="372721"/>
    <xdr:sp macro="" textlink="">
      <xdr:nvSpPr>
        <xdr:cNvPr id="603" name="AutoShape 650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18495067" y="414130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460</a:t>
          </a:r>
        </a:p>
      </xdr:txBody>
    </xdr:sp>
    <xdr:clientData/>
  </xdr:oneCellAnchor>
  <xdr:oneCellAnchor>
    <xdr:from>
      <xdr:col>9</xdr:col>
      <xdr:colOff>43363</xdr:colOff>
      <xdr:row>39</xdr:row>
      <xdr:rowOff>119855</xdr:rowOff>
    </xdr:from>
    <xdr:ext cx="426713" cy="372721"/>
    <xdr:sp macro="" textlink="">
      <xdr:nvSpPr>
        <xdr:cNvPr id="598" name="AutoShape 650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5803187" y="713473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89</a:t>
          </a:r>
        </a:p>
      </xdr:txBody>
    </xdr:sp>
    <xdr:clientData/>
  </xdr:oneCellAnchor>
  <xdr:oneCellAnchor>
    <xdr:from>
      <xdr:col>7</xdr:col>
      <xdr:colOff>74545</xdr:colOff>
      <xdr:row>39</xdr:row>
      <xdr:rowOff>132522</xdr:rowOff>
    </xdr:from>
    <xdr:ext cx="426713" cy="372721"/>
    <xdr:sp macro="" textlink="">
      <xdr:nvSpPr>
        <xdr:cNvPr id="597" name="AutoShape 650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16018567" y="39756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460</a:t>
          </a:r>
        </a:p>
      </xdr:txBody>
    </xdr:sp>
    <xdr:clientData/>
  </xdr:oneCellAnchor>
  <xdr:oneCellAnchor>
    <xdr:from>
      <xdr:col>6</xdr:col>
      <xdr:colOff>289892</xdr:colOff>
      <xdr:row>39</xdr:row>
      <xdr:rowOff>115957</xdr:rowOff>
    </xdr:from>
    <xdr:ext cx="426713" cy="372721"/>
    <xdr:sp macro="" textlink="">
      <xdr:nvSpPr>
        <xdr:cNvPr id="586" name="AutoShape 650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13881653" y="395908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476</a:t>
          </a:r>
        </a:p>
      </xdr:txBody>
    </xdr:sp>
    <xdr:clientData/>
  </xdr:oneCellAnchor>
  <xdr:twoCellAnchor editAs="oneCell">
    <xdr:from>
      <xdr:col>3</xdr:col>
      <xdr:colOff>755</xdr:colOff>
      <xdr:row>15</xdr:row>
      <xdr:rowOff>156477</xdr:rowOff>
    </xdr:from>
    <xdr:to>
      <xdr:col>3</xdr:col>
      <xdr:colOff>546652</xdr:colOff>
      <xdr:row>15</xdr:row>
      <xdr:rowOff>165648</xdr:rowOff>
    </xdr:to>
    <xdr:sp macro="" textlink="">
      <xdr:nvSpPr>
        <xdr:cNvPr id="790" name="Line 649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ShapeType="1"/>
        </xdr:cNvSpPr>
      </xdr:nvSpPr>
      <xdr:spPr bwMode="auto">
        <a:xfrm>
          <a:off x="936690" y="2906303"/>
          <a:ext cx="545897" cy="91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151086</xdr:colOff>
      <xdr:row>5</xdr:row>
      <xdr:rowOff>0</xdr:rowOff>
    </xdr:from>
    <xdr:to>
      <xdr:col>8</xdr:col>
      <xdr:colOff>361293</xdr:colOff>
      <xdr:row>9</xdr:row>
      <xdr:rowOff>72259</xdr:rowOff>
    </xdr:to>
    <xdr:sp macro="" textlink="">
      <xdr:nvSpPr>
        <xdr:cNvPr id="750" name="フリーフォーム 1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 bwMode="auto">
        <a:xfrm>
          <a:off x="3456261" y="923925"/>
          <a:ext cx="619782" cy="796159"/>
        </a:xfrm>
        <a:custGeom>
          <a:avLst/>
          <a:gdLst>
            <a:gd name="connsiteX0" fmla="*/ 617483 w 617483"/>
            <a:gd name="connsiteY0" fmla="*/ 807983 h 807983"/>
            <a:gd name="connsiteX1" fmla="*/ 617483 w 617483"/>
            <a:gd name="connsiteY1" fmla="*/ 302173 h 807983"/>
            <a:gd name="connsiteX2" fmla="*/ 0 w 617483"/>
            <a:gd name="connsiteY2" fmla="*/ 0 h 807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7483" h="807983">
              <a:moveTo>
                <a:pt x="617483" y="807983"/>
              </a:moveTo>
              <a:lnTo>
                <a:pt x="617483" y="30217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332348</xdr:colOff>
      <xdr:row>6</xdr:row>
      <xdr:rowOff>105069</xdr:rowOff>
    </xdr:from>
    <xdr:to>
      <xdr:col>9</xdr:col>
      <xdr:colOff>578069</xdr:colOff>
      <xdr:row>8</xdr:row>
      <xdr:rowOff>32845</xdr:rowOff>
    </xdr:to>
    <xdr:sp macro="" textlink="">
      <xdr:nvSpPr>
        <xdr:cNvPr id="751" name="Line 649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ShapeType="1"/>
        </xdr:cNvSpPr>
      </xdr:nvSpPr>
      <xdr:spPr bwMode="auto">
        <a:xfrm>
          <a:off x="4047098" y="1209969"/>
          <a:ext cx="655296" cy="2897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365192</xdr:colOff>
      <xdr:row>4</xdr:row>
      <xdr:rowOff>6568</xdr:rowOff>
    </xdr:from>
    <xdr:to>
      <xdr:col>9</xdr:col>
      <xdr:colOff>223344</xdr:colOff>
      <xdr:row>6</xdr:row>
      <xdr:rowOff>98501</xdr:rowOff>
    </xdr:to>
    <xdr:sp macro="" textlink="">
      <xdr:nvSpPr>
        <xdr:cNvPr id="752" name="Line 649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ShapeType="1"/>
        </xdr:cNvSpPr>
      </xdr:nvSpPr>
      <xdr:spPr bwMode="auto">
        <a:xfrm flipV="1">
          <a:off x="4079942" y="749518"/>
          <a:ext cx="267727" cy="4538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255019</xdr:colOff>
      <xdr:row>6</xdr:row>
      <xdr:rowOff>26276</xdr:rowOff>
    </xdr:from>
    <xdr:to>
      <xdr:col>9</xdr:col>
      <xdr:colOff>49344</xdr:colOff>
      <xdr:row>7</xdr:row>
      <xdr:rowOff>43240</xdr:rowOff>
    </xdr:to>
    <xdr:sp macro="" textlink="">
      <xdr:nvSpPr>
        <xdr:cNvPr id="753" name="Oval 650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/>
        </xdr:cNvSpPr>
      </xdr:nvSpPr>
      <xdr:spPr bwMode="auto">
        <a:xfrm>
          <a:off x="3969769" y="1131176"/>
          <a:ext cx="203900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258608</xdr:colOff>
      <xdr:row>8</xdr:row>
      <xdr:rowOff>5564</xdr:rowOff>
    </xdr:from>
    <xdr:to>
      <xdr:col>9</xdr:col>
      <xdr:colOff>45696</xdr:colOff>
      <xdr:row>9</xdr:row>
      <xdr:rowOff>16312</xdr:rowOff>
    </xdr:to>
    <xdr:sp macro="" textlink="">
      <xdr:nvSpPr>
        <xdr:cNvPr id="754" name="AutoShape 650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/>
        </xdr:cNvSpPr>
      </xdr:nvSpPr>
      <xdr:spPr bwMode="auto">
        <a:xfrm>
          <a:off x="3973358" y="1472414"/>
          <a:ext cx="1966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203433</xdr:colOff>
      <xdr:row>3</xdr:row>
      <xdr:rowOff>32844</xdr:rowOff>
    </xdr:from>
    <xdr:ext cx="417188" cy="408122"/>
    <xdr:grpSp>
      <xdr:nvGrpSpPr>
        <xdr:cNvPr id="755" name="Group 667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GrpSpPr>
          <a:grpSpLocks/>
        </xdr:cNvGrpSpPr>
      </xdr:nvGrpSpPr>
      <xdr:grpSpPr bwMode="auto">
        <a:xfrm>
          <a:off x="3531580" y="593138"/>
          <a:ext cx="417188" cy="408122"/>
          <a:chOff x="536" y="109"/>
          <a:chExt cx="46" cy="44"/>
        </a:xfrm>
      </xdr:grpSpPr>
      <xdr:pic>
        <xdr:nvPicPr>
          <xdr:cNvPr id="756" name="Picture 6673" descr="route2">
            <a:extLst>
              <a:ext uri="{FF2B5EF4-FFF2-40B4-BE49-F238E27FC236}">
                <a16:creationId xmlns:a16="http://schemas.microsoft.com/office/drawing/2014/main" id="{00000000-0008-0000-0000-0000F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7" name="Text Box 6674">
            <a:extLst>
              <a:ext uri="{FF2B5EF4-FFF2-40B4-BE49-F238E27FC236}">
                <a16:creationId xmlns:a16="http://schemas.microsoft.com/office/drawing/2014/main" id="{00000000-0008-0000-0000-0000F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308742</xdr:colOff>
      <xdr:row>5</xdr:row>
      <xdr:rowOff>164225</xdr:rowOff>
    </xdr:from>
    <xdr:ext cx="352952" cy="345282"/>
    <xdr:grpSp>
      <xdr:nvGrpSpPr>
        <xdr:cNvPr id="758" name="Group 667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GrpSpPr>
          <a:grpSpLocks/>
        </xdr:cNvGrpSpPr>
      </xdr:nvGrpSpPr>
      <xdr:grpSpPr bwMode="auto">
        <a:xfrm>
          <a:off x="4466124" y="1083107"/>
          <a:ext cx="352952" cy="345282"/>
          <a:chOff x="536" y="109"/>
          <a:chExt cx="46" cy="44"/>
        </a:xfrm>
      </xdr:grpSpPr>
      <xdr:pic>
        <xdr:nvPicPr>
          <xdr:cNvPr id="759" name="Picture 6673" descr="route2">
            <a:extLst>
              <a:ext uri="{FF2B5EF4-FFF2-40B4-BE49-F238E27FC236}">
                <a16:creationId xmlns:a16="http://schemas.microsoft.com/office/drawing/2014/main" id="{00000000-0008-0000-0000-0000F7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>
            <a:extLst>
              <a:ext uri="{FF2B5EF4-FFF2-40B4-BE49-F238E27FC236}">
                <a16:creationId xmlns:a16="http://schemas.microsoft.com/office/drawing/2014/main" id="{00000000-0008-0000-0000-0000F8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301008</xdr:colOff>
      <xdr:row>3</xdr:row>
      <xdr:rowOff>52552</xdr:rowOff>
    </xdr:from>
    <xdr:to>
      <xdr:col>10</xdr:col>
      <xdr:colOff>354723</xdr:colOff>
      <xdr:row>9</xdr:row>
      <xdr:rowOff>153404</xdr:rowOff>
    </xdr:to>
    <xdr:grpSp>
      <xdr:nvGrpSpPr>
        <xdr:cNvPr id="762" name="Group 433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GrpSpPr>
          <a:grpSpLocks/>
        </xdr:cNvGrpSpPr>
      </xdr:nvGrpSpPr>
      <xdr:grpSpPr bwMode="auto">
        <a:xfrm rot="10800000">
          <a:off x="5231596" y="612846"/>
          <a:ext cx="53715" cy="1176617"/>
          <a:chOff x="5428" y="57"/>
          <a:chExt cx="6" cy="99"/>
        </a:xfrm>
      </xdr:grpSpPr>
      <xdr:cxnSp macro="">
        <xdr:nvCxnSpPr>
          <xdr:cNvPr id="763" name="AutoShape 4333">
            <a:extLst>
              <a:ext uri="{FF2B5EF4-FFF2-40B4-BE49-F238E27FC236}">
                <a16:creationId xmlns:a16="http://schemas.microsoft.com/office/drawing/2014/main" id="{00000000-0008-0000-0000-0000FB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4" name="AutoShape 4334">
            <a:extLst>
              <a:ext uri="{FF2B5EF4-FFF2-40B4-BE49-F238E27FC236}">
                <a16:creationId xmlns:a16="http://schemas.microsoft.com/office/drawing/2014/main" id="{00000000-0008-0000-0000-0000FC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5" name="AutoShape 4335">
            <a:extLst>
              <a:ext uri="{FF2B5EF4-FFF2-40B4-BE49-F238E27FC236}">
                <a16:creationId xmlns:a16="http://schemas.microsoft.com/office/drawing/2014/main" id="{00000000-0008-0000-0000-0000FD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11</xdr:col>
      <xdr:colOff>105104</xdr:colOff>
      <xdr:row>3</xdr:row>
      <xdr:rowOff>65688</xdr:rowOff>
    </xdr:from>
    <xdr:to>
      <xdr:col>11</xdr:col>
      <xdr:colOff>109004</xdr:colOff>
      <xdr:row>6</xdr:row>
      <xdr:rowOff>6536</xdr:rowOff>
    </xdr:to>
    <xdr:sp macro="" textlink="">
      <xdr:nvSpPr>
        <xdr:cNvPr id="766" name="Line 649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ShapeType="1"/>
        </xdr:cNvSpPr>
      </xdr:nvSpPr>
      <xdr:spPr bwMode="auto">
        <a:xfrm flipH="1" flipV="1">
          <a:off x="5410529" y="627663"/>
          <a:ext cx="3900" cy="4837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111673</xdr:colOff>
      <xdr:row>6</xdr:row>
      <xdr:rowOff>20946</xdr:rowOff>
    </xdr:from>
    <xdr:to>
      <xdr:col>12</xdr:col>
      <xdr:colOff>394138</xdr:colOff>
      <xdr:row>9</xdr:row>
      <xdr:rowOff>137949</xdr:rowOff>
    </xdr:to>
    <xdr:sp macro="" textlink="">
      <xdr:nvSpPr>
        <xdr:cNvPr id="767" name="フリーフォーム 1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 bwMode="auto">
        <a:xfrm>
          <a:off x="5416365" y="1134638"/>
          <a:ext cx="692773" cy="666523"/>
        </a:xfrm>
        <a:custGeom>
          <a:avLst/>
          <a:gdLst>
            <a:gd name="connsiteX0" fmla="*/ 0 w 689741"/>
            <a:gd name="connsiteY0" fmla="*/ 624052 h 624052"/>
            <a:gd name="connsiteX1" fmla="*/ 0 w 689741"/>
            <a:gd name="connsiteY1" fmla="*/ 0 h 624052"/>
            <a:gd name="connsiteX2" fmla="*/ 72258 w 689741"/>
            <a:gd name="connsiteY2" fmla="*/ 6569 h 624052"/>
            <a:gd name="connsiteX3" fmla="*/ 689741 w 689741"/>
            <a:gd name="connsiteY3" fmla="*/ 6569 h 624052"/>
            <a:gd name="connsiteX0" fmla="*/ 0 w 689741"/>
            <a:gd name="connsiteY0" fmla="*/ 668960 h 668960"/>
            <a:gd name="connsiteX1" fmla="*/ 0 w 689741"/>
            <a:gd name="connsiteY1" fmla="*/ 44908 h 668960"/>
            <a:gd name="connsiteX2" fmla="*/ 72258 w 689741"/>
            <a:gd name="connsiteY2" fmla="*/ 51477 h 668960"/>
            <a:gd name="connsiteX3" fmla="*/ 689741 w 689741"/>
            <a:gd name="connsiteY3" fmla="*/ 0 h 668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9741" h="668960">
              <a:moveTo>
                <a:pt x="0" y="668960"/>
              </a:moveTo>
              <a:lnTo>
                <a:pt x="0" y="44908"/>
              </a:lnTo>
              <a:cubicBezTo>
                <a:pt x="67868" y="51695"/>
                <a:pt x="43683" y="51477"/>
                <a:pt x="72258" y="51477"/>
              </a:cubicBezTo>
              <a:cubicBezTo>
                <a:pt x="278086" y="51477"/>
                <a:pt x="483913" y="0"/>
                <a:pt x="68974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18537</xdr:colOff>
      <xdr:row>5</xdr:row>
      <xdr:rowOff>157655</xdr:rowOff>
    </xdr:from>
    <xdr:to>
      <xdr:col>11</xdr:col>
      <xdr:colOff>220137</xdr:colOff>
      <xdr:row>7</xdr:row>
      <xdr:rowOff>1437</xdr:rowOff>
    </xdr:to>
    <xdr:sp macro="" textlink="">
      <xdr:nvSpPr>
        <xdr:cNvPr id="768" name="Oval 650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/>
        </xdr:cNvSpPr>
      </xdr:nvSpPr>
      <xdr:spPr bwMode="auto">
        <a:xfrm>
          <a:off x="5323962" y="1081580"/>
          <a:ext cx="201600" cy="20573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22126</xdr:colOff>
      <xdr:row>7</xdr:row>
      <xdr:rowOff>136943</xdr:rowOff>
    </xdr:from>
    <xdr:to>
      <xdr:col>11</xdr:col>
      <xdr:colOff>216489</xdr:colOff>
      <xdr:row>8</xdr:row>
      <xdr:rowOff>147691</xdr:rowOff>
    </xdr:to>
    <xdr:sp macro="" textlink="">
      <xdr:nvSpPr>
        <xdr:cNvPr id="769" name="AutoShape 6507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/>
        </xdr:cNvSpPr>
      </xdr:nvSpPr>
      <xdr:spPr bwMode="auto">
        <a:xfrm>
          <a:off x="5327551" y="1422818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216572</xdr:colOff>
      <xdr:row>3</xdr:row>
      <xdr:rowOff>157655</xdr:rowOff>
    </xdr:from>
    <xdr:ext cx="417188" cy="408122"/>
    <xdr:grpSp>
      <xdr:nvGrpSpPr>
        <xdr:cNvPr id="770" name="Group 667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GrpSpPr>
          <a:grpSpLocks/>
        </xdr:cNvGrpSpPr>
      </xdr:nvGrpSpPr>
      <xdr:grpSpPr bwMode="auto">
        <a:xfrm>
          <a:off x="5976396" y="717949"/>
          <a:ext cx="417188" cy="408122"/>
          <a:chOff x="536" y="109"/>
          <a:chExt cx="46" cy="44"/>
        </a:xfrm>
      </xdr:grpSpPr>
      <xdr:pic>
        <xdr:nvPicPr>
          <xdr:cNvPr id="771" name="Picture 6673" descr="route2">
            <a:extLst>
              <a:ext uri="{FF2B5EF4-FFF2-40B4-BE49-F238E27FC236}">
                <a16:creationId xmlns:a16="http://schemas.microsoft.com/office/drawing/2014/main" id="{00000000-0008-0000-0000-000003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>
            <a:extLst>
              <a:ext uri="{FF2B5EF4-FFF2-40B4-BE49-F238E27FC236}">
                <a16:creationId xmlns:a16="http://schemas.microsoft.com/office/drawing/2014/main" id="{00000000-0008-0000-0000-000004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248249</xdr:colOff>
      <xdr:row>7</xdr:row>
      <xdr:rowOff>8140</xdr:rowOff>
    </xdr:from>
    <xdr:to>
      <xdr:col>10</xdr:col>
      <xdr:colOff>394080</xdr:colOff>
      <xdr:row>9</xdr:row>
      <xdr:rowOff>32987</xdr:rowOff>
    </xdr:to>
    <xdr:sp macro="" textlink="">
      <xdr:nvSpPr>
        <xdr:cNvPr id="773" name="正方形/長方形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 bwMode="auto">
        <a:xfrm rot="16200000">
          <a:off x="5023616" y="1414498"/>
          <a:ext cx="386797" cy="14583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36158</xdr:colOff>
      <xdr:row>7</xdr:row>
      <xdr:rowOff>124810</xdr:rowOff>
    </xdr:from>
    <xdr:ext cx="386260" cy="166712"/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932008" y="1410685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森本駅</a:t>
          </a:r>
        </a:p>
      </xdr:txBody>
    </xdr:sp>
    <xdr:clientData/>
  </xdr:oneCellAnchor>
  <xdr:twoCellAnchor editAs="oneCell">
    <xdr:from>
      <xdr:col>2</xdr:col>
      <xdr:colOff>304591</xdr:colOff>
      <xdr:row>17</xdr:row>
      <xdr:rowOff>84676</xdr:rowOff>
    </xdr:from>
    <xdr:to>
      <xdr:col>3</xdr:col>
      <xdr:colOff>91678</xdr:colOff>
      <xdr:row>18</xdr:row>
      <xdr:rowOff>95424</xdr:rowOff>
    </xdr:to>
    <xdr:sp macro="" textlink="">
      <xdr:nvSpPr>
        <xdr:cNvPr id="787" name="AutoShape 650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/>
        </xdr:cNvSpPr>
      </xdr:nvSpPr>
      <xdr:spPr bwMode="auto">
        <a:xfrm>
          <a:off x="834678" y="319893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15</xdr:row>
      <xdr:rowOff>61974</xdr:rowOff>
    </xdr:from>
    <xdr:to>
      <xdr:col>3</xdr:col>
      <xdr:colOff>89997</xdr:colOff>
      <xdr:row>16</xdr:row>
      <xdr:rowOff>73770</xdr:rowOff>
    </xdr:to>
    <xdr:sp macro="" textlink="">
      <xdr:nvSpPr>
        <xdr:cNvPr id="788" name="Oval 650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/>
        </xdr:cNvSpPr>
      </xdr:nvSpPr>
      <xdr:spPr bwMode="auto">
        <a:xfrm>
          <a:off x="8742888" y="1171844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37984</xdr:colOff>
      <xdr:row>12</xdr:row>
      <xdr:rowOff>80541</xdr:rowOff>
    </xdr:from>
    <xdr:ext cx="352952" cy="345282"/>
    <xdr:grpSp>
      <xdr:nvGrpSpPr>
        <xdr:cNvPr id="791" name="Group 667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GrpSpPr>
          <a:grpSpLocks/>
        </xdr:cNvGrpSpPr>
      </xdr:nvGrpSpPr>
      <xdr:grpSpPr bwMode="auto">
        <a:xfrm>
          <a:off x="990484" y="2254482"/>
          <a:ext cx="352952" cy="345282"/>
          <a:chOff x="536" y="109"/>
          <a:chExt cx="46" cy="44"/>
        </a:xfrm>
      </xdr:grpSpPr>
      <xdr:pic>
        <xdr:nvPicPr>
          <xdr:cNvPr id="792" name="Picture 6673" descr="route2">
            <a:extLst>
              <a:ext uri="{FF2B5EF4-FFF2-40B4-BE49-F238E27FC236}">
                <a16:creationId xmlns:a16="http://schemas.microsoft.com/office/drawing/2014/main" id="{00000000-0008-0000-0000-000018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3" name="Text Box 6674">
            <a:extLst>
              <a:ext uri="{FF2B5EF4-FFF2-40B4-BE49-F238E27FC236}">
                <a16:creationId xmlns:a16="http://schemas.microsoft.com/office/drawing/2014/main" id="{00000000-0008-0000-0000-000019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216776</xdr:colOff>
      <xdr:row>4</xdr:row>
      <xdr:rowOff>59120</xdr:rowOff>
    </xdr:from>
    <xdr:ext cx="426713" cy="372721"/>
    <xdr:sp macro="" textlink="">
      <xdr:nvSpPr>
        <xdr:cNvPr id="486" name="AutoShape 650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1931276" y="80207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159</a:t>
          </a:r>
        </a:p>
      </xdr:txBody>
    </xdr:sp>
    <xdr:clientData/>
  </xdr:oneCellAnchor>
  <xdr:twoCellAnchor>
    <xdr:from>
      <xdr:col>4</xdr:col>
      <xdr:colOff>134470</xdr:colOff>
      <xdr:row>8</xdr:row>
      <xdr:rowOff>145676</xdr:rowOff>
    </xdr:from>
    <xdr:to>
      <xdr:col>6</xdr:col>
      <xdr:colOff>722051</xdr:colOff>
      <xdr:row>9</xdr:row>
      <xdr:rowOff>15296</xdr:rowOff>
    </xdr:to>
    <xdr:grpSp>
      <xdr:nvGrpSpPr>
        <xdr:cNvPr id="487" name="Group 433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GrpSpPr>
          <a:grpSpLocks/>
        </xdr:cNvGrpSpPr>
      </xdr:nvGrpSpPr>
      <xdr:grpSpPr bwMode="auto">
        <a:xfrm rot="5400000">
          <a:off x="2544127" y="918490"/>
          <a:ext cx="48914" cy="1416816"/>
          <a:chOff x="5428" y="57"/>
          <a:chExt cx="6" cy="99"/>
        </a:xfrm>
      </xdr:grpSpPr>
      <xdr:cxnSp macro="">
        <xdr:nvCxnSpPr>
          <xdr:cNvPr id="488" name="AutoShape 4333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9" name="AutoShape 4334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0" name="AutoShape 4335">
            <a:extLst>
              <a:ext uri="{FF2B5EF4-FFF2-40B4-BE49-F238E27FC236}">
                <a16:creationId xmlns:a16="http://schemas.microsoft.com/office/drawing/2014/main" id="{00000000-0008-0000-0000-0000EA01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235324</xdr:colOff>
      <xdr:row>8</xdr:row>
      <xdr:rowOff>89648</xdr:rowOff>
    </xdr:from>
    <xdr:to>
      <xdr:col>6</xdr:col>
      <xdr:colOff>220757</xdr:colOff>
      <xdr:row>9</xdr:row>
      <xdr:rowOff>51548</xdr:rowOff>
    </xdr:to>
    <xdr:sp macro="" textlink="">
      <xdr:nvSpPr>
        <xdr:cNvPr id="491" name="正方形/長方形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 bwMode="auto">
        <a:xfrm>
          <a:off x="2359399" y="1556498"/>
          <a:ext cx="395008" cy="14287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238637</xdr:colOff>
      <xdr:row>8</xdr:row>
      <xdr:rowOff>82880</xdr:rowOff>
    </xdr:from>
    <xdr:ext cx="386260" cy="166712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362712" y="1549730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金沢駅</a:t>
          </a:r>
        </a:p>
      </xdr:txBody>
    </xdr:sp>
    <xdr:clientData/>
  </xdr:oneCellAnchor>
  <xdr:twoCellAnchor>
    <xdr:from>
      <xdr:col>4</xdr:col>
      <xdr:colOff>98535</xdr:colOff>
      <xdr:row>5</xdr:row>
      <xdr:rowOff>105104</xdr:rowOff>
    </xdr:from>
    <xdr:to>
      <xdr:col>6</xdr:col>
      <xdr:colOff>13138</xdr:colOff>
      <xdr:row>8</xdr:row>
      <xdr:rowOff>13138</xdr:rowOff>
    </xdr:to>
    <xdr:sp macro="" textlink="">
      <xdr:nvSpPr>
        <xdr:cNvPr id="493" name="フリーフォーム 1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 bwMode="auto">
        <a:xfrm>
          <a:off x="1813035" y="1029029"/>
          <a:ext cx="733753" cy="450959"/>
        </a:xfrm>
        <a:custGeom>
          <a:avLst/>
          <a:gdLst>
            <a:gd name="connsiteX0" fmla="*/ 729155 w 729155"/>
            <a:gd name="connsiteY0" fmla="*/ 459827 h 459827"/>
            <a:gd name="connsiteX1" fmla="*/ 729155 w 729155"/>
            <a:gd name="connsiteY1" fmla="*/ 256189 h 459827"/>
            <a:gd name="connsiteX2" fmla="*/ 302172 w 729155"/>
            <a:gd name="connsiteY2" fmla="*/ 256189 h 459827"/>
            <a:gd name="connsiteX3" fmla="*/ 0 w 729155"/>
            <a:gd name="connsiteY3" fmla="*/ 0 h 459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9155" h="459827">
              <a:moveTo>
                <a:pt x="729155" y="459827"/>
              </a:moveTo>
              <a:lnTo>
                <a:pt x="729155" y="256189"/>
              </a:lnTo>
              <a:lnTo>
                <a:pt x="302172" y="25618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6569</xdr:colOff>
      <xdr:row>4</xdr:row>
      <xdr:rowOff>39413</xdr:rowOff>
    </xdr:from>
    <xdr:to>
      <xdr:col>6</xdr:col>
      <xdr:colOff>10469</xdr:colOff>
      <xdr:row>6</xdr:row>
      <xdr:rowOff>164192</xdr:rowOff>
    </xdr:to>
    <xdr:sp macro="" textlink="">
      <xdr:nvSpPr>
        <xdr:cNvPr id="494" name="Line 649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 flipV="1">
          <a:off x="2540219" y="782363"/>
          <a:ext cx="3900" cy="4867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17038</xdr:colOff>
      <xdr:row>6</xdr:row>
      <xdr:rowOff>183897</xdr:rowOff>
    </xdr:from>
    <xdr:to>
      <xdr:col>6</xdr:col>
      <xdr:colOff>492672</xdr:colOff>
      <xdr:row>7</xdr:row>
      <xdr:rowOff>12310</xdr:rowOff>
    </xdr:to>
    <xdr:sp macro="" textlink="">
      <xdr:nvSpPr>
        <xdr:cNvPr id="495" name="Line 649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>
          <a:off x="2550688" y="1288797"/>
          <a:ext cx="475634" cy="93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320709</xdr:colOff>
      <xdr:row>6</xdr:row>
      <xdr:rowOff>78828</xdr:rowOff>
    </xdr:from>
    <xdr:to>
      <xdr:col>6</xdr:col>
      <xdr:colOff>115033</xdr:colOff>
      <xdr:row>7</xdr:row>
      <xdr:rowOff>95792</xdr:rowOff>
    </xdr:to>
    <xdr:sp macro="" textlink="">
      <xdr:nvSpPr>
        <xdr:cNvPr id="496" name="Oval 650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2444784" y="1183728"/>
          <a:ext cx="203899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202483</xdr:colOff>
      <xdr:row>5</xdr:row>
      <xdr:rowOff>32845</xdr:rowOff>
    </xdr:from>
    <xdr:ext cx="540020" cy="282129"/>
    <xdr:sp macro="" textlink="">
      <xdr:nvSpPr>
        <xdr:cNvPr id="497" name="線吹き出し 2 (枠付き) 173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 bwMode="auto">
        <a:xfrm>
          <a:off x="2736133" y="956770"/>
          <a:ext cx="540020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03798"/>
            <a:gd name="adj6" fmla="val -3628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金沢駅前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中央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4</xdr:col>
      <xdr:colOff>315311</xdr:colOff>
      <xdr:row>6</xdr:row>
      <xdr:rowOff>85398</xdr:rowOff>
    </xdr:from>
    <xdr:to>
      <xdr:col>5</xdr:col>
      <xdr:colOff>59651</xdr:colOff>
      <xdr:row>7</xdr:row>
      <xdr:rowOff>52553</xdr:rowOff>
    </xdr:to>
    <xdr:sp macro="" textlink="">
      <xdr:nvSpPr>
        <xdr:cNvPr id="498" name="Oval 650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2029811" y="1190298"/>
          <a:ext cx="153915" cy="14813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317729</xdr:colOff>
      <xdr:row>7</xdr:row>
      <xdr:rowOff>84391</xdr:rowOff>
    </xdr:from>
    <xdr:to>
      <xdr:col>6</xdr:col>
      <xdr:colOff>104816</xdr:colOff>
      <xdr:row>8</xdr:row>
      <xdr:rowOff>95139</xdr:rowOff>
    </xdr:to>
    <xdr:sp macro="" textlink="">
      <xdr:nvSpPr>
        <xdr:cNvPr id="499" name="AutoShape 650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2441804" y="1370266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118605</xdr:colOff>
      <xdr:row>41</xdr:row>
      <xdr:rowOff>155141</xdr:rowOff>
    </xdr:from>
    <xdr:to>
      <xdr:col>6</xdr:col>
      <xdr:colOff>637761</xdr:colOff>
      <xdr:row>45</xdr:row>
      <xdr:rowOff>99395</xdr:rowOff>
    </xdr:to>
    <xdr:sp macro="" textlink="">
      <xdr:nvSpPr>
        <xdr:cNvPr id="570" name="フリーフォーム: 図形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 bwMode="auto">
        <a:xfrm rot="16200000">
          <a:off x="13633382" y="4439690"/>
          <a:ext cx="673124" cy="519156"/>
        </a:xfrm>
        <a:custGeom>
          <a:avLst/>
          <a:gdLst>
            <a:gd name="connsiteX0" fmla="*/ 885825 w 885825"/>
            <a:gd name="connsiteY0" fmla="*/ 371475 h 371475"/>
            <a:gd name="connsiteX1" fmla="*/ 885825 w 885825"/>
            <a:gd name="connsiteY1" fmla="*/ 0 h 371475"/>
            <a:gd name="connsiteX2" fmla="*/ 0 w 885825"/>
            <a:gd name="connsiteY2" fmla="*/ 0 h 371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5825" h="371475">
              <a:moveTo>
                <a:pt x="885825" y="371475"/>
              </a:moveTo>
              <a:lnTo>
                <a:pt x="88582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118604</xdr:colOff>
      <xdr:row>39</xdr:row>
      <xdr:rowOff>132525</xdr:rowOff>
    </xdr:from>
    <xdr:to>
      <xdr:col>6</xdr:col>
      <xdr:colOff>118604</xdr:colOff>
      <xdr:row>42</xdr:row>
      <xdr:rowOff>96745</xdr:rowOff>
    </xdr:to>
    <xdr:sp macro="" textlink="">
      <xdr:nvSpPr>
        <xdr:cNvPr id="571" name="Line 64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rot="16200000" flipV="1">
          <a:off x="13454928" y="4231092"/>
          <a:ext cx="51087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44474</xdr:colOff>
      <xdr:row>41</xdr:row>
      <xdr:rowOff>155140</xdr:rowOff>
    </xdr:from>
    <xdr:to>
      <xdr:col>6</xdr:col>
      <xdr:colOff>128126</xdr:colOff>
      <xdr:row>41</xdr:row>
      <xdr:rowOff>155140</xdr:rowOff>
    </xdr:to>
    <xdr:sp macro="" textlink="">
      <xdr:nvSpPr>
        <xdr:cNvPr id="572" name="Line 64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 bwMode="auto">
        <a:xfrm rot="16200000" flipV="1">
          <a:off x="13475137" y="4117955"/>
          <a:ext cx="0" cy="489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226130</xdr:colOff>
      <xdr:row>39</xdr:row>
      <xdr:rowOff>74546</xdr:rowOff>
    </xdr:from>
    <xdr:to>
      <xdr:col>4</xdr:col>
      <xdr:colOff>271849</xdr:colOff>
      <xdr:row>45</xdr:row>
      <xdr:rowOff>117866</xdr:rowOff>
    </xdr:to>
    <xdr:grpSp>
      <xdr:nvGrpSpPr>
        <xdr:cNvPr id="573" name="Group 43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GrpSpPr>
          <a:grpSpLocks/>
        </xdr:cNvGrpSpPr>
      </xdr:nvGrpSpPr>
      <xdr:grpSpPr bwMode="auto">
        <a:xfrm>
          <a:off x="1951836" y="7089428"/>
          <a:ext cx="45719" cy="1119085"/>
          <a:chOff x="5428" y="57"/>
          <a:chExt cx="6" cy="99"/>
        </a:xfrm>
      </xdr:grpSpPr>
      <xdr:cxnSp macro="">
        <xdr:nvCxnSpPr>
          <xdr:cNvPr id="574" name="AutoShape 4333">
            <a:extLst>
              <a:ext uri="{FF2B5EF4-FFF2-40B4-BE49-F238E27FC236}">
                <a16:creationId xmlns:a16="http://schemas.microsoft.com/office/drawing/2014/main" id="{00000000-0008-0000-0000-00003E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75" name="AutoShape 4334">
            <a:extLst>
              <a:ext uri="{FF2B5EF4-FFF2-40B4-BE49-F238E27FC236}">
                <a16:creationId xmlns:a16="http://schemas.microsoft.com/office/drawing/2014/main" id="{00000000-0008-0000-0000-00003F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76" name="AutoShape 4335">
            <a:extLst>
              <a:ext uri="{FF2B5EF4-FFF2-40B4-BE49-F238E27FC236}">
                <a16:creationId xmlns:a16="http://schemas.microsoft.com/office/drawing/2014/main" id="{00000000-0008-0000-0000-00004002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170102</xdr:colOff>
      <xdr:row>41</xdr:row>
      <xdr:rowOff>164103</xdr:rowOff>
    </xdr:from>
    <xdr:to>
      <xdr:col>4</xdr:col>
      <xdr:colOff>315463</xdr:colOff>
      <xdr:row>44</xdr:row>
      <xdr:rowOff>8732</xdr:rowOff>
    </xdr:to>
    <xdr:sp macro="" textlink="">
      <xdr:nvSpPr>
        <xdr:cNvPr id="577" name="正方形/長方形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 bwMode="auto">
        <a:xfrm rot="16200000">
          <a:off x="12827207" y="4494628"/>
          <a:ext cx="391281" cy="14536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78450</xdr:colOff>
      <xdr:row>42</xdr:row>
      <xdr:rowOff>83837</xdr:rowOff>
    </xdr:from>
    <xdr:to>
      <xdr:col>5</xdr:col>
      <xdr:colOff>316368</xdr:colOff>
      <xdr:row>43</xdr:row>
      <xdr:rowOff>68332</xdr:rowOff>
    </xdr:to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2858515" y="4473620"/>
          <a:ext cx="64376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飛騨古川駅</a:t>
          </a:r>
        </a:p>
      </xdr:txBody>
    </xdr:sp>
    <xdr:clientData/>
  </xdr:twoCellAnchor>
  <xdr:twoCellAnchor>
    <xdr:from>
      <xdr:col>5</xdr:col>
      <xdr:colOff>44475</xdr:colOff>
      <xdr:row>43</xdr:row>
      <xdr:rowOff>91779</xdr:rowOff>
    </xdr:from>
    <xdr:to>
      <xdr:col>6</xdr:col>
      <xdr:colOff>137652</xdr:colOff>
      <xdr:row>43</xdr:row>
      <xdr:rowOff>91779</xdr:rowOff>
    </xdr:to>
    <xdr:sp macro="" textlink="">
      <xdr:nvSpPr>
        <xdr:cNvPr id="579" name="Line 649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 bwMode="auto">
        <a:xfrm rot="16200000" flipV="1">
          <a:off x="13479901" y="4414266"/>
          <a:ext cx="0" cy="499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44476</xdr:colOff>
      <xdr:row>40</xdr:row>
      <xdr:rowOff>13507</xdr:rowOff>
    </xdr:from>
    <xdr:to>
      <xdr:col>5</xdr:col>
      <xdr:colOff>44476</xdr:colOff>
      <xdr:row>43</xdr:row>
      <xdr:rowOff>101302</xdr:rowOff>
    </xdr:to>
    <xdr:sp macro="" textlink="">
      <xdr:nvSpPr>
        <xdr:cNvPr id="580" name="Line 649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 rot="16200000" flipV="1">
          <a:off x="12913165" y="4356079"/>
          <a:ext cx="63444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29422</xdr:colOff>
      <xdr:row>41</xdr:row>
      <xdr:rowOff>62245</xdr:rowOff>
    </xdr:from>
    <xdr:to>
      <xdr:col>6</xdr:col>
      <xdr:colOff>223434</xdr:colOff>
      <xdr:row>42</xdr:row>
      <xdr:rowOff>76689</xdr:rowOff>
    </xdr:to>
    <xdr:sp macro="" textlink="">
      <xdr:nvSpPr>
        <xdr:cNvPr id="582" name="Oval 650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 rot="16200000">
          <a:off x="13619858" y="4271135"/>
          <a:ext cx="196662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22980</xdr:colOff>
      <xdr:row>43</xdr:row>
      <xdr:rowOff>26704</xdr:rowOff>
    </xdr:from>
    <xdr:to>
      <xdr:col>6</xdr:col>
      <xdr:colOff>215915</xdr:colOff>
      <xdr:row>44</xdr:row>
      <xdr:rowOff>37453</xdr:rowOff>
    </xdr:to>
    <xdr:sp macro="" textlink="">
      <xdr:nvSpPr>
        <xdr:cNvPr id="585" name="AutoShape 650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13614741" y="4598704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49697</xdr:colOff>
      <xdr:row>39</xdr:row>
      <xdr:rowOff>132522</xdr:rowOff>
    </xdr:from>
    <xdr:to>
      <xdr:col>8</xdr:col>
      <xdr:colOff>397839</xdr:colOff>
      <xdr:row>45</xdr:row>
      <xdr:rowOff>99391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6399567" y="3975652"/>
          <a:ext cx="348142" cy="1060174"/>
        </a:xfrm>
        <a:custGeom>
          <a:avLst/>
          <a:gdLst>
            <a:gd name="connsiteX0" fmla="*/ 397565 w 397565"/>
            <a:gd name="connsiteY0" fmla="*/ 1043609 h 1043609"/>
            <a:gd name="connsiteX1" fmla="*/ 397565 w 397565"/>
            <a:gd name="connsiteY1" fmla="*/ 637761 h 1043609"/>
            <a:gd name="connsiteX2" fmla="*/ 0 w 397565"/>
            <a:gd name="connsiteY2" fmla="*/ 0 h 1043609"/>
            <a:gd name="connsiteX0" fmla="*/ 397565 w 397749"/>
            <a:gd name="connsiteY0" fmla="*/ 1043609 h 1043609"/>
            <a:gd name="connsiteX1" fmla="*/ 397565 w 397749"/>
            <a:gd name="connsiteY1" fmla="*/ 637761 h 1043609"/>
            <a:gd name="connsiteX2" fmla="*/ 0 w 397749"/>
            <a:gd name="connsiteY2" fmla="*/ 0 h 1043609"/>
            <a:gd name="connsiteX0" fmla="*/ 397565 w 397780"/>
            <a:gd name="connsiteY0" fmla="*/ 1043609 h 1043609"/>
            <a:gd name="connsiteX1" fmla="*/ 397565 w 397780"/>
            <a:gd name="connsiteY1" fmla="*/ 637761 h 1043609"/>
            <a:gd name="connsiteX2" fmla="*/ 0 w 397780"/>
            <a:gd name="connsiteY2" fmla="*/ 0 h 1043609"/>
            <a:gd name="connsiteX0" fmla="*/ 347870 w 348142"/>
            <a:gd name="connsiteY0" fmla="*/ 1060174 h 1060174"/>
            <a:gd name="connsiteX1" fmla="*/ 347870 w 348142"/>
            <a:gd name="connsiteY1" fmla="*/ 654326 h 1060174"/>
            <a:gd name="connsiteX2" fmla="*/ 0 w 348142"/>
            <a:gd name="connsiteY2" fmla="*/ 0 h 10601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8142" h="1060174">
              <a:moveTo>
                <a:pt x="347870" y="1060174"/>
              </a:moveTo>
              <a:lnTo>
                <a:pt x="347870" y="654326"/>
              </a:lnTo>
              <a:cubicBezTo>
                <a:pt x="356153" y="433456"/>
                <a:pt x="173935" y="21258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2648</xdr:colOff>
      <xdr:row>39</xdr:row>
      <xdr:rowOff>74546</xdr:rowOff>
    </xdr:from>
    <xdr:to>
      <xdr:col>9</xdr:col>
      <xdr:colOff>2648</xdr:colOff>
      <xdr:row>43</xdr:row>
      <xdr:rowOff>57977</xdr:rowOff>
    </xdr:to>
    <xdr:sp macro="" textlink="">
      <xdr:nvSpPr>
        <xdr:cNvPr id="593" name="Line 649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rot="16200000" flipV="1">
          <a:off x="16402214" y="4273827"/>
          <a:ext cx="71230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218408</xdr:colOff>
      <xdr:row>40</xdr:row>
      <xdr:rowOff>113726</xdr:rowOff>
    </xdr:from>
    <xdr:to>
      <xdr:col>9</xdr:col>
      <xdr:colOff>16566</xdr:colOff>
      <xdr:row>40</xdr:row>
      <xdr:rowOff>113726</xdr:rowOff>
    </xdr:to>
    <xdr:sp macro="" textlink="">
      <xdr:nvSpPr>
        <xdr:cNvPr id="594" name="Line 649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rot="16200000" flipV="1">
          <a:off x="16670281" y="4037071"/>
          <a:ext cx="0" cy="2040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302747</xdr:colOff>
      <xdr:row>40</xdr:row>
      <xdr:rowOff>20831</xdr:rowOff>
    </xdr:from>
    <xdr:to>
      <xdr:col>9</xdr:col>
      <xdr:colOff>90912</xdr:colOff>
      <xdr:row>41</xdr:row>
      <xdr:rowOff>35276</xdr:rowOff>
    </xdr:to>
    <xdr:sp macro="" textlink="">
      <xdr:nvSpPr>
        <xdr:cNvPr id="595" name="Oval 650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 rot="16200000">
          <a:off x="16651292" y="4047504"/>
          <a:ext cx="196662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296305</xdr:colOff>
      <xdr:row>43</xdr:row>
      <xdr:rowOff>126095</xdr:rowOff>
    </xdr:from>
    <xdr:to>
      <xdr:col>9</xdr:col>
      <xdr:colOff>83393</xdr:colOff>
      <xdr:row>44</xdr:row>
      <xdr:rowOff>136844</xdr:rowOff>
    </xdr:to>
    <xdr:sp macro="" textlink="">
      <xdr:nvSpPr>
        <xdr:cNvPr id="596" name="AutoShape 650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16646175" y="4698095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74543</xdr:colOff>
      <xdr:row>39</xdr:row>
      <xdr:rowOff>41412</xdr:rowOff>
    </xdr:from>
    <xdr:to>
      <xdr:col>12</xdr:col>
      <xdr:colOff>447261</xdr:colOff>
      <xdr:row>45</xdr:row>
      <xdr:rowOff>99391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8006391" y="3884542"/>
          <a:ext cx="778566" cy="1151284"/>
        </a:xfrm>
        <a:custGeom>
          <a:avLst/>
          <a:gdLst>
            <a:gd name="connsiteX0" fmla="*/ 0 w 844826"/>
            <a:gd name="connsiteY0" fmla="*/ 1076739 h 1076739"/>
            <a:gd name="connsiteX1" fmla="*/ 0 w 844826"/>
            <a:gd name="connsiteY1" fmla="*/ 720587 h 1076739"/>
            <a:gd name="connsiteX2" fmla="*/ 505239 w 844826"/>
            <a:gd name="connsiteY2" fmla="*/ 306456 h 1076739"/>
            <a:gd name="connsiteX3" fmla="*/ 844826 w 844826"/>
            <a:gd name="connsiteY3" fmla="*/ 0 h 1076739"/>
            <a:gd name="connsiteX0" fmla="*/ 0 w 844826"/>
            <a:gd name="connsiteY0" fmla="*/ 1076739 h 1076739"/>
            <a:gd name="connsiteX1" fmla="*/ 0 w 844826"/>
            <a:gd name="connsiteY1" fmla="*/ 720587 h 1076739"/>
            <a:gd name="connsiteX2" fmla="*/ 505239 w 844826"/>
            <a:gd name="connsiteY2" fmla="*/ 306456 h 1076739"/>
            <a:gd name="connsiteX3" fmla="*/ 844826 w 844826"/>
            <a:gd name="connsiteY3" fmla="*/ 0 h 1076739"/>
            <a:gd name="connsiteX0" fmla="*/ 0 w 844826"/>
            <a:gd name="connsiteY0" fmla="*/ 1076739 h 1076739"/>
            <a:gd name="connsiteX1" fmla="*/ 0 w 844826"/>
            <a:gd name="connsiteY1" fmla="*/ 720587 h 1076739"/>
            <a:gd name="connsiteX2" fmla="*/ 438978 w 844826"/>
            <a:gd name="connsiteY2" fmla="*/ 231913 h 1076739"/>
            <a:gd name="connsiteX3" fmla="*/ 844826 w 844826"/>
            <a:gd name="connsiteY3" fmla="*/ 0 h 1076739"/>
            <a:gd name="connsiteX0" fmla="*/ 0 w 778566"/>
            <a:gd name="connsiteY0" fmla="*/ 1109870 h 1109870"/>
            <a:gd name="connsiteX1" fmla="*/ 0 w 778566"/>
            <a:gd name="connsiteY1" fmla="*/ 753718 h 1109870"/>
            <a:gd name="connsiteX2" fmla="*/ 438978 w 778566"/>
            <a:gd name="connsiteY2" fmla="*/ 265044 h 1109870"/>
            <a:gd name="connsiteX3" fmla="*/ 778566 w 778566"/>
            <a:gd name="connsiteY3" fmla="*/ 0 h 1109870"/>
            <a:gd name="connsiteX0" fmla="*/ 0 w 778566"/>
            <a:gd name="connsiteY0" fmla="*/ 1109870 h 1109870"/>
            <a:gd name="connsiteX1" fmla="*/ 0 w 778566"/>
            <a:gd name="connsiteY1" fmla="*/ 753718 h 1109870"/>
            <a:gd name="connsiteX2" fmla="*/ 405848 w 778566"/>
            <a:gd name="connsiteY2" fmla="*/ 289892 h 1109870"/>
            <a:gd name="connsiteX3" fmla="*/ 778566 w 778566"/>
            <a:gd name="connsiteY3" fmla="*/ 0 h 1109870"/>
            <a:gd name="connsiteX0" fmla="*/ 0 w 778566"/>
            <a:gd name="connsiteY0" fmla="*/ 1151284 h 1151284"/>
            <a:gd name="connsiteX1" fmla="*/ 0 w 778566"/>
            <a:gd name="connsiteY1" fmla="*/ 795132 h 1151284"/>
            <a:gd name="connsiteX2" fmla="*/ 405848 w 778566"/>
            <a:gd name="connsiteY2" fmla="*/ 331306 h 1151284"/>
            <a:gd name="connsiteX3" fmla="*/ 778566 w 778566"/>
            <a:gd name="connsiteY3" fmla="*/ 0 h 1151284"/>
            <a:gd name="connsiteX0" fmla="*/ 0 w 778566"/>
            <a:gd name="connsiteY0" fmla="*/ 1151284 h 1151284"/>
            <a:gd name="connsiteX1" fmla="*/ 0 w 778566"/>
            <a:gd name="connsiteY1" fmla="*/ 795132 h 1151284"/>
            <a:gd name="connsiteX2" fmla="*/ 405848 w 778566"/>
            <a:gd name="connsiteY2" fmla="*/ 331306 h 1151284"/>
            <a:gd name="connsiteX3" fmla="*/ 778566 w 778566"/>
            <a:gd name="connsiteY3" fmla="*/ 0 h 1151284"/>
            <a:gd name="connsiteX0" fmla="*/ 0 w 778566"/>
            <a:gd name="connsiteY0" fmla="*/ 1151284 h 1151284"/>
            <a:gd name="connsiteX1" fmla="*/ 0 w 778566"/>
            <a:gd name="connsiteY1" fmla="*/ 795132 h 1151284"/>
            <a:gd name="connsiteX2" fmla="*/ 405848 w 778566"/>
            <a:gd name="connsiteY2" fmla="*/ 331306 h 1151284"/>
            <a:gd name="connsiteX3" fmla="*/ 778566 w 778566"/>
            <a:gd name="connsiteY3" fmla="*/ 0 h 1151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8566" h="1151284">
              <a:moveTo>
                <a:pt x="0" y="1151284"/>
              </a:moveTo>
              <a:lnTo>
                <a:pt x="0" y="795132"/>
              </a:lnTo>
              <a:cubicBezTo>
                <a:pt x="2761" y="541131"/>
                <a:pt x="237435" y="469350"/>
                <a:pt x="405848" y="331306"/>
              </a:cubicBezTo>
              <a:cubicBezTo>
                <a:pt x="554935" y="237436"/>
                <a:pt x="704023" y="168413"/>
                <a:pt x="77856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77190</xdr:colOff>
      <xdr:row>39</xdr:row>
      <xdr:rowOff>16567</xdr:rowOff>
    </xdr:from>
    <xdr:to>
      <xdr:col>11</xdr:col>
      <xdr:colOff>77190</xdr:colOff>
      <xdr:row>42</xdr:row>
      <xdr:rowOff>182215</xdr:rowOff>
    </xdr:to>
    <xdr:sp macro="" textlink="">
      <xdr:nvSpPr>
        <xdr:cNvPr id="600" name="Line 64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rot="16200000" flipV="1">
          <a:off x="17652887" y="4215848"/>
          <a:ext cx="71230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385573</xdr:colOff>
      <xdr:row>42</xdr:row>
      <xdr:rowOff>87092</xdr:rowOff>
    </xdr:from>
    <xdr:to>
      <xdr:col>11</xdr:col>
      <xdr:colOff>173737</xdr:colOff>
      <xdr:row>43</xdr:row>
      <xdr:rowOff>101537</xdr:rowOff>
    </xdr:to>
    <xdr:sp macro="" textlink="">
      <xdr:nvSpPr>
        <xdr:cNvPr id="601" name="Oval 650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 rot="16200000">
          <a:off x="17910248" y="4478200"/>
          <a:ext cx="196662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387414</xdr:colOff>
      <xdr:row>44</xdr:row>
      <xdr:rowOff>109530</xdr:rowOff>
    </xdr:from>
    <xdr:to>
      <xdr:col>11</xdr:col>
      <xdr:colOff>174501</xdr:colOff>
      <xdr:row>45</xdr:row>
      <xdr:rowOff>120278</xdr:rowOff>
    </xdr:to>
    <xdr:sp macro="" textlink="">
      <xdr:nvSpPr>
        <xdr:cNvPr id="602" name="AutoShape 65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17913414" y="486374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91109</xdr:rowOff>
    </xdr:from>
    <xdr:to>
      <xdr:col>3</xdr:col>
      <xdr:colOff>0</xdr:colOff>
      <xdr:row>54</xdr:row>
      <xdr:rowOff>107673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9919674" y="3934239"/>
          <a:ext cx="0" cy="1109869"/>
        </a:xfrm>
        <a:custGeom>
          <a:avLst/>
          <a:gdLst>
            <a:gd name="connsiteX0" fmla="*/ 0 w 0"/>
            <a:gd name="connsiteY0" fmla="*/ 1109869 h 1109869"/>
            <a:gd name="connsiteX1" fmla="*/ 0 w 0"/>
            <a:gd name="connsiteY1" fmla="*/ 0 h 11098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09869">
              <a:moveTo>
                <a:pt x="0" y="1109869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8283</xdr:colOff>
      <xdr:row>51</xdr:row>
      <xdr:rowOff>57976</xdr:rowOff>
    </xdr:from>
    <xdr:to>
      <xdr:col>3</xdr:col>
      <xdr:colOff>292539</xdr:colOff>
      <xdr:row>54</xdr:row>
      <xdr:rowOff>82824</xdr:rowOff>
    </xdr:to>
    <xdr:sp macro="" textlink="">
      <xdr:nvSpPr>
        <xdr:cNvPr id="610" name="Line 649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rot="16200000" flipV="1">
          <a:off x="19784335" y="4591381"/>
          <a:ext cx="571500" cy="284256"/>
        </a:xfrm>
        <a:custGeom>
          <a:avLst/>
          <a:gdLst>
            <a:gd name="connsiteX0" fmla="*/ 0 w 339586"/>
            <a:gd name="connsiteY0" fmla="*/ 0 h 350517"/>
            <a:gd name="connsiteX1" fmla="*/ 339586 w 339586"/>
            <a:gd name="connsiteY1" fmla="*/ 350517 h 350517"/>
            <a:gd name="connsiteX0" fmla="*/ 0 w 339586"/>
            <a:gd name="connsiteY0" fmla="*/ 0 h 350517"/>
            <a:gd name="connsiteX1" fmla="*/ 339586 w 339586"/>
            <a:gd name="connsiteY1" fmla="*/ 350517 h 350517"/>
            <a:gd name="connsiteX0" fmla="*/ 0 w 571500"/>
            <a:gd name="connsiteY0" fmla="*/ 0 h 284256"/>
            <a:gd name="connsiteX1" fmla="*/ 571500 w 571500"/>
            <a:gd name="connsiteY1" fmla="*/ 284256 h 2842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1500" h="284256">
              <a:moveTo>
                <a:pt x="0" y="0"/>
              </a:moveTo>
              <a:cubicBezTo>
                <a:pt x="113195" y="116839"/>
                <a:pt x="259522" y="192265"/>
                <a:pt x="571500" y="28425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302748</xdr:colOff>
      <xdr:row>50</xdr:row>
      <xdr:rowOff>145070</xdr:rowOff>
    </xdr:from>
    <xdr:to>
      <xdr:col>3</xdr:col>
      <xdr:colOff>90912</xdr:colOff>
      <xdr:row>51</xdr:row>
      <xdr:rowOff>159514</xdr:rowOff>
    </xdr:to>
    <xdr:sp macro="" textlink="">
      <xdr:nvSpPr>
        <xdr:cNvPr id="611" name="Oval 650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 rot="16200000">
          <a:off x="19815249" y="4353960"/>
          <a:ext cx="196662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304589</xdr:colOff>
      <xdr:row>52</xdr:row>
      <xdr:rowOff>167507</xdr:rowOff>
    </xdr:from>
    <xdr:to>
      <xdr:col>3</xdr:col>
      <xdr:colOff>91676</xdr:colOff>
      <xdr:row>54</xdr:row>
      <xdr:rowOff>5075</xdr:rowOff>
    </xdr:to>
    <xdr:sp macro="" textlink="">
      <xdr:nvSpPr>
        <xdr:cNvPr id="612" name="AutoShape 650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19818415" y="473950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66261</xdr:colOff>
      <xdr:row>49</xdr:row>
      <xdr:rowOff>33130</xdr:rowOff>
    </xdr:from>
    <xdr:ext cx="417188" cy="408122"/>
    <xdr:grpSp>
      <xdr:nvGrpSpPr>
        <xdr:cNvPr id="613" name="Group 667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GrpSpPr>
          <a:grpSpLocks/>
        </xdr:cNvGrpSpPr>
      </xdr:nvGrpSpPr>
      <xdr:grpSpPr bwMode="auto">
        <a:xfrm>
          <a:off x="1018761" y="8840954"/>
          <a:ext cx="417188" cy="408122"/>
          <a:chOff x="536" y="109"/>
          <a:chExt cx="46" cy="44"/>
        </a:xfrm>
      </xdr:grpSpPr>
      <xdr:pic>
        <xdr:nvPicPr>
          <xdr:cNvPr id="614" name="Picture 6673" descr="route2">
            <a:extLst>
              <a:ext uri="{FF2B5EF4-FFF2-40B4-BE49-F238E27FC236}">
                <a16:creationId xmlns:a16="http://schemas.microsoft.com/office/drawing/2014/main" id="{00000000-0008-0000-0000-000066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5" name="Text Box 6674">
            <a:extLst>
              <a:ext uri="{FF2B5EF4-FFF2-40B4-BE49-F238E27FC236}">
                <a16:creationId xmlns:a16="http://schemas.microsoft.com/office/drawing/2014/main" id="{00000000-0008-0000-0000-000067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323850</xdr:colOff>
      <xdr:row>42</xdr:row>
      <xdr:rowOff>140675</xdr:rowOff>
    </xdr:from>
    <xdr:to>
      <xdr:col>14</xdr:col>
      <xdr:colOff>76200</xdr:colOff>
      <xdr:row>45</xdr:row>
      <xdr:rowOff>7325</xdr:rowOff>
    </xdr:to>
    <xdr:sp macro="" textlink="">
      <xdr:nvSpPr>
        <xdr:cNvPr id="621" name="フリーフォーム 1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 bwMode="auto">
        <a:xfrm>
          <a:off x="19527715" y="4551483"/>
          <a:ext cx="162658" cy="416169"/>
        </a:xfrm>
        <a:custGeom>
          <a:avLst/>
          <a:gdLst>
            <a:gd name="connsiteX0" fmla="*/ 180975 w 180975"/>
            <a:gd name="connsiteY0" fmla="*/ 571500 h 571500"/>
            <a:gd name="connsiteX1" fmla="*/ 180975 w 180975"/>
            <a:gd name="connsiteY1" fmla="*/ 0 h 571500"/>
            <a:gd name="connsiteX2" fmla="*/ 0 w 1809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180975" y="571500"/>
              </a:moveTo>
              <a:lnTo>
                <a:pt x="1809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342900</xdr:colOff>
      <xdr:row>39</xdr:row>
      <xdr:rowOff>95250</xdr:rowOff>
    </xdr:from>
    <xdr:to>
      <xdr:col>14</xdr:col>
      <xdr:colOff>76200</xdr:colOff>
      <xdr:row>42</xdr:row>
      <xdr:rowOff>47625</xdr:rowOff>
    </xdr:to>
    <xdr:sp macro="" textlink="">
      <xdr:nvSpPr>
        <xdr:cNvPr id="622" name="フリーフォーム 1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 bwMode="auto">
        <a:xfrm>
          <a:off x="1933575" y="3914775"/>
          <a:ext cx="114300" cy="495300"/>
        </a:xfrm>
        <a:custGeom>
          <a:avLst/>
          <a:gdLst>
            <a:gd name="connsiteX0" fmla="*/ 0 w 142875"/>
            <a:gd name="connsiteY0" fmla="*/ 495300 h 495300"/>
            <a:gd name="connsiteX1" fmla="*/ 142875 w 142875"/>
            <a:gd name="connsiteY1" fmla="*/ 495300 h 495300"/>
            <a:gd name="connsiteX2" fmla="*/ 142875 w 1428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495300">
              <a:moveTo>
                <a:pt x="0" y="495300"/>
              </a:moveTo>
              <a:lnTo>
                <a:pt x="142875" y="495300"/>
              </a:lnTo>
              <a:lnTo>
                <a:pt x="142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362136</xdr:colOff>
      <xdr:row>43</xdr:row>
      <xdr:rowOff>3169</xdr:rowOff>
    </xdr:from>
    <xdr:ext cx="197245" cy="190041"/>
    <xdr:sp macro="" textlink="">
      <xdr:nvSpPr>
        <xdr:cNvPr id="623" name="AutoShape 650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19566001" y="4597150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5</xdr:col>
      <xdr:colOff>142144</xdr:colOff>
      <xdr:row>48</xdr:row>
      <xdr:rowOff>66675</xdr:rowOff>
    </xdr:from>
    <xdr:to>
      <xdr:col>5</xdr:col>
      <xdr:colOff>400049</xdr:colOff>
      <xdr:row>54</xdr:row>
      <xdr:rowOff>95250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2944994" y="3886200"/>
          <a:ext cx="257905" cy="1114425"/>
        </a:xfrm>
        <a:custGeom>
          <a:avLst/>
          <a:gdLst>
            <a:gd name="connsiteX0" fmla="*/ 171450 w 171450"/>
            <a:gd name="connsiteY0" fmla="*/ 1114425 h 1114425"/>
            <a:gd name="connsiteX1" fmla="*/ 171450 w 171450"/>
            <a:gd name="connsiteY1" fmla="*/ 628650 h 1114425"/>
            <a:gd name="connsiteX2" fmla="*/ 0 w 171450"/>
            <a:gd name="connsiteY2" fmla="*/ 0 h 1114425"/>
            <a:gd name="connsiteX0" fmla="*/ 257905 w 257905"/>
            <a:gd name="connsiteY0" fmla="*/ 1114425 h 1114425"/>
            <a:gd name="connsiteX1" fmla="*/ 257905 w 257905"/>
            <a:gd name="connsiteY1" fmla="*/ 628650 h 1114425"/>
            <a:gd name="connsiteX2" fmla="*/ 86455 w 257905"/>
            <a:gd name="connsiteY2" fmla="*/ 0 h 1114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905" h="1114425">
              <a:moveTo>
                <a:pt x="257905" y="1114425"/>
              </a:moveTo>
              <a:lnTo>
                <a:pt x="257905" y="628650"/>
              </a:lnTo>
              <a:cubicBezTo>
                <a:pt x="-237395" y="647700"/>
                <a:pt x="143605" y="209550"/>
                <a:pt x="8645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401040</xdr:colOff>
      <xdr:row>47</xdr:row>
      <xdr:rowOff>168967</xdr:rowOff>
    </xdr:from>
    <xdr:to>
      <xdr:col>5</xdr:col>
      <xdr:colOff>401040</xdr:colOff>
      <xdr:row>51</xdr:row>
      <xdr:rowOff>153640</xdr:rowOff>
    </xdr:to>
    <xdr:sp macro="" textlink="">
      <xdr:nvSpPr>
        <xdr:cNvPr id="626" name="Line 649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 rot="16200000" flipV="1">
          <a:off x="22849603" y="4161804"/>
          <a:ext cx="70857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299848</xdr:colOff>
      <xdr:row>51</xdr:row>
      <xdr:rowOff>58517</xdr:rowOff>
    </xdr:from>
    <xdr:to>
      <xdr:col>6</xdr:col>
      <xdr:colOff>88012</xdr:colOff>
      <xdr:row>52</xdr:row>
      <xdr:rowOff>72962</xdr:rowOff>
    </xdr:to>
    <xdr:sp macro="" textlink="">
      <xdr:nvSpPr>
        <xdr:cNvPr id="627" name="Oval 650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 rot="16200000">
          <a:off x="23103858" y="4419807"/>
          <a:ext cx="195420" cy="1977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301689</xdr:colOff>
      <xdr:row>53</xdr:row>
      <xdr:rowOff>80955</xdr:rowOff>
    </xdr:from>
    <xdr:to>
      <xdr:col>6</xdr:col>
      <xdr:colOff>88777</xdr:colOff>
      <xdr:row>54</xdr:row>
      <xdr:rowOff>91703</xdr:rowOff>
    </xdr:to>
    <xdr:sp macro="" textlink="">
      <xdr:nvSpPr>
        <xdr:cNvPr id="628" name="AutoShape 650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23104539" y="4805355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136426</xdr:colOff>
      <xdr:row>49</xdr:row>
      <xdr:rowOff>18031</xdr:rowOff>
    </xdr:from>
    <xdr:to>
      <xdr:col>9</xdr:col>
      <xdr:colOff>35026</xdr:colOff>
      <xdr:row>54</xdr:row>
      <xdr:rowOff>86744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24120376" y="4018531"/>
          <a:ext cx="717750" cy="973588"/>
        </a:xfrm>
        <a:custGeom>
          <a:avLst/>
          <a:gdLst>
            <a:gd name="connsiteX0" fmla="*/ 657225 w 657225"/>
            <a:gd name="connsiteY0" fmla="*/ 1047750 h 1047750"/>
            <a:gd name="connsiteX1" fmla="*/ 657225 w 657225"/>
            <a:gd name="connsiteY1" fmla="*/ 571500 h 1047750"/>
            <a:gd name="connsiteX2" fmla="*/ 0 w 657225"/>
            <a:gd name="connsiteY2" fmla="*/ 0 h 1047750"/>
            <a:gd name="connsiteX0" fmla="*/ 657225 w 657225"/>
            <a:gd name="connsiteY0" fmla="*/ 1047750 h 1047750"/>
            <a:gd name="connsiteX1" fmla="*/ 657225 w 657225"/>
            <a:gd name="connsiteY1" fmla="*/ 571500 h 1047750"/>
            <a:gd name="connsiteX2" fmla="*/ 0 w 657225"/>
            <a:gd name="connsiteY2" fmla="*/ 0 h 1047750"/>
            <a:gd name="connsiteX0" fmla="*/ 657225 w 657225"/>
            <a:gd name="connsiteY0" fmla="*/ 1047750 h 1047750"/>
            <a:gd name="connsiteX1" fmla="*/ 657225 w 657225"/>
            <a:gd name="connsiteY1" fmla="*/ 571500 h 1047750"/>
            <a:gd name="connsiteX2" fmla="*/ 0 w 657225"/>
            <a:gd name="connsiteY2" fmla="*/ 0 h 1047750"/>
            <a:gd name="connsiteX0" fmla="*/ 657225 w 657225"/>
            <a:gd name="connsiteY0" fmla="*/ 1047750 h 1047750"/>
            <a:gd name="connsiteX1" fmla="*/ 657225 w 657225"/>
            <a:gd name="connsiteY1" fmla="*/ 571500 h 1047750"/>
            <a:gd name="connsiteX2" fmla="*/ 0 w 657225"/>
            <a:gd name="connsiteY2" fmla="*/ 0 h 1047750"/>
            <a:gd name="connsiteX0" fmla="*/ 717750 w 717750"/>
            <a:gd name="connsiteY0" fmla="*/ 973588 h 973588"/>
            <a:gd name="connsiteX1" fmla="*/ 717750 w 717750"/>
            <a:gd name="connsiteY1" fmla="*/ 497338 h 973588"/>
            <a:gd name="connsiteX2" fmla="*/ 0 w 717750"/>
            <a:gd name="connsiteY2" fmla="*/ 0 h 973588"/>
            <a:gd name="connsiteX0" fmla="*/ 717750 w 717750"/>
            <a:gd name="connsiteY0" fmla="*/ 973588 h 973588"/>
            <a:gd name="connsiteX1" fmla="*/ 717750 w 717750"/>
            <a:gd name="connsiteY1" fmla="*/ 497338 h 973588"/>
            <a:gd name="connsiteX2" fmla="*/ 0 w 717750"/>
            <a:gd name="connsiteY2" fmla="*/ 0 h 973588"/>
            <a:gd name="connsiteX0" fmla="*/ 717750 w 717750"/>
            <a:gd name="connsiteY0" fmla="*/ 973588 h 973588"/>
            <a:gd name="connsiteX1" fmla="*/ 717750 w 717750"/>
            <a:gd name="connsiteY1" fmla="*/ 497338 h 973588"/>
            <a:gd name="connsiteX2" fmla="*/ 0 w 717750"/>
            <a:gd name="connsiteY2" fmla="*/ 0 h 973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7750" h="973588">
              <a:moveTo>
                <a:pt x="717750" y="973588"/>
              </a:moveTo>
              <a:lnTo>
                <a:pt x="717750" y="497338"/>
              </a:lnTo>
              <a:cubicBezTo>
                <a:pt x="572620" y="298678"/>
                <a:pt x="564003" y="51399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48615</xdr:colOff>
      <xdr:row>48</xdr:row>
      <xdr:rowOff>54667</xdr:rowOff>
    </xdr:from>
    <xdr:to>
      <xdr:col>9</xdr:col>
      <xdr:colOff>48615</xdr:colOff>
      <xdr:row>52</xdr:row>
      <xdr:rowOff>39340</xdr:rowOff>
    </xdr:to>
    <xdr:sp macro="" textlink="">
      <xdr:nvSpPr>
        <xdr:cNvPr id="631" name="Line 649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 rot="16200000" flipV="1">
          <a:off x="24497428" y="4228479"/>
          <a:ext cx="70857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57152</xdr:colOff>
      <xdr:row>49</xdr:row>
      <xdr:rowOff>123825</xdr:rowOff>
    </xdr:from>
    <xdr:to>
      <xdr:col>9</xdr:col>
      <xdr:colOff>457207</xdr:colOff>
      <xdr:row>51</xdr:row>
      <xdr:rowOff>152399</xdr:rowOff>
    </xdr:to>
    <xdr:sp macro="" textlink="">
      <xdr:nvSpPr>
        <xdr:cNvPr id="632" name="Line 649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 bwMode="auto">
        <a:xfrm rot="16200000">
          <a:off x="24865018" y="4119559"/>
          <a:ext cx="390524" cy="400055"/>
        </a:xfrm>
        <a:custGeom>
          <a:avLst/>
          <a:gdLst>
            <a:gd name="connsiteX0" fmla="*/ 0 w 476249"/>
            <a:gd name="connsiteY0" fmla="*/ 0 h 552452"/>
            <a:gd name="connsiteX1" fmla="*/ 476249 w 476249"/>
            <a:gd name="connsiteY1" fmla="*/ 552452 h 552452"/>
            <a:gd name="connsiteX0" fmla="*/ 0 w 476249"/>
            <a:gd name="connsiteY0" fmla="*/ 0 h 552452"/>
            <a:gd name="connsiteX1" fmla="*/ 476249 w 476249"/>
            <a:gd name="connsiteY1" fmla="*/ 552452 h 552452"/>
            <a:gd name="connsiteX0" fmla="*/ 0 w 390524"/>
            <a:gd name="connsiteY0" fmla="*/ 0 h 400055"/>
            <a:gd name="connsiteX1" fmla="*/ 390524 w 390524"/>
            <a:gd name="connsiteY1" fmla="*/ 400055 h 400055"/>
            <a:gd name="connsiteX0" fmla="*/ 0 w 390524"/>
            <a:gd name="connsiteY0" fmla="*/ 0 h 400055"/>
            <a:gd name="connsiteX1" fmla="*/ 390524 w 390524"/>
            <a:gd name="connsiteY1" fmla="*/ 400055 h 4000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0524" h="400055">
              <a:moveTo>
                <a:pt x="0" y="0"/>
              </a:moveTo>
              <a:cubicBezTo>
                <a:pt x="53975" y="241304"/>
                <a:pt x="165099" y="301632"/>
                <a:pt x="390524" y="40005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349314</xdr:colOff>
      <xdr:row>53</xdr:row>
      <xdr:rowOff>4755</xdr:rowOff>
    </xdr:from>
    <xdr:to>
      <xdr:col>9</xdr:col>
      <xdr:colOff>136401</xdr:colOff>
      <xdr:row>54</xdr:row>
      <xdr:rowOff>15503</xdr:rowOff>
    </xdr:to>
    <xdr:sp macro="" textlink="">
      <xdr:nvSpPr>
        <xdr:cNvPr id="633" name="AutoShape 650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24742839" y="4729155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48</xdr:row>
      <xdr:rowOff>133350</xdr:rowOff>
    </xdr:from>
    <xdr:to>
      <xdr:col>12</xdr:col>
      <xdr:colOff>257175</xdr:colOff>
      <xdr:row>54</xdr:row>
      <xdr:rowOff>133350</xdr:rowOff>
    </xdr:to>
    <xdr:sp macro="" textlink="">
      <xdr:nvSpPr>
        <xdr:cNvPr id="17" name="フリーフォーム: 図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6060400" y="3952875"/>
          <a:ext cx="590550" cy="1085850"/>
        </a:xfrm>
        <a:custGeom>
          <a:avLst/>
          <a:gdLst>
            <a:gd name="connsiteX0" fmla="*/ 0 w 590550"/>
            <a:gd name="connsiteY0" fmla="*/ 1085850 h 1085850"/>
            <a:gd name="connsiteX1" fmla="*/ 0 w 590550"/>
            <a:gd name="connsiteY1" fmla="*/ 590550 h 1085850"/>
            <a:gd name="connsiteX2" fmla="*/ 590550 w 590550"/>
            <a:gd name="connsiteY2" fmla="*/ 552450 h 1085850"/>
            <a:gd name="connsiteX3" fmla="*/ 571500 w 590550"/>
            <a:gd name="connsiteY3" fmla="*/ 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90550" h="1085850">
              <a:moveTo>
                <a:pt x="0" y="1085850"/>
              </a:moveTo>
              <a:lnTo>
                <a:pt x="0" y="590550"/>
              </a:lnTo>
              <a:lnTo>
                <a:pt x="590550" y="552450"/>
              </a:lnTo>
              <a:lnTo>
                <a:pt x="5715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77190</xdr:colOff>
      <xdr:row>50</xdr:row>
      <xdr:rowOff>35618</xdr:rowOff>
    </xdr:from>
    <xdr:to>
      <xdr:col>11</xdr:col>
      <xdr:colOff>77190</xdr:colOff>
      <xdr:row>52</xdr:row>
      <xdr:rowOff>114300</xdr:rowOff>
    </xdr:to>
    <xdr:sp macro="" textlink="">
      <xdr:nvSpPr>
        <xdr:cNvPr id="635" name="Line 649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ShapeType="1"/>
        </xdr:cNvSpPr>
      </xdr:nvSpPr>
      <xdr:spPr bwMode="auto">
        <a:xfrm rot="16200000" flipV="1">
          <a:off x="25841074" y="4437409"/>
          <a:ext cx="44063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51</xdr:row>
      <xdr:rowOff>0</xdr:rowOff>
    </xdr:from>
    <xdr:to>
      <xdr:col>11</xdr:col>
      <xdr:colOff>48615</xdr:colOff>
      <xdr:row>52</xdr:row>
      <xdr:rowOff>291</xdr:rowOff>
    </xdr:to>
    <xdr:sp macro="" textlink="">
      <xdr:nvSpPr>
        <xdr:cNvPr id="636" name="Line 649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ShapeType="1"/>
        </xdr:cNvSpPr>
      </xdr:nvSpPr>
      <xdr:spPr bwMode="auto">
        <a:xfrm rot="16200000" flipV="1">
          <a:off x="25755950" y="4266850"/>
          <a:ext cx="181266" cy="372465"/>
        </a:xfrm>
        <a:custGeom>
          <a:avLst/>
          <a:gdLst>
            <a:gd name="connsiteX0" fmla="*/ 0 w 180975"/>
            <a:gd name="connsiteY0" fmla="*/ 0 h 372465"/>
            <a:gd name="connsiteX1" fmla="*/ 180975 w 180975"/>
            <a:gd name="connsiteY1" fmla="*/ 372465 h 372465"/>
            <a:gd name="connsiteX0" fmla="*/ 229 w 181204"/>
            <a:gd name="connsiteY0" fmla="*/ 0 h 372465"/>
            <a:gd name="connsiteX1" fmla="*/ 181204 w 181204"/>
            <a:gd name="connsiteY1" fmla="*/ 372465 h 372465"/>
            <a:gd name="connsiteX0" fmla="*/ 291 w 181266"/>
            <a:gd name="connsiteY0" fmla="*/ 0 h 372465"/>
            <a:gd name="connsiteX1" fmla="*/ 181266 w 181266"/>
            <a:gd name="connsiteY1" fmla="*/ 372465 h 372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1266" h="372465">
              <a:moveTo>
                <a:pt x="291" y="0"/>
              </a:moveTo>
              <a:cubicBezTo>
                <a:pt x="-6059" y="276555"/>
                <a:pt x="92366" y="314985"/>
                <a:pt x="181266" y="37246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258164</xdr:colOff>
      <xdr:row>51</xdr:row>
      <xdr:rowOff>130867</xdr:rowOff>
    </xdr:from>
    <xdr:to>
      <xdr:col>12</xdr:col>
      <xdr:colOff>285749</xdr:colOff>
      <xdr:row>54</xdr:row>
      <xdr:rowOff>57149</xdr:rowOff>
    </xdr:to>
    <xdr:sp macro="" textlink="">
      <xdr:nvSpPr>
        <xdr:cNvPr id="637" name="Line 649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 bwMode="auto">
        <a:xfrm rot="16200000" flipV="1">
          <a:off x="26431128" y="4714128"/>
          <a:ext cx="469207" cy="275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257174</xdr:colOff>
      <xdr:row>51</xdr:row>
      <xdr:rowOff>114300</xdr:rowOff>
    </xdr:from>
    <xdr:to>
      <xdr:col>12</xdr:col>
      <xdr:colOff>647699</xdr:colOff>
      <xdr:row>51</xdr:row>
      <xdr:rowOff>133350</xdr:rowOff>
    </xdr:to>
    <xdr:sp macro="" textlink="">
      <xdr:nvSpPr>
        <xdr:cNvPr id="638" name="Line 649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 bwMode="auto">
        <a:xfrm rot="16200000">
          <a:off x="26836687" y="4291012"/>
          <a:ext cx="19050" cy="390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387414</xdr:colOff>
      <xdr:row>53</xdr:row>
      <xdr:rowOff>71430</xdr:rowOff>
    </xdr:from>
    <xdr:to>
      <xdr:col>11</xdr:col>
      <xdr:colOff>174500</xdr:colOff>
      <xdr:row>54</xdr:row>
      <xdr:rowOff>82178</xdr:rowOff>
    </xdr:to>
    <xdr:sp macro="" textlink="">
      <xdr:nvSpPr>
        <xdr:cNvPr id="639" name="AutoShape 650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25962039" y="4795830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173310</xdr:colOff>
      <xdr:row>52</xdr:row>
      <xdr:rowOff>32507</xdr:rowOff>
    </xdr:from>
    <xdr:ext cx="352952" cy="345282"/>
    <xdr:grpSp>
      <xdr:nvGrpSpPr>
        <xdr:cNvPr id="640" name="Group 667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GrpSpPr>
          <a:grpSpLocks/>
        </xdr:cNvGrpSpPr>
      </xdr:nvGrpSpPr>
      <xdr:grpSpPr bwMode="auto">
        <a:xfrm>
          <a:off x="5518516" y="9378213"/>
          <a:ext cx="352952" cy="345282"/>
          <a:chOff x="536" y="109"/>
          <a:chExt cx="46" cy="44"/>
        </a:xfrm>
      </xdr:grpSpPr>
      <xdr:pic>
        <xdr:nvPicPr>
          <xdr:cNvPr id="641" name="Picture 6673" descr="route2">
            <a:extLst>
              <a:ext uri="{FF2B5EF4-FFF2-40B4-BE49-F238E27FC236}">
                <a16:creationId xmlns:a16="http://schemas.microsoft.com/office/drawing/2014/main" id="{00000000-0008-0000-0000-00008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2" name="Text Box 6674">
            <a:extLst>
              <a:ext uri="{FF2B5EF4-FFF2-40B4-BE49-F238E27FC236}">
                <a16:creationId xmlns:a16="http://schemas.microsoft.com/office/drawing/2014/main" id="{00000000-0008-0000-0000-00008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209550</xdr:colOff>
      <xdr:row>47</xdr:row>
      <xdr:rowOff>161925</xdr:rowOff>
    </xdr:from>
    <xdr:ext cx="417188" cy="408122"/>
    <xdr:grpSp>
      <xdr:nvGrpSpPr>
        <xdr:cNvPr id="643" name="Group 667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GrpSpPr>
          <a:grpSpLocks/>
        </xdr:cNvGrpSpPr>
      </xdr:nvGrpSpPr>
      <xdr:grpSpPr bwMode="auto">
        <a:xfrm>
          <a:off x="5554756" y="8611160"/>
          <a:ext cx="417188" cy="408122"/>
          <a:chOff x="536" y="109"/>
          <a:chExt cx="46" cy="44"/>
        </a:xfrm>
      </xdr:grpSpPr>
      <xdr:pic>
        <xdr:nvPicPr>
          <xdr:cNvPr id="644" name="Picture 6673" descr="route2">
            <a:extLst>
              <a:ext uri="{FF2B5EF4-FFF2-40B4-BE49-F238E27FC236}">
                <a16:creationId xmlns:a16="http://schemas.microsoft.com/office/drawing/2014/main" id="{00000000-0008-0000-0000-00008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5" name="Text Box 6674">
            <a:extLst>
              <a:ext uri="{FF2B5EF4-FFF2-40B4-BE49-F238E27FC236}">
                <a16:creationId xmlns:a16="http://schemas.microsoft.com/office/drawing/2014/main" id="{00000000-0008-0000-0000-00008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171450</xdr:colOff>
      <xdr:row>50</xdr:row>
      <xdr:rowOff>152400</xdr:rowOff>
    </xdr:from>
    <xdr:ext cx="419602" cy="200119"/>
    <xdr:sp macro="" textlink="">
      <xdr:nvSpPr>
        <xdr:cNvPr id="646" name="テキスト ボックス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 rot="21333562">
          <a:off x="26155650" y="433387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361950</xdr:colOff>
      <xdr:row>51</xdr:row>
      <xdr:rowOff>66675</xdr:rowOff>
    </xdr:from>
    <xdr:to>
      <xdr:col>15</xdr:col>
      <xdr:colOff>657225</xdr:colOff>
      <xdr:row>54</xdr:row>
      <xdr:rowOff>66675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7936825" y="4429125"/>
          <a:ext cx="704850" cy="542925"/>
        </a:xfrm>
        <a:custGeom>
          <a:avLst/>
          <a:gdLst>
            <a:gd name="connsiteX0" fmla="*/ 0 w 704850"/>
            <a:gd name="connsiteY0" fmla="*/ 542925 h 542925"/>
            <a:gd name="connsiteX1" fmla="*/ 0 w 704850"/>
            <a:gd name="connsiteY1" fmla="*/ 114300 h 542925"/>
            <a:gd name="connsiteX2" fmla="*/ 704850 w 704850"/>
            <a:gd name="connsiteY2" fmla="*/ 0 h 542925"/>
            <a:gd name="connsiteX0" fmla="*/ 0 w 704850"/>
            <a:gd name="connsiteY0" fmla="*/ 542925 h 542925"/>
            <a:gd name="connsiteX1" fmla="*/ 0 w 704850"/>
            <a:gd name="connsiteY1" fmla="*/ 114300 h 542925"/>
            <a:gd name="connsiteX2" fmla="*/ 704850 w 704850"/>
            <a:gd name="connsiteY2" fmla="*/ 0 h 542925"/>
            <a:gd name="connsiteX0" fmla="*/ 0 w 704850"/>
            <a:gd name="connsiteY0" fmla="*/ 542925 h 542925"/>
            <a:gd name="connsiteX1" fmla="*/ 0 w 704850"/>
            <a:gd name="connsiteY1" fmla="*/ 114300 h 542925"/>
            <a:gd name="connsiteX2" fmla="*/ 704850 w 704850"/>
            <a:gd name="connsiteY2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850" h="542925">
              <a:moveTo>
                <a:pt x="0" y="542925"/>
              </a:moveTo>
              <a:lnTo>
                <a:pt x="0" y="114300"/>
              </a:lnTo>
              <a:cubicBezTo>
                <a:pt x="358775" y="104775"/>
                <a:pt x="479425" y="95250"/>
                <a:pt x="70485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228604</xdr:colOff>
      <xdr:row>52</xdr:row>
      <xdr:rowOff>0</xdr:rowOff>
    </xdr:from>
    <xdr:to>
      <xdr:col>14</xdr:col>
      <xdr:colOff>371477</xdr:colOff>
      <xdr:row>52</xdr:row>
      <xdr:rowOff>0</xdr:rowOff>
    </xdr:to>
    <xdr:sp macro="" textlink="">
      <xdr:nvSpPr>
        <xdr:cNvPr id="648" name="Line 649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ShapeType="1"/>
        </xdr:cNvSpPr>
      </xdr:nvSpPr>
      <xdr:spPr bwMode="auto">
        <a:xfrm rot="16200000">
          <a:off x="27670128" y="4267201"/>
          <a:ext cx="0" cy="5524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355613</xdr:colOff>
      <xdr:row>48</xdr:row>
      <xdr:rowOff>111816</xdr:rowOff>
    </xdr:from>
    <xdr:to>
      <xdr:col>14</xdr:col>
      <xdr:colOff>355613</xdr:colOff>
      <xdr:row>52</xdr:row>
      <xdr:rowOff>96489</xdr:rowOff>
    </xdr:to>
    <xdr:sp macro="" textlink="">
      <xdr:nvSpPr>
        <xdr:cNvPr id="649" name="Line 649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ShapeType="1"/>
        </xdr:cNvSpPr>
      </xdr:nvSpPr>
      <xdr:spPr bwMode="auto">
        <a:xfrm rot="16200000" flipV="1">
          <a:off x="29150757" y="4331787"/>
          <a:ext cx="71736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265787</xdr:colOff>
      <xdr:row>53</xdr:row>
      <xdr:rowOff>90480</xdr:rowOff>
    </xdr:from>
    <xdr:to>
      <xdr:col>15</xdr:col>
      <xdr:colOff>52873</xdr:colOff>
      <xdr:row>54</xdr:row>
      <xdr:rowOff>101229</xdr:rowOff>
    </xdr:to>
    <xdr:sp macro="" textlink="">
      <xdr:nvSpPr>
        <xdr:cNvPr id="650" name="AutoShape 650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29419614" y="4867634"/>
          <a:ext cx="197395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238125</xdr:colOff>
      <xdr:row>49</xdr:row>
      <xdr:rowOff>38100</xdr:rowOff>
    </xdr:from>
    <xdr:ext cx="417188" cy="408122"/>
    <xdr:grpSp>
      <xdr:nvGrpSpPr>
        <xdr:cNvPr id="651" name="Group 667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GrpSpPr>
          <a:grpSpLocks/>
        </xdr:cNvGrpSpPr>
      </xdr:nvGrpSpPr>
      <xdr:grpSpPr bwMode="auto">
        <a:xfrm>
          <a:off x="7600390" y="8845924"/>
          <a:ext cx="417188" cy="408122"/>
          <a:chOff x="536" y="109"/>
          <a:chExt cx="46" cy="44"/>
        </a:xfrm>
      </xdr:grpSpPr>
      <xdr:pic>
        <xdr:nvPicPr>
          <xdr:cNvPr id="652" name="Picture 6673" descr="route2">
            <a:extLst>
              <a:ext uri="{FF2B5EF4-FFF2-40B4-BE49-F238E27FC236}">
                <a16:creationId xmlns:a16="http://schemas.microsoft.com/office/drawing/2014/main" id="{00000000-0008-0000-0000-00008C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3" name="Text Box 6674">
            <a:extLst>
              <a:ext uri="{FF2B5EF4-FFF2-40B4-BE49-F238E27FC236}">
                <a16:creationId xmlns:a16="http://schemas.microsoft.com/office/drawing/2014/main" id="{00000000-0008-0000-0000-00008D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266701</xdr:colOff>
      <xdr:row>51</xdr:row>
      <xdr:rowOff>76200</xdr:rowOff>
    </xdr:from>
    <xdr:to>
      <xdr:col>15</xdr:col>
      <xdr:colOff>54865</xdr:colOff>
      <xdr:row>52</xdr:row>
      <xdr:rowOff>90645</xdr:rowOff>
    </xdr:to>
    <xdr:sp macro="" textlink="">
      <xdr:nvSpPr>
        <xdr:cNvPr id="654" name="Oval 650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 rot="16200000">
          <a:off x="27842736" y="4437490"/>
          <a:ext cx="195420" cy="1977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359972</xdr:colOff>
      <xdr:row>116</xdr:row>
      <xdr:rowOff>96359</xdr:rowOff>
    </xdr:from>
    <xdr:ext cx="194363" cy="192966"/>
    <xdr:sp macro="" textlink="">
      <xdr:nvSpPr>
        <xdr:cNvPr id="724" name="AutoShape 650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/>
        </xdr:cNvSpPr>
      </xdr:nvSpPr>
      <xdr:spPr bwMode="auto">
        <a:xfrm>
          <a:off x="8434241" y="8170628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185006</xdr:colOff>
      <xdr:row>114</xdr:row>
      <xdr:rowOff>57616</xdr:rowOff>
    </xdr:from>
    <xdr:to>
      <xdr:col>2</xdr:col>
      <xdr:colOff>204491</xdr:colOff>
      <xdr:row>114</xdr:row>
      <xdr:rowOff>66996</xdr:rowOff>
    </xdr:to>
    <xdr:sp macro="" textlink="">
      <xdr:nvSpPr>
        <xdr:cNvPr id="745" name="Line 649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ShapeType="1"/>
        </xdr:cNvSpPr>
      </xdr:nvSpPr>
      <xdr:spPr bwMode="auto">
        <a:xfrm flipV="1">
          <a:off x="8259275" y="7765539"/>
          <a:ext cx="429791" cy="93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353018</xdr:colOff>
      <xdr:row>113</xdr:row>
      <xdr:rowOff>143426</xdr:rowOff>
    </xdr:from>
    <xdr:to>
      <xdr:col>2</xdr:col>
      <xdr:colOff>137533</xdr:colOff>
      <xdr:row>114</xdr:row>
      <xdr:rowOff>156937</xdr:rowOff>
    </xdr:to>
    <xdr:sp macro="" textlink="">
      <xdr:nvSpPr>
        <xdr:cNvPr id="810" name="Oval 65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/>
        </xdr:cNvSpPr>
      </xdr:nvSpPr>
      <xdr:spPr bwMode="auto">
        <a:xfrm>
          <a:off x="8427287" y="7668176"/>
          <a:ext cx="194821" cy="1966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185006</xdr:colOff>
      <xdr:row>113</xdr:row>
      <xdr:rowOff>180492</xdr:rowOff>
    </xdr:from>
    <xdr:to>
      <xdr:col>3</xdr:col>
      <xdr:colOff>621181</xdr:colOff>
      <xdr:row>114</xdr:row>
      <xdr:rowOff>20533</xdr:rowOff>
    </xdr:to>
    <xdr:sp macro="" textlink="">
      <xdr:nvSpPr>
        <xdr:cNvPr id="831" name="Line 649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ShapeType="1"/>
        </xdr:cNvSpPr>
      </xdr:nvSpPr>
      <xdr:spPr bwMode="auto">
        <a:xfrm flipV="1">
          <a:off x="9079891" y="7705242"/>
          <a:ext cx="436175" cy="232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175132</xdr:colOff>
      <xdr:row>111</xdr:row>
      <xdr:rowOff>29844</xdr:rowOff>
    </xdr:from>
    <xdr:to>
      <xdr:col>3</xdr:col>
      <xdr:colOff>117946</xdr:colOff>
      <xdr:row>113</xdr:row>
      <xdr:rowOff>104185</xdr:rowOff>
    </xdr:to>
    <xdr:sp macro="" textlink="">
      <xdr:nvSpPr>
        <xdr:cNvPr id="31" name="フリーフォーム: 図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8249401" y="7188248"/>
          <a:ext cx="763430" cy="440687"/>
        </a:xfrm>
        <a:custGeom>
          <a:avLst/>
          <a:gdLst>
            <a:gd name="connsiteX0" fmla="*/ 762000 w 762000"/>
            <a:gd name="connsiteY0" fmla="*/ 0 h 436756"/>
            <a:gd name="connsiteX1" fmla="*/ 762000 w 762000"/>
            <a:gd name="connsiteY1" fmla="*/ 376353 h 436756"/>
            <a:gd name="connsiteX2" fmla="*/ 250903 w 762000"/>
            <a:gd name="connsiteY2" fmla="*/ 436756 h 436756"/>
            <a:gd name="connsiteX3" fmla="*/ 0 w 762000"/>
            <a:gd name="connsiteY3" fmla="*/ 436756 h 436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0" h="436756">
              <a:moveTo>
                <a:pt x="762000" y="0"/>
              </a:moveTo>
              <a:lnTo>
                <a:pt x="762000" y="376353"/>
              </a:lnTo>
              <a:lnTo>
                <a:pt x="250903" y="436756"/>
              </a:lnTo>
              <a:lnTo>
                <a:pt x="0" y="436756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268314</xdr:colOff>
      <xdr:row>111</xdr:row>
      <xdr:rowOff>138796</xdr:rowOff>
    </xdr:from>
    <xdr:ext cx="463396" cy="200119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8342583" y="7297200"/>
          <a:ext cx="46339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松本城</a:t>
          </a:r>
        </a:p>
      </xdr:txBody>
    </xdr:sp>
    <xdr:clientData/>
  </xdr:oneCellAnchor>
  <xdr:twoCellAnchor editAs="oneCell">
    <xdr:from>
      <xdr:col>3</xdr:col>
      <xdr:colOff>712012</xdr:colOff>
      <xdr:row>114</xdr:row>
      <xdr:rowOff>71295</xdr:rowOff>
    </xdr:from>
    <xdr:to>
      <xdr:col>6</xdr:col>
      <xdr:colOff>747347</xdr:colOff>
      <xdr:row>114</xdr:row>
      <xdr:rowOff>71295</xdr:rowOff>
    </xdr:to>
    <xdr:sp macro="" textlink="">
      <xdr:nvSpPr>
        <xdr:cNvPr id="857" name="Line 649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ShapeType="1"/>
        </xdr:cNvSpPr>
      </xdr:nvSpPr>
      <xdr:spPr bwMode="auto">
        <a:xfrm flipV="1">
          <a:off x="9606897" y="6130660"/>
          <a:ext cx="162527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65766</xdr:colOff>
      <xdr:row>116</xdr:row>
      <xdr:rowOff>29755</xdr:rowOff>
    </xdr:from>
    <xdr:to>
      <xdr:col>5</xdr:col>
      <xdr:colOff>263161</xdr:colOff>
      <xdr:row>117</xdr:row>
      <xdr:rowOff>44589</xdr:rowOff>
    </xdr:to>
    <xdr:sp macro="" textlink="">
      <xdr:nvSpPr>
        <xdr:cNvPr id="858" name="AutoShape 650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/>
        </xdr:cNvSpPr>
      </xdr:nvSpPr>
      <xdr:spPr bwMode="auto">
        <a:xfrm>
          <a:off x="10140285" y="6455467"/>
          <a:ext cx="197395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62692</xdr:colOff>
      <xdr:row>113</xdr:row>
      <xdr:rowOff>153678</xdr:rowOff>
    </xdr:from>
    <xdr:to>
      <xdr:col>5</xdr:col>
      <xdr:colOff>257054</xdr:colOff>
      <xdr:row>114</xdr:row>
      <xdr:rowOff>167189</xdr:rowOff>
    </xdr:to>
    <xdr:sp macro="" textlink="">
      <xdr:nvSpPr>
        <xdr:cNvPr id="859" name="Oval 650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/>
        </xdr:cNvSpPr>
      </xdr:nvSpPr>
      <xdr:spPr bwMode="auto">
        <a:xfrm>
          <a:off x="10137211" y="6029870"/>
          <a:ext cx="194362" cy="1966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36633</xdr:colOff>
      <xdr:row>114</xdr:row>
      <xdr:rowOff>175847</xdr:rowOff>
    </xdr:from>
    <xdr:to>
      <xdr:col>5</xdr:col>
      <xdr:colOff>29307</xdr:colOff>
      <xdr:row>117</xdr:row>
      <xdr:rowOff>146539</xdr:rowOff>
    </xdr:to>
    <xdr:sp macro="" textlink="">
      <xdr:nvSpPr>
        <xdr:cNvPr id="39" name="フリーフォーム: 図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9700845" y="7883770"/>
          <a:ext cx="402981" cy="520211"/>
        </a:xfrm>
        <a:custGeom>
          <a:avLst/>
          <a:gdLst>
            <a:gd name="connsiteX0" fmla="*/ 0 w 542192"/>
            <a:gd name="connsiteY0" fmla="*/ 0 h 564173"/>
            <a:gd name="connsiteX1" fmla="*/ 542192 w 542192"/>
            <a:gd name="connsiteY1" fmla="*/ 0 h 564173"/>
            <a:gd name="connsiteX2" fmla="*/ 542192 w 542192"/>
            <a:gd name="connsiteY2" fmla="*/ 564173 h 564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2192" h="564173">
              <a:moveTo>
                <a:pt x="0" y="0"/>
              </a:moveTo>
              <a:lnTo>
                <a:pt x="542192" y="0"/>
              </a:lnTo>
              <a:lnTo>
                <a:pt x="542192" y="564173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26525</xdr:colOff>
      <xdr:row>115</xdr:row>
      <xdr:rowOff>87508</xdr:rowOff>
    </xdr:from>
    <xdr:ext cx="463396" cy="200119"/>
    <xdr:sp macro="" textlink="">
      <xdr:nvSpPr>
        <xdr:cNvPr id="946" name="テキスト ボックス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9690737" y="6330046"/>
          <a:ext cx="46339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松本城</a:t>
          </a:r>
        </a:p>
      </xdr:txBody>
    </xdr:sp>
    <xdr:clientData/>
  </xdr:oneCellAnchor>
  <xdr:twoCellAnchor editAs="oneCell">
    <xdr:from>
      <xdr:col>6</xdr:col>
      <xdr:colOff>424961</xdr:colOff>
      <xdr:row>114</xdr:row>
      <xdr:rowOff>43962</xdr:rowOff>
    </xdr:from>
    <xdr:to>
      <xdr:col>6</xdr:col>
      <xdr:colOff>454269</xdr:colOff>
      <xdr:row>117</xdr:row>
      <xdr:rowOff>14653</xdr:rowOff>
    </xdr:to>
    <xdr:sp macro="" textlink="">
      <xdr:nvSpPr>
        <xdr:cNvPr id="947" name="Line 649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ShapeType="1"/>
        </xdr:cNvSpPr>
      </xdr:nvSpPr>
      <xdr:spPr bwMode="auto">
        <a:xfrm flipH="1">
          <a:off x="10909788" y="6103327"/>
          <a:ext cx="29308" cy="5202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355768</xdr:colOff>
      <xdr:row>113</xdr:row>
      <xdr:rowOff>153678</xdr:rowOff>
    </xdr:from>
    <xdr:to>
      <xdr:col>6</xdr:col>
      <xdr:colOff>550130</xdr:colOff>
      <xdr:row>114</xdr:row>
      <xdr:rowOff>167189</xdr:rowOff>
    </xdr:to>
    <xdr:sp macro="" textlink="">
      <xdr:nvSpPr>
        <xdr:cNvPr id="948" name="Oval 650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/>
        </xdr:cNvSpPr>
      </xdr:nvSpPr>
      <xdr:spPr bwMode="auto">
        <a:xfrm>
          <a:off x="10840595" y="6029870"/>
          <a:ext cx="194362" cy="1966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408450</xdr:colOff>
      <xdr:row>112</xdr:row>
      <xdr:rowOff>65943</xdr:rowOff>
    </xdr:from>
    <xdr:ext cx="659668" cy="179404"/>
    <xdr:sp macro="" textlink="">
      <xdr:nvSpPr>
        <xdr:cNvPr id="949" name="線吹き出し 2 (枠付き) 212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 bwMode="auto">
        <a:xfrm flipH="1">
          <a:off x="10072662" y="5758962"/>
          <a:ext cx="659668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201540"/>
            <a:gd name="adj6" fmla="val -2419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城東二丁目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315222</xdr:colOff>
      <xdr:row>114</xdr:row>
      <xdr:rowOff>102414</xdr:rowOff>
    </xdr:from>
    <xdr:ext cx="419602" cy="200119"/>
    <xdr:sp macro="" textlink="">
      <xdr:nvSpPr>
        <xdr:cNvPr id="950" name="テキスト ボックス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0389741" y="616177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395654</xdr:colOff>
      <xdr:row>120</xdr:row>
      <xdr:rowOff>65941</xdr:rowOff>
    </xdr:from>
    <xdr:to>
      <xdr:col>9</xdr:col>
      <xdr:colOff>73269</xdr:colOff>
      <xdr:row>126</xdr:row>
      <xdr:rowOff>102576</xdr:rowOff>
    </xdr:to>
    <xdr:sp macro="" textlink="">
      <xdr:nvSpPr>
        <xdr:cNvPr id="1941" name="フリーフォーム: 図形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 bwMode="auto">
        <a:xfrm>
          <a:off x="20009827" y="8872903"/>
          <a:ext cx="87923" cy="1135673"/>
        </a:xfrm>
        <a:custGeom>
          <a:avLst/>
          <a:gdLst>
            <a:gd name="connsiteX0" fmla="*/ 805961 w 805961"/>
            <a:gd name="connsiteY0" fmla="*/ 901212 h 901212"/>
            <a:gd name="connsiteX1" fmla="*/ 622788 w 805961"/>
            <a:gd name="connsiteY1" fmla="*/ 710712 h 901212"/>
            <a:gd name="connsiteX2" fmla="*/ 622788 w 805961"/>
            <a:gd name="connsiteY2" fmla="*/ 197827 h 901212"/>
            <a:gd name="connsiteX3" fmla="*/ 0 w 805961"/>
            <a:gd name="connsiteY3" fmla="*/ 0 h 901212"/>
            <a:gd name="connsiteX0" fmla="*/ 805961 w 805961"/>
            <a:gd name="connsiteY0" fmla="*/ 901212 h 901212"/>
            <a:gd name="connsiteX1" fmla="*/ 622788 w 805961"/>
            <a:gd name="connsiteY1" fmla="*/ 710712 h 901212"/>
            <a:gd name="connsiteX2" fmla="*/ 622788 w 805961"/>
            <a:gd name="connsiteY2" fmla="*/ 197827 h 901212"/>
            <a:gd name="connsiteX3" fmla="*/ 0 w 805961"/>
            <a:gd name="connsiteY3" fmla="*/ 0 h 901212"/>
            <a:gd name="connsiteX0" fmla="*/ 805961 w 805961"/>
            <a:gd name="connsiteY0" fmla="*/ 901212 h 901212"/>
            <a:gd name="connsiteX1" fmla="*/ 622788 w 805961"/>
            <a:gd name="connsiteY1" fmla="*/ 710712 h 901212"/>
            <a:gd name="connsiteX2" fmla="*/ 622788 w 805961"/>
            <a:gd name="connsiteY2" fmla="*/ 197827 h 901212"/>
            <a:gd name="connsiteX3" fmla="*/ 0 w 805961"/>
            <a:gd name="connsiteY3" fmla="*/ 0 h 901212"/>
            <a:gd name="connsiteX0" fmla="*/ 710711 w 710711"/>
            <a:gd name="connsiteY0" fmla="*/ 908539 h 908539"/>
            <a:gd name="connsiteX1" fmla="*/ 622788 w 710711"/>
            <a:gd name="connsiteY1" fmla="*/ 710712 h 908539"/>
            <a:gd name="connsiteX2" fmla="*/ 622788 w 710711"/>
            <a:gd name="connsiteY2" fmla="*/ 197827 h 908539"/>
            <a:gd name="connsiteX3" fmla="*/ 0 w 710711"/>
            <a:gd name="connsiteY3" fmla="*/ 0 h 908539"/>
            <a:gd name="connsiteX0" fmla="*/ 710711 w 710711"/>
            <a:gd name="connsiteY0" fmla="*/ 908539 h 908539"/>
            <a:gd name="connsiteX1" fmla="*/ 622788 w 710711"/>
            <a:gd name="connsiteY1" fmla="*/ 710712 h 908539"/>
            <a:gd name="connsiteX2" fmla="*/ 622788 w 710711"/>
            <a:gd name="connsiteY2" fmla="*/ 197827 h 908539"/>
            <a:gd name="connsiteX3" fmla="*/ 0 w 710711"/>
            <a:gd name="connsiteY3" fmla="*/ 0 h 908539"/>
            <a:gd name="connsiteX0" fmla="*/ 146213 w 146213"/>
            <a:gd name="connsiteY0" fmla="*/ 1135674 h 1135674"/>
            <a:gd name="connsiteX1" fmla="*/ 58290 w 146213"/>
            <a:gd name="connsiteY1" fmla="*/ 937847 h 1135674"/>
            <a:gd name="connsiteX2" fmla="*/ 58290 w 146213"/>
            <a:gd name="connsiteY2" fmla="*/ 424962 h 1135674"/>
            <a:gd name="connsiteX3" fmla="*/ 72943 w 146213"/>
            <a:gd name="connsiteY3" fmla="*/ 0 h 1135674"/>
            <a:gd name="connsiteX0" fmla="*/ 177557 w 177557"/>
            <a:gd name="connsiteY0" fmla="*/ 1135674 h 1135674"/>
            <a:gd name="connsiteX1" fmla="*/ 89634 w 177557"/>
            <a:gd name="connsiteY1" fmla="*/ 937847 h 1135674"/>
            <a:gd name="connsiteX2" fmla="*/ 89634 w 177557"/>
            <a:gd name="connsiteY2" fmla="*/ 424962 h 1135674"/>
            <a:gd name="connsiteX3" fmla="*/ 104287 w 177557"/>
            <a:gd name="connsiteY3" fmla="*/ 0 h 1135674"/>
            <a:gd name="connsiteX0" fmla="*/ 87923 w 87923"/>
            <a:gd name="connsiteY0" fmla="*/ 1135674 h 1135674"/>
            <a:gd name="connsiteX1" fmla="*/ 0 w 87923"/>
            <a:gd name="connsiteY1" fmla="*/ 937847 h 1135674"/>
            <a:gd name="connsiteX2" fmla="*/ 0 w 87923"/>
            <a:gd name="connsiteY2" fmla="*/ 424962 h 1135674"/>
            <a:gd name="connsiteX3" fmla="*/ 14653 w 87923"/>
            <a:gd name="connsiteY3" fmla="*/ 0 h 1135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7923" h="1135674">
              <a:moveTo>
                <a:pt x="87923" y="1135674"/>
              </a:moveTo>
              <a:cubicBezTo>
                <a:pt x="48846" y="1086828"/>
                <a:pt x="2442" y="1037981"/>
                <a:pt x="0" y="937847"/>
              </a:cubicBezTo>
              <a:lnTo>
                <a:pt x="0" y="424962"/>
              </a:lnTo>
              <a:cubicBezTo>
                <a:pt x="12212" y="263770"/>
                <a:pt x="9769" y="168519"/>
                <a:pt x="1465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295351</xdr:colOff>
      <xdr:row>124</xdr:row>
      <xdr:rowOff>8864</xdr:rowOff>
    </xdr:from>
    <xdr:to>
      <xdr:col>9</xdr:col>
      <xdr:colOff>82439</xdr:colOff>
      <xdr:row>125</xdr:row>
      <xdr:rowOff>19612</xdr:rowOff>
    </xdr:to>
    <xdr:sp macro="" textlink="">
      <xdr:nvSpPr>
        <xdr:cNvPr id="1021" name="AutoShape 650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/>
        </xdr:cNvSpPr>
      </xdr:nvSpPr>
      <xdr:spPr bwMode="auto">
        <a:xfrm>
          <a:off x="16729639" y="6251402"/>
          <a:ext cx="197395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212484</xdr:colOff>
      <xdr:row>121</xdr:row>
      <xdr:rowOff>117235</xdr:rowOff>
    </xdr:from>
    <xdr:to>
      <xdr:col>9</xdr:col>
      <xdr:colOff>549519</xdr:colOff>
      <xdr:row>123</xdr:row>
      <xdr:rowOff>102579</xdr:rowOff>
    </xdr:to>
    <xdr:sp macro="" textlink="">
      <xdr:nvSpPr>
        <xdr:cNvPr id="1028" name="Line 649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rot="16200000" flipH="1">
          <a:off x="19819330" y="8704389"/>
          <a:ext cx="351690" cy="11576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290324</xdr:colOff>
      <xdr:row>122</xdr:row>
      <xdr:rowOff>21150</xdr:rowOff>
    </xdr:from>
    <xdr:to>
      <xdr:col>9</xdr:col>
      <xdr:colOff>78488</xdr:colOff>
      <xdr:row>123</xdr:row>
      <xdr:rowOff>35595</xdr:rowOff>
    </xdr:to>
    <xdr:sp macro="" textlink="">
      <xdr:nvSpPr>
        <xdr:cNvPr id="1029" name="Oval 650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 rot="16200000">
          <a:off x="16725039" y="5896915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48272</xdr:colOff>
      <xdr:row>121</xdr:row>
      <xdr:rowOff>164209</xdr:rowOff>
    </xdr:from>
    <xdr:ext cx="417188" cy="408122"/>
    <xdr:grpSp>
      <xdr:nvGrpSpPr>
        <xdr:cNvPr id="1030" name="Group 667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pSpPr>
          <a:grpSpLocks/>
        </xdr:cNvGrpSpPr>
      </xdr:nvGrpSpPr>
      <xdr:grpSpPr bwMode="auto">
        <a:xfrm>
          <a:off x="3376419" y="21881209"/>
          <a:ext cx="417188" cy="408122"/>
          <a:chOff x="536" y="109"/>
          <a:chExt cx="46" cy="44"/>
        </a:xfrm>
      </xdr:grpSpPr>
      <xdr:pic>
        <xdr:nvPicPr>
          <xdr:cNvPr id="1031" name="Picture 6673" descr="route2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Text Box 6674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161192</xdr:colOff>
      <xdr:row>122</xdr:row>
      <xdr:rowOff>183172</xdr:rowOff>
    </xdr:from>
    <xdr:to>
      <xdr:col>14</xdr:col>
      <xdr:colOff>402981</xdr:colOff>
      <xdr:row>126</xdr:row>
      <xdr:rowOff>73268</xdr:rowOff>
    </xdr:to>
    <xdr:sp macro="" textlink="">
      <xdr:nvSpPr>
        <xdr:cNvPr id="1942" name="フリーフォーム: 図形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 bwMode="auto">
        <a:xfrm>
          <a:off x="17775115" y="6059364"/>
          <a:ext cx="652097" cy="622789"/>
        </a:xfrm>
        <a:custGeom>
          <a:avLst/>
          <a:gdLst>
            <a:gd name="connsiteX0" fmla="*/ 652097 w 652097"/>
            <a:gd name="connsiteY0" fmla="*/ 586154 h 586154"/>
            <a:gd name="connsiteX1" fmla="*/ 652097 w 652097"/>
            <a:gd name="connsiteY1" fmla="*/ 29308 h 586154"/>
            <a:gd name="connsiteX2" fmla="*/ 0 w 652097"/>
            <a:gd name="connsiteY2" fmla="*/ 0 h 586154"/>
            <a:gd name="connsiteX0" fmla="*/ 652097 w 652097"/>
            <a:gd name="connsiteY0" fmla="*/ 622789 h 622789"/>
            <a:gd name="connsiteX1" fmla="*/ 652097 w 652097"/>
            <a:gd name="connsiteY1" fmla="*/ 65943 h 622789"/>
            <a:gd name="connsiteX2" fmla="*/ 0 w 652097"/>
            <a:gd name="connsiteY2" fmla="*/ 0 h 622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2097" h="622789">
              <a:moveTo>
                <a:pt x="652097" y="622789"/>
              </a:moveTo>
              <a:lnTo>
                <a:pt x="652097" y="6594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302678</xdr:colOff>
      <xdr:row>124</xdr:row>
      <xdr:rowOff>140749</xdr:rowOff>
    </xdr:from>
    <xdr:to>
      <xdr:col>15</xdr:col>
      <xdr:colOff>89766</xdr:colOff>
      <xdr:row>125</xdr:row>
      <xdr:rowOff>151498</xdr:rowOff>
    </xdr:to>
    <xdr:sp macro="" textlink="">
      <xdr:nvSpPr>
        <xdr:cNvPr id="1033" name="AutoShape 650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8326909" y="6383287"/>
          <a:ext cx="197395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399575</xdr:colOff>
      <xdr:row>120</xdr:row>
      <xdr:rowOff>73269</xdr:rowOff>
    </xdr:from>
    <xdr:to>
      <xdr:col>14</xdr:col>
      <xdr:colOff>399575</xdr:colOff>
      <xdr:row>124</xdr:row>
      <xdr:rowOff>64985</xdr:rowOff>
    </xdr:to>
    <xdr:sp macro="" textlink="">
      <xdr:nvSpPr>
        <xdr:cNvPr id="1034" name="Line 649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rot="16200000" flipV="1">
          <a:off x="18061602" y="5945319"/>
          <a:ext cx="72440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348285</xdr:colOff>
      <xdr:row>123</xdr:row>
      <xdr:rowOff>57658</xdr:rowOff>
    </xdr:from>
    <xdr:to>
      <xdr:col>15</xdr:col>
      <xdr:colOff>608138</xdr:colOff>
      <xdr:row>123</xdr:row>
      <xdr:rowOff>124561</xdr:rowOff>
    </xdr:to>
    <xdr:sp macro="" textlink="">
      <xdr:nvSpPr>
        <xdr:cNvPr id="1035" name="Line 649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 rot="16200000" flipH="1">
          <a:off x="18674144" y="5815395"/>
          <a:ext cx="66903" cy="6701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304978</xdr:colOff>
      <xdr:row>122</xdr:row>
      <xdr:rowOff>153035</xdr:rowOff>
    </xdr:from>
    <xdr:to>
      <xdr:col>15</xdr:col>
      <xdr:colOff>93143</xdr:colOff>
      <xdr:row>123</xdr:row>
      <xdr:rowOff>167480</xdr:rowOff>
    </xdr:to>
    <xdr:sp macro="" textlink="">
      <xdr:nvSpPr>
        <xdr:cNvPr id="1036" name="Oval 650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 rot="16200000">
          <a:off x="18329636" y="6028800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80596</xdr:colOff>
      <xdr:row>129</xdr:row>
      <xdr:rowOff>80596</xdr:rowOff>
    </xdr:from>
    <xdr:to>
      <xdr:col>3</xdr:col>
      <xdr:colOff>490904</xdr:colOff>
      <xdr:row>135</xdr:row>
      <xdr:rowOff>102577</xdr:rowOff>
    </xdr:to>
    <xdr:sp macro="" textlink="">
      <xdr:nvSpPr>
        <xdr:cNvPr id="1943" name="フリーフォーム: 図形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 bwMode="auto">
        <a:xfrm>
          <a:off x="19694769" y="5590442"/>
          <a:ext cx="820616" cy="1121020"/>
        </a:xfrm>
        <a:custGeom>
          <a:avLst/>
          <a:gdLst>
            <a:gd name="connsiteX0" fmla="*/ 0 w 820616"/>
            <a:gd name="connsiteY0" fmla="*/ 1121020 h 1121020"/>
            <a:gd name="connsiteX1" fmla="*/ 0 w 820616"/>
            <a:gd name="connsiteY1" fmla="*/ 637443 h 1121020"/>
            <a:gd name="connsiteX2" fmla="*/ 820616 w 820616"/>
            <a:gd name="connsiteY2" fmla="*/ 637443 h 1121020"/>
            <a:gd name="connsiteX3" fmla="*/ 820616 w 820616"/>
            <a:gd name="connsiteY3" fmla="*/ 0 h 1121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0616" h="1121020">
              <a:moveTo>
                <a:pt x="0" y="1121020"/>
              </a:moveTo>
              <a:lnTo>
                <a:pt x="0" y="637443"/>
              </a:lnTo>
              <a:lnTo>
                <a:pt x="820616" y="637443"/>
              </a:lnTo>
              <a:lnTo>
                <a:pt x="82061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286893</xdr:colOff>
      <xdr:row>128</xdr:row>
      <xdr:rowOff>146538</xdr:rowOff>
    </xdr:from>
    <xdr:to>
      <xdr:col>1</xdr:col>
      <xdr:colOff>332612</xdr:colOff>
      <xdr:row>135</xdr:row>
      <xdr:rowOff>6685</xdr:rowOff>
    </xdr:to>
    <xdr:grpSp>
      <xdr:nvGrpSpPr>
        <xdr:cNvPr id="1038" name="Group 433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GrpSpPr>
          <a:grpSpLocks/>
        </xdr:cNvGrpSpPr>
      </xdr:nvGrpSpPr>
      <xdr:grpSpPr bwMode="auto">
        <a:xfrm rot="1568200">
          <a:off x="410158" y="23118597"/>
          <a:ext cx="45719" cy="1115206"/>
          <a:chOff x="5428" y="57"/>
          <a:chExt cx="6" cy="99"/>
        </a:xfrm>
      </xdr:grpSpPr>
      <xdr:cxnSp macro="">
        <xdr:nvCxnSpPr>
          <xdr:cNvPr id="1039" name="AutoShape 4333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0" name="AutoShape 4334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1" name="AutoShape 4335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150268</xdr:colOff>
      <xdr:row>131</xdr:row>
      <xdr:rowOff>140847</xdr:rowOff>
    </xdr:from>
    <xdr:to>
      <xdr:col>1</xdr:col>
      <xdr:colOff>295629</xdr:colOff>
      <xdr:row>133</xdr:row>
      <xdr:rowOff>168649</xdr:rowOff>
    </xdr:to>
    <xdr:sp macro="" textlink="">
      <xdr:nvSpPr>
        <xdr:cNvPr id="1042" name="正方形/長方形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 rot="17768200">
          <a:off x="19229740" y="6141432"/>
          <a:ext cx="394148" cy="14536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69864</xdr:colOff>
      <xdr:row>130</xdr:row>
      <xdr:rowOff>153866</xdr:rowOff>
    </xdr:from>
    <xdr:to>
      <xdr:col>2</xdr:col>
      <xdr:colOff>69864</xdr:colOff>
      <xdr:row>134</xdr:row>
      <xdr:rowOff>145581</xdr:rowOff>
    </xdr:to>
    <xdr:sp macro="" textlink="">
      <xdr:nvSpPr>
        <xdr:cNvPr id="1044" name="Line 649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 rot="16200000" flipV="1">
          <a:off x="19321833" y="6209089"/>
          <a:ext cx="72440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296999</xdr:colOff>
      <xdr:row>132</xdr:row>
      <xdr:rowOff>160234</xdr:rowOff>
    </xdr:from>
    <xdr:to>
      <xdr:col>2</xdr:col>
      <xdr:colOff>190500</xdr:colOff>
      <xdr:row>132</xdr:row>
      <xdr:rowOff>161192</xdr:rowOff>
    </xdr:to>
    <xdr:sp macro="" textlink="">
      <xdr:nvSpPr>
        <xdr:cNvPr id="1045" name="Line 649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 rot="16200000" flipH="1">
          <a:off x="19652290" y="6068173"/>
          <a:ext cx="958" cy="3038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393329</xdr:colOff>
      <xdr:row>132</xdr:row>
      <xdr:rowOff>64685</xdr:rowOff>
    </xdr:from>
    <xdr:to>
      <xdr:col>2</xdr:col>
      <xdr:colOff>180639</xdr:colOff>
      <xdr:row>133</xdr:row>
      <xdr:rowOff>79984</xdr:rowOff>
    </xdr:to>
    <xdr:sp macro="" textlink="">
      <xdr:nvSpPr>
        <xdr:cNvPr id="1046" name="Oval 650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19597194" y="6124050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390601</xdr:colOff>
      <xdr:row>134</xdr:row>
      <xdr:rowOff>1536</xdr:rowOff>
    </xdr:from>
    <xdr:to>
      <xdr:col>2</xdr:col>
      <xdr:colOff>177688</xdr:colOff>
      <xdr:row>135</xdr:row>
      <xdr:rowOff>12286</xdr:rowOff>
    </xdr:to>
    <xdr:sp macro="" textlink="">
      <xdr:nvSpPr>
        <xdr:cNvPr id="1047" name="AutoShape 650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19594466" y="6427248"/>
          <a:ext cx="197395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480171</xdr:colOff>
      <xdr:row>131</xdr:row>
      <xdr:rowOff>21981</xdr:rowOff>
    </xdr:from>
    <xdr:to>
      <xdr:col>3</xdr:col>
      <xdr:colOff>480171</xdr:colOff>
      <xdr:row>135</xdr:row>
      <xdr:rowOff>13696</xdr:rowOff>
    </xdr:to>
    <xdr:sp macro="" textlink="">
      <xdr:nvSpPr>
        <xdr:cNvPr id="1048" name="Line 649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 rot="16200000" flipV="1">
          <a:off x="20142448" y="6260377"/>
          <a:ext cx="72440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307731</xdr:colOff>
      <xdr:row>131</xdr:row>
      <xdr:rowOff>153866</xdr:rowOff>
    </xdr:from>
    <xdr:ext cx="419602" cy="200119"/>
    <xdr:sp macro="" textlink="">
      <xdr:nvSpPr>
        <xdr:cNvPr id="1051" name="テキスト ボックス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921904" y="603005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6</xdr:col>
      <xdr:colOff>310962</xdr:colOff>
      <xdr:row>133</xdr:row>
      <xdr:rowOff>179614</xdr:rowOff>
    </xdr:from>
    <xdr:to>
      <xdr:col>6</xdr:col>
      <xdr:colOff>508357</xdr:colOff>
      <xdr:row>135</xdr:row>
      <xdr:rowOff>8145</xdr:rowOff>
    </xdr:to>
    <xdr:sp macro="" textlink="">
      <xdr:nvSpPr>
        <xdr:cNvPr id="1052" name="AutoShape 650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2828875" y="24431092"/>
          <a:ext cx="19739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24849</xdr:colOff>
      <xdr:row>130</xdr:row>
      <xdr:rowOff>74545</xdr:rowOff>
    </xdr:from>
    <xdr:to>
      <xdr:col>6</xdr:col>
      <xdr:colOff>745438</xdr:colOff>
      <xdr:row>133</xdr:row>
      <xdr:rowOff>16568</xdr:rowOff>
    </xdr:to>
    <xdr:sp macro="" textlink="">
      <xdr:nvSpPr>
        <xdr:cNvPr id="1053" name="Line 649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 rot="16200000" flipH="1">
          <a:off x="2252871" y="23257566"/>
          <a:ext cx="488675" cy="15322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304980</xdr:colOff>
      <xdr:row>131</xdr:row>
      <xdr:rowOff>167052</xdr:rowOff>
    </xdr:from>
    <xdr:to>
      <xdr:col>6</xdr:col>
      <xdr:colOff>503452</xdr:colOff>
      <xdr:row>132</xdr:row>
      <xdr:rowOff>181497</xdr:rowOff>
    </xdr:to>
    <xdr:sp macro="" textlink="">
      <xdr:nvSpPr>
        <xdr:cNvPr id="1054" name="Oval 650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 rot="16200000">
          <a:off x="2823797" y="24053191"/>
          <a:ext cx="196663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263769</xdr:colOff>
      <xdr:row>139</xdr:row>
      <xdr:rowOff>1</xdr:rowOff>
    </xdr:from>
    <xdr:to>
      <xdr:col>6</xdr:col>
      <xdr:colOff>578826</xdr:colOff>
      <xdr:row>144</xdr:row>
      <xdr:rowOff>117231</xdr:rowOff>
    </xdr:to>
    <xdr:sp macro="" textlink="">
      <xdr:nvSpPr>
        <xdr:cNvPr id="1946" name="フリーフォーム: 図形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 bwMode="auto">
        <a:xfrm>
          <a:off x="24237461" y="5693020"/>
          <a:ext cx="1135673" cy="1033096"/>
        </a:xfrm>
        <a:custGeom>
          <a:avLst/>
          <a:gdLst>
            <a:gd name="connsiteX0" fmla="*/ 0 w 1135673"/>
            <a:gd name="connsiteY0" fmla="*/ 1033096 h 1033096"/>
            <a:gd name="connsiteX1" fmla="*/ 0 w 1135673"/>
            <a:gd name="connsiteY1" fmla="*/ 410307 h 1033096"/>
            <a:gd name="connsiteX2" fmla="*/ 454269 w 1135673"/>
            <a:gd name="connsiteY2" fmla="*/ 410307 h 1033096"/>
            <a:gd name="connsiteX3" fmla="*/ 1011115 w 1135673"/>
            <a:gd name="connsiteY3" fmla="*/ 512884 h 1033096"/>
            <a:gd name="connsiteX4" fmla="*/ 1135673 w 1135673"/>
            <a:gd name="connsiteY4" fmla="*/ 0 h 1033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5673" h="1033096">
              <a:moveTo>
                <a:pt x="0" y="1033096"/>
              </a:moveTo>
              <a:lnTo>
                <a:pt x="0" y="410307"/>
              </a:lnTo>
              <a:lnTo>
                <a:pt x="454269" y="410307"/>
              </a:lnTo>
              <a:lnTo>
                <a:pt x="1011115" y="512884"/>
              </a:lnTo>
              <a:lnTo>
                <a:pt x="113567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269156</xdr:colOff>
      <xdr:row>138</xdr:row>
      <xdr:rowOff>88370</xdr:rowOff>
    </xdr:from>
    <xdr:to>
      <xdr:col>4</xdr:col>
      <xdr:colOff>269156</xdr:colOff>
      <xdr:row>142</xdr:row>
      <xdr:rowOff>73044</xdr:rowOff>
    </xdr:to>
    <xdr:sp macro="" textlink="">
      <xdr:nvSpPr>
        <xdr:cNvPr id="1088" name="Line 649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rot="16200000" flipV="1">
          <a:off x="23884165" y="5956899"/>
          <a:ext cx="71736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165769</xdr:colOff>
      <xdr:row>140</xdr:row>
      <xdr:rowOff>145709</xdr:rowOff>
    </xdr:from>
    <xdr:to>
      <xdr:col>4</xdr:col>
      <xdr:colOff>364241</xdr:colOff>
      <xdr:row>141</xdr:row>
      <xdr:rowOff>160154</xdr:rowOff>
    </xdr:to>
    <xdr:sp macro="" textlink="">
      <xdr:nvSpPr>
        <xdr:cNvPr id="1089" name="Oval 650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 rot="16200000">
          <a:off x="24139888" y="6021474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163469</xdr:colOff>
      <xdr:row>142</xdr:row>
      <xdr:rowOff>177385</xdr:rowOff>
    </xdr:from>
    <xdr:to>
      <xdr:col>4</xdr:col>
      <xdr:colOff>360864</xdr:colOff>
      <xdr:row>144</xdr:row>
      <xdr:rowOff>4961</xdr:rowOff>
    </xdr:to>
    <xdr:sp macro="" textlink="">
      <xdr:nvSpPr>
        <xdr:cNvPr id="1090" name="AutoShape 650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/>
        </xdr:cNvSpPr>
      </xdr:nvSpPr>
      <xdr:spPr bwMode="auto">
        <a:xfrm>
          <a:off x="24137161" y="6419923"/>
          <a:ext cx="197395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430346</xdr:colOff>
      <xdr:row>141</xdr:row>
      <xdr:rowOff>146985</xdr:rowOff>
    </xdr:from>
    <xdr:to>
      <xdr:col>6</xdr:col>
      <xdr:colOff>761999</xdr:colOff>
      <xdr:row>142</xdr:row>
      <xdr:rowOff>43962</xdr:rowOff>
    </xdr:to>
    <xdr:sp macro="" textlink="">
      <xdr:nvSpPr>
        <xdr:cNvPr id="1091" name="Line 649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 rot="16200000" flipV="1">
          <a:off x="25350406" y="6080598"/>
          <a:ext cx="80150" cy="3316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56673</xdr:colOff>
      <xdr:row>139</xdr:row>
      <xdr:rowOff>446</xdr:rowOff>
    </xdr:from>
    <xdr:to>
      <xdr:col>6</xdr:col>
      <xdr:colOff>461595</xdr:colOff>
      <xdr:row>141</xdr:row>
      <xdr:rowOff>153865</xdr:rowOff>
    </xdr:to>
    <xdr:sp macro="" textlink="">
      <xdr:nvSpPr>
        <xdr:cNvPr id="1092" name="Line 649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 rot="16200000" flipV="1">
          <a:off x="24793559" y="5750887"/>
          <a:ext cx="519765" cy="4049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402980</xdr:colOff>
      <xdr:row>141</xdr:row>
      <xdr:rowOff>161192</xdr:rowOff>
    </xdr:from>
    <xdr:to>
      <xdr:col>6</xdr:col>
      <xdr:colOff>432288</xdr:colOff>
      <xdr:row>143</xdr:row>
      <xdr:rowOff>183172</xdr:rowOff>
    </xdr:to>
    <xdr:sp macro="" textlink="">
      <xdr:nvSpPr>
        <xdr:cNvPr id="1093" name="Line 649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 rot="16200000">
          <a:off x="25017778" y="6400067"/>
          <a:ext cx="388327" cy="293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356268</xdr:colOff>
      <xdr:row>141</xdr:row>
      <xdr:rowOff>35805</xdr:rowOff>
    </xdr:from>
    <xdr:to>
      <xdr:col>6</xdr:col>
      <xdr:colOff>554740</xdr:colOff>
      <xdr:row>142</xdr:row>
      <xdr:rowOff>50250</xdr:rowOff>
    </xdr:to>
    <xdr:sp macro="" textlink="">
      <xdr:nvSpPr>
        <xdr:cNvPr id="1094" name="Oval 650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/>
        </xdr:cNvSpPr>
      </xdr:nvSpPr>
      <xdr:spPr bwMode="auto">
        <a:xfrm rot="16200000">
          <a:off x="25151003" y="6094743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120161</xdr:colOff>
      <xdr:row>141</xdr:row>
      <xdr:rowOff>49823</xdr:rowOff>
    </xdr:from>
    <xdr:ext cx="419602" cy="200119"/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 rot="298530">
          <a:off x="24504161" y="610918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173615</xdr:colOff>
      <xdr:row>142</xdr:row>
      <xdr:rowOff>93785</xdr:rowOff>
    </xdr:from>
    <xdr:ext cx="591123" cy="200119"/>
    <xdr:sp macro="" textlink="">
      <xdr:nvSpPr>
        <xdr:cNvPr id="1096" name="テキスト ボックス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4967923" y="6336323"/>
          <a:ext cx="591123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長野駅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78545</xdr:colOff>
      <xdr:row>142</xdr:row>
      <xdr:rowOff>82826</xdr:rowOff>
    </xdr:from>
    <xdr:ext cx="403187" cy="179404"/>
    <xdr:sp macro="" textlink="">
      <xdr:nvSpPr>
        <xdr:cNvPr id="1097" name="線吹き出し 2 (枠付き) 212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 flipH="1">
          <a:off x="24338306" y="6294783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-75464"/>
            <a:gd name="adj6" fmla="val -89935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末広町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389283</xdr:colOff>
      <xdr:row>138</xdr:row>
      <xdr:rowOff>140804</xdr:rowOff>
    </xdr:from>
    <xdr:to>
      <xdr:col>8</xdr:col>
      <xdr:colOff>389283</xdr:colOff>
      <xdr:row>144</xdr:row>
      <xdr:rowOff>74544</xdr:rowOff>
    </xdr:to>
    <xdr:sp macro="" textlink="">
      <xdr:nvSpPr>
        <xdr:cNvPr id="1947" name="フリーフォーム: 図形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 bwMode="auto">
        <a:xfrm>
          <a:off x="26231022" y="5623891"/>
          <a:ext cx="0" cy="1027044"/>
        </a:xfrm>
        <a:custGeom>
          <a:avLst/>
          <a:gdLst>
            <a:gd name="connsiteX0" fmla="*/ 0 w 0"/>
            <a:gd name="connsiteY0" fmla="*/ 1027044 h 1027044"/>
            <a:gd name="connsiteX1" fmla="*/ 0 w 0"/>
            <a:gd name="connsiteY1" fmla="*/ 0 h 1027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27044">
              <a:moveTo>
                <a:pt x="0" y="1027044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253452</xdr:colOff>
      <xdr:row>141</xdr:row>
      <xdr:rowOff>157370</xdr:rowOff>
    </xdr:from>
    <xdr:to>
      <xdr:col>9</xdr:col>
      <xdr:colOff>654325</xdr:colOff>
      <xdr:row>141</xdr:row>
      <xdr:rowOff>157370</xdr:rowOff>
    </xdr:to>
    <xdr:sp macro="" textlink="">
      <xdr:nvSpPr>
        <xdr:cNvPr id="1098" name="Line 649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16200000">
          <a:off x="26295628" y="5580824"/>
          <a:ext cx="0" cy="12125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291393</xdr:colOff>
      <xdr:row>143</xdr:row>
      <xdr:rowOff>65632</xdr:rowOff>
    </xdr:from>
    <xdr:to>
      <xdr:col>9</xdr:col>
      <xdr:colOff>78479</xdr:colOff>
      <xdr:row>144</xdr:row>
      <xdr:rowOff>76379</xdr:rowOff>
    </xdr:to>
    <xdr:sp macro="" textlink="">
      <xdr:nvSpPr>
        <xdr:cNvPr id="1099" name="AutoShape 650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/>
        </xdr:cNvSpPr>
      </xdr:nvSpPr>
      <xdr:spPr bwMode="auto">
        <a:xfrm>
          <a:off x="26153410" y="6516356"/>
          <a:ext cx="19436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291549</xdr:colOff>
      <xdr:row>141</xdr:row>
      <xdr:rowOff>51353</xdr:rowOff>
    </xdr:from>
    <xdr:to>
      <xdr:col>9</xdr:col>
      <xdr:colOff>79713</xdr:colOff>
      <xdr:row>142</xdr:row>
      <xdr:rowOff>65797</xdr:rowOff>
    </xdr:to>
    <xdr:sp macro="" textlink="">
      <xdr:nvSpPr>
        <xdr:cNvPr id="1100" name="Oval 650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 rot="16200000">
          <a:off x="26131963" y="6082417"/>
          <a:ext cx="196662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254044</xdr:colOff>
      <xdr:row>139</xdr:row>
      <xdr:rowOff>10961</xdr:rowOff>
    </xdr:from>
    <xdr:ext cx="463397" cy="200119"/>
    <xdr:sp macro="" textlink="">
      <xdr:nvSpPr>
        <xdr:cNvPr id="1101" name="テキスト ボックス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5689935" y="5676265"/>
          <a:ext cx="463397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参道へ</a:t>
          </a:r>
        </a:p>
      </xdr:txBody>
    </xdr:sp>
    <xdr:clientData/>
  </xdr:oneCellAnchor>
  <xdr:twoCellAnchor>
    <xdr:from>
      <xdr:col>8</xdr:col>
      <xdr:colOff>289892</xdr:colOff>
      <xdr:row>138</xdr:row>
      <xdr:rowOff>66261</xdr:rowOff>
    </xdr:from>
    <xdr:to>
      <xdr:col>9</xdr:col>
      <xdr:colOff>74544</xdr:colOff>
      <xdr:row>139</xdr:row>
      <xdr:rowOff>19484</xdr:rowOff>
    </xdr:to>
    <xdr:sp macro="" textlink="">
      <xdr:nvSpPr>
        <xdr:cNvPr id="1102" name="フリーフォーム 175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26131631" y="5549348"/>
          <a:ext cx="190500" cy="135440"/>
        </a:xfrm>
        <a:custGeom>
          <a:avLst/>
          <a:gdLst>
            <a:gd name="connsiteX0" fmla="*/ 0 w 259773"/>
            <a:gd name="connsiteY0" fmla="*/ 164523 h 181841"/>
            <a:gd name="connsiteX1" fmla="*/ 0 w 259773"/>
            <a:gd name="connsiteY1" fmla="*/ 0 h 181841"/>
            <a:gd name="connsiteX2" fmla="*/ 259773 w 259773"/>
            <a:gd name="connsiteY2" fmla="*/ 0 h 181841"/>
            <a:gd name="connsiteX3" fmla="*/ 259773 w 259773"/>
            <a:gd name="connsiteY3" fmla="*/ 181841 h 1818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9773" h="181841">
              <a:moveTo>
                <a:pt x="0" y="164523"/>
              </a:moveTo>
              <a:lnTo>
                <a:pt x="0" y="0"/>
              </a:lnTo>
              <a:lnTo>
                <a:pt x="259773" y="0"/>
              </a:lnTo>
              <a:lnTo>
                <a:pt x="259773" y="181841"/>
              </a:lnTo>
            </a:path>
          </a:pathLst>
        </a:custGeom>
        <a:noFill/>
        <a:ln w="76200" cap="flat" cmpd="sng" algn="ctr">
          <a:solidFill>
            <a:srgbClr val="8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185605</xdr:colOff>
      <xdr:row>138</xdr:row>
      <xdr:rowOff>52237</xdr:rowOff>
    </xdr:from>
    <xdr:ext cx="386260" cy="166712"/>
    <xdr:sp macro="" textlink="">
      <xdr:nvSpPr>
        <xdr:cNvPr id="1110" name="テキスト ボックス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6433192" y="5535324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仁王門</a:t>
          </a:r>
        </a:p>
      </xdr:txBody>
    </xdr:sp>
    <xdr:clientData/>
  </xdr:oneCellAnchor>
  <xdr:twoCellAnchor editAs="oneCell">
    <xdr:from>
      <xdr:col>10</xdr:col>
      <xdr:colOff>65623</xdr:colOff>
      <xdr:row>138</xdr:row>
      <xdr:rowOff>52564</xdr:rowOff>
    </xdr:from>
    <xdr:to>
      <xdr:col>10</xdr:col>
      <xdr:colOff>403458</xdr:colOff>
      <xdr:row>139</xdr:row>
      <xdr:rowOff>137073</xdr:rowOff>
    </xdr:to>
    <xdr:grpSp>
      <xdr:nvGrpSpPr>
        <xdr:cNvPr id="1111" name="Group 364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GrpSpPr>
          <a:grpSpLocks/>
        </xdr:cNvGrpSpPr>
      </xdr:nvGrpSpPr>
      <xdr:grpSpPr bwMode="auto">
        <a:xfrm>
          <a:off x="4996211" y="24817564"/>
          <a:ext cx="337835" cy="263803"/>
          <a:chOff x="8389" y="124"/>
          <a:chExt cx="34" cy="26"/>
        </a:xfrm>
      </xdr:grpSpPr>
      <xdr:sp macro="" textlink="">
        <xdr:nvSpPr>
          <xdr:cNvPr id="1112" name="Rectangle 3647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3" name="Rectangle 3648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4" name="Oval 3649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132521</xdr:colOff>
      <xdr:row>141</xdr:row>
      <xdr:rowOff>41415</xdr:rowOff>
    </xdr:from>
    <xdr:to>
      <xdr:col>15</xdr:col>
      <xdr:colOff>149087</xdr:colOff>
      <xdr:row>144</xdr:row>
      <xdr:rowOff>140805</xdr:rowOff>
    </xdr:to>
    <xdr:sp macro="" textlink="">
      <xdr:nvSpPr>
        <xdr:cNvPr id="1948" name="フリーフォーム: 図形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 bwMode="auto">
        <a:xfrm>
          <a:off x="28732369" y="6071154"/>
          <a:ext cx="828261" cy="646042"/>
        </a:xfrm>
        <a:custGeom>
          <a:avLst/>
          <a:gdLst>
            <a:gd name="connsiteX0" fmla="*/ 828261 w 828261"/>
            <a:gd name="connsiteY0" fmla="*/ 513521 h 513521"/>
            <a:gd name="connsiteX1" fmla="*/ 662609 w 828261"/>
            <a:gd name="connsiteY1" fmla="*/ 0 h 513521"/>
            <a:gd name="connsiteX2" fmla="*/ 0 w 828261"/>
            <a:gd name="connsiteY2" fmla="*/ 0 h 513521"/>
            <a:gd name="connsiteX0" fmla="*/ 828261 w 828261"/>
            <a:gd name="connsiteY0" fmla="*/ 513521 h 513521"/>
            <a:gd name="connsiteX1" fmla="*/ 662609 w 828261"/>
            <a:gd name="connsiteY1" fmla="*/ 0 h 513521"/>
            <a:gd name="connsiteX2" fmla="*/ 0 w 828261"/>
            <a:gd name="connsiteY2" fmla="*/ 0 h 513521"/>
            <a:gd name="connsiteX0" fmla="*/ 828261 w 828261"/>
            <a:gd name="connsiteY0" fmla="*/ 563216 h 563216"/>
            <a:gd name="connsiteX1" fmla="*/ 662609 w 828261"/>
            <a:gd name="connsiteY1" fmla="*/ 0 h 563216"/>
            <a:gd name="connsiteX2" fmla="*/ 0 w 828261"/>
            <a:gd name="connsiteY2" fmla="*/ 0 h 563216"/>
            <a:gd name="connsiteX0" fmla="*/ 828261 w 828261"/>
            <a:gd name="connsiteY0" fmla="*/ 563216 h 563216"/>
            <a:gd name="connsiteX1" fmla="*/ 662609 w 828261"/>
            <a:gd name="connsiteY1" fmla="*/ 0 h 563216"/>
            <a:gd name="connsiteX2" fmla="*/ 0 w 828261"/>
            <a:gd name="connsiteY2" fmla="*/ 0 h 563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8261" h="563216">
              <a:moveTo>
                <a:pt x="828261" y="563216"/>
              </a:moveTo>
              <a:cubicBezTo>
                <a:pt x="756479" y="441737"/>
                <a:pt x="676413" y="328544"/>
                <a:pt x="662609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298177</xdr:colOff>
      <xdr:row>141</xdr:row>
      <xdr:rowOff>41412</xdr:rowOff>
    </xdr:from>
    <xdr:to>
      <xdr:col>15</xdr:col>
      <xdr:colOff>670893</xdr:colOff>
      <xdr:row>141</xdr:row>
      <xdr:rowOff>41412</xdr:rowOff>
    </xdr:to>
    <xdr:sp macro="" textlink="">
      <xdr:nvSpPr>
        <xdr:cNvPr id="1115" name="Line 649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16200000">
          <a:off x="29693155" y="5681869"/>
          <a:ext cx="0" cy="77856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389283</xdr:colOff>
      <xdr:row>138</xdr:row>
      <xdr:rowOff>82826</xdr:rowOff>
    </xdr:from>
    <xdr:to>
      <xdr:col>15</xdr:col>
      <xdr:colOff>16565</xdr:colOff>
      <xdr:row>141</xdr:row>
      <xdr:rowOff>57978</xdr:rowOff>
    </xdr:to>
    <xdr:sp macro="" textlink="">
      <xdr:nvSpPr>
        <xdr:cNvPr id="1116" name="Line 649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29150642" y="5810250"/>
          <a:ext cx="521804" cy="331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124239</xdr:colOff>
      <xdr:row>138</xdr:row>
      <xdr:rowOff>91109</xdr:rowOff>
    </xdr:from>
    <xdr:to>
      <xdr:col>14</xdr:col>
      <xdr:colOff>356152</xdr:colOff>
      <xdr:row>140</xdr:row>
      <xdr:rowOff>157369</xdr:rowOff>
    </xdr:to>
    <xdr:sp macro="" textlink="">
      <xdr:nvSpPr>
        <xdr:cNvPr id="1949" name="フリーフォーム: 図形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 bwMode="auto">
        <a:xfrm>
          <a:off x="28724087" y="5574196"/>
          <a:ext cx="637761" cy="430695"/>
        </a:xfrm>
        <a:custGeom>
          <a:avLst/>
          <a:gdLst>
            <a:gd name="connsiteX0" fmla="*/ 637761 w 637761"/>
            <a:gd name="connsiteY0" fmla="*/ 0 h 463827"/>
            <a:gd name="connsiteX1" fmla="*/ 621196 w 637761"/>
            <a:gd name="connsiteY1" fmla="*/ 463827 h 463827"/>
            <a:gd name="connsiteX2" fmla="*/ 0 w 637761"/>
            <a:gd name="connsiteY2" fmla="*/ 463827 h 463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7761" h="463827">
              <a:moveTo>
                <a:pt x="637761" y="0"/>
              </a:moveTo>
              <a:lnTo>
                <a:pt x="621196" y="463827"/>
              </a:lnTo>
              <a:lnTo>
                <a:pt x="0" y="463827"/>
              </a:lnTo>
            </a:path>
          </a:pathLst>
        </a:custGeom>
        <a:noFill/>
        <a:ln w="1905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265015</xdr:colOff>
      <xdr:row>139</xdr:row>
      <xdr:rowOff>10961</xdr:rowOff>
    </xdr:from>
    <xdr:ext cx="308931" cy="200119"/>
    <xdr:sp macro="" textlink="">
      <xdr:nvSpPr>
        <xdr:cNvPr id="1117" name="テキスト ボックス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8864863" y="5676265"/>
          <a:ext cx="30893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公園</a:t>
          </a:r>
        </a:p>
      </xdr:txBody>
    </xdr:sp>
    <xdr:clientData/>
  </xdr:oneCellAnchor>
  <xdr:twoCellAnchor editAs="oneCell">
    <xdr:from>
      <xdr:col>14</xdr:col>
      <xdr:colOff>314526</xdr:colOff>
      <xdr:row>142</xdr:row>
      <xdr:rowOff>40784</xdr:rowOff>
    </xdr:from>
    <xdr:to>
      <xdr:col>15</xdr:col>
      <xdr:colOff>101612</xdr:colOff>
      <xdr:row>143</xdr:row>
      <xdr:rowOff>51531</xdr:rowOff>
    </xdr:to>
    <xdr:sp macro="" textlink="">
      <xdr:nvSpPr>
        <xdr:cNvPr id="1118" name="AutoShape 650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/>
        </xdr:cNvSpPr>
      </xdr:nvSpPr>
      <xdr:spPr bwMode="auto">
        <a:xfrm>
          <a:off x="29320222" y="6252741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299830</xdr:colOff>
      <xdr:row>140</xdr:row>
      <xdr:rowOff>134179</xdr:rowOff>
    </xdr:from>
    <xdr:to>
      <xdr:col>15</xdr:col>
      <xdr:colOff>87995</xdr:colOff>
      <xdr:row>141</xdr:row>
      <xdr:rowOff>148624</xdr:rowOff>
    </xdr:to>
    <xdr:sp macro="" textlink="">
      <xdr:nvSpPr>
        <xdr:cNvPr id="1120" name="Oval 650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 rot="16200000">
          <a:off x="29304201" y="5983026"/>
          <a:ext cx="196662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65964</xdr:colOff>
      <xdr:row>151</xdr:row>
      <xdr:rowOff>35614</xdr:rowOff>
    </xdr:from>
    <xdr:to>
      <xdr:col>3</xdr:col>
      <xdr:colOff>331297</xdr:colOff>
      <xdr:row>152</xdr:row>
      <xdr:rowOff>115956</xdr:rowOff>
    </xdr:to>
    <xdr:sp macro="" textlink="">
      <xdr:nvSpPr>
        <xdr:cNvPr id="1205" name="Line 649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ShapeType="1"/>
        </xdr:cNvSpPr>
      </xdr:nvSpPr>
      <xdr:spPr bwMode="auto">
        <a:xfrm>
          <a:off x="2583877" y="27567005"/>
          <a:ext cx="265333" cy="2625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33124</xdr:colOff>
      <xdr:row>148</xdr:row>
      <xdr:rowOff>149086</xdr:rowOff>
    </xdr:from>
    <xdr:to>
      <xdr:col>3</xdr:col>
      <xdr:colOff>438971</xdr:colOff>
      <xdr:row>151</xdr:row>
      <xdr:rowOff>2921</xdr:rowOff>
    </xdr:to>
    <xdr:sp macro="" textlink="">
      <xdr:nvSpPr>
        <xdr:cNvPr id="1206" name="Line 649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 bwMode="auto">
        <a:xfrm flipH="1">
          <a:off x="2551037" y="27133825"/>
          <a:ext cx="405847" cy="3975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149080</xdr:colOff>
      <xdr:row>147</xdr:row>
      <xdr:rowOff>165653</xdr:rowOff>
    </xdr:from>
    <xdr:to>
      <xdr:col>2</xdr:col>
      <xdr:colOff>240191</xdr:colOff>
      <xdr:row>148</xdr:row>
      <xdr:rowOff>173938</xdr:rowOff>
    </xdr:to>
    <xdr:sp macro="" textlink="">
      <xdr:nvSpPr>
        <xdr:cNvPr id="1207" name="Line 649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ShapeType="1"/>
        </xdr:cNvSpPr>
      </xdr:nvSpPr>
      <xdr:spPr bwMode="auto">
        <a:xfrm flipH="1" flipV="1">
          <a:off x="2261145" y="26968175"/>
          <a:ext cx="91111" cy="190502"/>
        </a:xfrm>
        <a:custGeom>
          <a:avLst/>
          <a:gdLst>
            <a:gd name="connsiteX0" fmla="*/ 0 w 248480"/>
            <a:gd name="connsiteY0" fmla="*/ 0 h 513523"/>
            <a:gd name="connsiteX1" fmla="*/ 248480 w 248480"/>
            <a:gd name="connsiteY1" fmla="*/ 513523 h 513523"/>
            <a:gd name="connsiteX0" fmla="*/ 0 w 91111"/>
            <a:gd name="connsiteY0" fmla="*/ 0 h 190502"/>
            <a:gd name="connsiteX1" fmla="*/ 91111 w 91111"/>
            <a:gd name="connsiteY1" fmla="*/ 190502 h 190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111" h="190502">
              <a:moveTo>
                <a:pt x="0" y="0"/>
              </a:moveTo>
              <a:cubicBezTo>
                <a:pt x="82827" y="171174"/>
                <a:pt x="8284" y="19328"/>
                <a:pt x="91111" y="19050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331503</xdr:colOff>
      <xdr:row>152</xdr:row>
      <xdr:rowOff>14275</xdr:rowOff>
    </xdr:from>
    <xdr:to>
      <xdr:col>3</xdr:col>
      <xdr:colOff>122316</xdr:colOff>
      <xdr:row>153</xdr:row>
      <xdr:rowOff>38142</xdr:rowOff>
    </xdr:to>
    <xdr:sp macro="" textlink="">
      <xdr:nvSpPr>
        <xdr:cNvPr id="1208" name="AutoShape 65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/>
        </xdr:cNvSpPr>
      </xdr:nvSpPr>
      <xdr:spPr bwMode="auto">
        <a:xfrm>
          <a:off x="2443568" y="27727884"/>
          <a:ext cx="196662" cy="2060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337923</xdr:colOff>
      <xdr:row>150</xdr:row>
      <xdr:rowOff>71806</xdr:rowOff>
    </xdr:from>
    <xdr:to>
      <xdr:col>3</xdr:col>
      <xdr:colOff>121976</xdr:colOff>
      <xdr:row>151</xdr:row>
      <xdr:rowOff>85316</xdr:rowOff>
    </xdr:to>
    <xdr:sp macro="" textlink="">
      <xdr:nvSpPr>
        <xdr:cNvPr id="1212" name="Oval 650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2449988" y="27420980"/>
          <a:ext cx="189902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145504</xdr:colOff>
      <xdr:row>165</xdr:row>
      <xdr:rowOff>122840</xdr:rowOff>
    </xdr:from>
    <xdr:to>
      <xdr:col>11</xdr:col>
      <xdr:colOff>358008</xdr:colOff>
      <xdr:row>171</xdr:row>
      <xdr:rowOff>83426</xdr:rowOff>
    </xdr:to>
    <xdr:sp macro="" textlink="">
      <xdr:nvSpPr>
        <xdr:cNvPr id="1973" name="フリーフォーム: 図形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 bwMode="auto">
        <a:xfrm>
          <a:off x="27720379" y="10457465"/>
          <a:ext cx="212504" cy="1046436"/>
        </a:xfrm>
        <a:custGeom>
          <a:avLst/>
          <a:gdLst>
            <a:gd name="connsiteX0" fmla="*/ 295603 w 295603"/>
            <a:gd name="connsiteY0" fmla="*/ 1064172 h 1064172"/>
            <a:gd name="connsiteX1" fmla="*/ 295603 w 295603"/>
            <a:gd name="connsiteY1" fmla="*/ 637190 h 1064172"/>
            <a:gd name="connsiteX2" fmla="*/ 0 w 295603"/>
            <a:gd name="connsiteY2" fmla="*/ 492672 h 1064172"/>
            <a:gd name="connsiteX3" fmla="*/ 0 w 295603"/>
            <a:gd name="connsiteY3" fmla="*/ 0 h 1064172"/>
            <a:gd name="connsiteX0" fmla="*/ 295603 w 295603"/>
            <a:gd name="connsiteY0" fmla="*/ 1064172 h 1064172"/>
            <a:gd name="connsiteX1" fmla="*/ 295603 w 295603"/>
            <a:gd name="connsiteY1" fmla="*/ 637190 h 1064172"/>
            <a:gd name="connsiteX2" fmla="*/ 0 w 295603"/>
            <a:gd name="connsiteY2" fmla="*/ 492672 h 1064172"/>
            <a:gd name="connsiteX3" fmla="*/ 0 w 295603"/>
            <a:gd name="connsiteY3" fmla="*/ 0 h 1064172"/>
            <a:gd name="connsiteX0" fmla="*/ 295603 w 295603"/>
            <a:gd name="connsiteY0" fmla="*/ 1064172 h 1064172"/>
            <a:gd name="connsiteX1" fmla="*/ 295603 w 295603"/>
            <a:gd name="connsiteY1" fmla="*/ 637190 h 1064172"/>
            <a:gd name="connsiteX2" fmla="*/ 0 w 295603"/>
            <a:gd name="connsiteY2" fmla="*/ 492672 h 1064172"/>
            <a:gd name="connsiteX3" fmla="*/ 0 w 295603"/>
            <a:gd name="connsiteY3" fmla="*/ 0 h 1064172"/>
            <a:gd name="connsiteX0" fmla="*/ 295603 w 295786"/>
            <a:gd name="connsiteY0" fmla="*/ 1064172 h 1064172"/>
            <a:gd name="connsiteX1" fmla="*/ 295603 w 295786"/>
            <a:gd name="connsiteY1" fmla="*/ 637190 h 1064172"/>
            <a:gd name="connsiteX2" fmla="*/ 0 w 295786"/>
            <a:gd name="connsiteY2" fmla="*/ 492672 h 1064172"/>
            <a:gd name="connsiteX3" fmla="*/ 0 w 295786"/>
            <a:gd name="connsiteY3" fmla="*/ 0 h 1064172"/>
            <a:gd name="connsiteX0" fmla="*/ 295603 w 296292"/>
            <a:gd name="connsiteY0" fmla="*/ 1064172 h 1064172"/>
            <a:gd name="connsiteX1" fmla="*/ 295603 w 296292"/>
            <a:gd name="connsiteY1" fmla="*/ 637190 h 1064172"/>
            <a:gd name="connsiteX2" fmla="*/ 0 w 296292"/>
            <a:gd name="connsiteY2" fmla="*/ 492672 h 1064172"/>
            <a:gd name="connsiteX3" fmla="*/ 0 w 296292"/>
            <a:gd name="connsiteY3" fmla="*/ 0 h 1064172"/>
            <a:gd name="connsiteX0" fmla="*/ 295603 w 295603"/>
            <a:gd name="connsiteY0" fmla="*/ 1064172 h 1064172"/>
            <a:gd name="connsiteX1" fmla="*/ 295603 w 295603"/>
            <a:gd name="connsiteY1" fmla="*/ 637190 h 1064172"/>
            <a:gd name="connsiteX2" fmla="*/ 0 w 295603"/>
            <a:gd name="connsiteY2" fmla="*/ 492672 h 1064172"/>
            <a:gd name="connsiteX3" fmla="*/ 0 w 295603"/>
            <a:gd name="connsiteY3" fmla="*/ 0 h 1064172"/>
            <a:gd name="connsiteX0" fmla="*/ 295603 w 295603"/>
            <a:gd name="connsiteY0" fmla="*/ 1064172 h 1064172"/>
            <a:gd name="connsiteX1" fmla="*/ 295603 w 295603"/>
            <a:gd name="connsiteY1" fmla="*/ 637190 h 1064172"/>
            <a:gd name="connsiteX2" fmla="*/ 0 w 295603"/>
            <a:gd name="connsiteY2" fmla="*/ 492672 h 1064172"/>
            <a:gd name="connsiteX3" fmla="*/ 0 w 295603"/>
            <a:gd name="connsiteY3" fmla="*/ 0 h 1064172"/>
            <a:gd name="connsiteX0" fmla="*/ 295603 w 298492"/>
            <a:gd name="connsiteY0" fmla="*/ 1064172 h 1064172"/>
            <a:gd name="connsiteX1" fmla="*/ 295603 w 298492"/>
            <a:gd name="connsiteY1" fmla="*/ 637190 h 1064172"/>
            <a:gd name="connsiteX2" fmla="*/ 0 w 298492"/>
            <a:gd name="connsiteY2" fmla="*/ 492672 h 1064172"/>
            <a:gd name="connsiteX3" fmla="*/ 0 w 298492"/>
            <a:gd name="connsiteY3" fmla="*/ 0 h 1064172"/>
            <a:gd name="connsiteX0" fmla="*/ 295603 w 298492"/>
            <a:gd name="connsiteY0" fmla="*/ 1064172 h 1064172"/>
            <a:gd name="connsiteX1" fmla="*/ 295603 w 298492"/>
            <a:gd name="connsiteY1" fmla="*/ 696310 h 1064172"/>
            <a:gd name="connsiteX2" fmla="*/ 0 w 298492"/>
            <a:gd name="connsiteY2" fmla="*/ 492672 h 1064172"/>
            <a:gd name="connsiteX3" fmla="*/ 0 w 298492"/>
            <a:gd name="connsiteY3" fmla="*/ 0 h 1064172"/>
            <a:gd name="connsiteX0" fmla="*/ 295603 w 307099"/>
            <a:gd name="connsiteY0" fmla="*/ 1064172 h 1064172"/>
            <a:gd name="connsiteX1" fmla="*/ 295603 w 307099"/>
            <a:gd name="connsiteY1" fmla="*/ 696310 h 1064172"/>
            <a:gd name="connsiteX2" fmla="*/ 0 w 307099"/>
            <a:gd name="connsiteY2" fmla="*/ 492672 h 1064172"/>
            <a:gd name="connsiteX3" fmla="*/ 0 w 307099"/>
            <a:gd name="connsiteY3" fmla="*/ 0 h 1064172"/>
            <a:gd name="connsiteX0" fmla="*/ 295603 w 298492"/>
            <a:gd name="connsiteY0" fmla="*/ 1064172 h 1064172"/>
            <a:gd name="connsiteX1" fmla="*/ 295603 w 298492"/>
            <a:gd name="connsiteY1" fmla="*/ 696310 h 1064172"/>
            <a:gd name="connsiteX2" fmla="*/ 0 w 298492"/>
            <a:gd name="connsiteY2" fmla="*/ 492672 h 1064172"/>
            <a:gd name="connsiteX3" fmla="*/ 0 w 298492"/>
            <a:gd name="connsiteY3" fmla="*/ 0 h 1064172"/>
            <a:gd name="connsiteX0" fmla="*/ 295603 w 311794"/>
            <a:gd name="connsiteY0" fmla="*/ 1064172 h 1064172"/>
            <a:gd name="connsiteX1" fmla="*/ 295603 w 311794"/>
            <a:gd name="connsiteY1" fmla="*/ 696310 h 1064172"/>
            <a:gd name="connsiteX2" fmla="*/ 0 w 311794"/>
            <a:gd name="connsiteY2" fmla="*/ 492672 h 1064172"/>
            <a:gd name="connsiteX3" fmla="*/ 0 w 311794"/>
            <a:gd name="connsiteY3" fmla="*/ 0 h 1064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1794" h="1064172">
              <a:moveTo>
                <a:pt x="295603" y="1064172"/>
              </a:moveTo>
              <a:lnTo>
                <a:pt x="295603" y="696310"/>
              </a:lnTo>
              <a:cubicBezTo>
                <a:pt x="289034" y="503619"/>
                <a:pt x="426982" y="462017"/>
                <a:pt x="0" y="492672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138763</xdr:colOff>
      <xdr:row>168</xdr:row>
      <xdr:rowOff>33832</xdr:rowOff>
    </xdr:from>
    <xdr:to>
      <xdr:col>11</xdr:col>
      <xdr:colOff>145503</xdr:colOff>
      <xdr:row>171</xdr:row>
      <xdr:rowOff>84213</xdr:rowOff>
    </xdr:to>
    <xdr:sp macro="" textlink="">
      <xdr:nvSpPr>
        <xdr:cNvPr id="1441" name="Line 649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ShapeType="1"/>
        </xdr:cNvSpPr>
      </xdr:nvSpPr>
      <xdr:spPr bwMode="auto">
        <a:xfrm rot="16200000">
          <a:off x="27420355" y="11204665"/>
          <a:ext cx="593306" cy="67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252964</xdr:colOff>
      <xdr:row>169</xdr:row>
      <xdr:rowOff>96507</xdr:rowOff>
    </xdr:from>
    <xdr:to>
      <xdr:col>12</xdr:col>
      <xdr:colOff>40052</xdr:colOff>
      <xdr:row>170</xdr:row>
      <xdr:rowOff>107256</xdr:rowOff>
    </xdr:to>
    <xdr:sp macro="" textlink="">
      <xdr:nvSpPr>
        <xdr:cNvPr id="1442" name="AutoShape 650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/>
        </xdr:cNvSpPr>
      </xdr:nvSpPr>
      <xdr:spPr bwMode="auto">
        <a:xfrm>
          <a:off x="27827839" y="11155032"/>
          <a:ext cx="1966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49485</xdr:colOff>
      <xdr:row>167</xdr:row>
      <xdr:rowOff>147916</xdr:rowOff>
    </xdr:from>
    <xdr:to>
      <xdr:col>11</xdr:col>
      <xdr:colOff>244925</xdr:colOff>
      <xdr:row>168</xdr:row>
      <xdr:rowOff>162360</xdr:rowOff>
    </xdr:to>
    <xdr:sp macro="" textlink="">
      <xdr:nvSpPr>
        <xdr:cNvPr id="1443" name="Oval 650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/>
        </xdr:cNvSpPr>
      </xdr:nvSpPr>
      <xdr:spPr bwMode="auto">
        <a:xfrm rot="16200000">
          <a:off x="27624370" y="10844481"/>
          <a:ext cx="195419" cy="1954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73563</xdr:colOff>
      <xdr:row>166</xdr:row>
      <xdr:rowOff>15168</xdr:rowOff>
    </xdr:from>
    <xdr:ext cx="417188" cy="408122"/>
    <xdr:grpSp>
      <xdr:nvGrpSpPr>
        <xdr:cNvPr id="1444" name="Group 667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GrpSpPr>
          <a:grpSpLocks/>
        </xdr:cNvGrpSpPr>
      </xdr:nvGrpSpPr>
      <xdr:grpSpPr bwMode="auto">
        <a:xfrm>
          <a:off x="5004151" y="29800403"/>
          <a:ext cx="417188" cy="408122"/>
          <a:chOff x="536" y="109"/>
          <a:chExt cx="46" cy="44"/>
        </a:xfrm>
      </xdr:grpSpPr>
      <xdr:pic>
        <xdr:nvPicPr>
          <xdr:cNvPr id="1445" name="Picture 6673" descr="route2">
            <a:extLst>
              <a:ext uri="{FF2B5EF4-FFF2-40B4-BE49-F238E27FC236}">
                <a16:creationId xmlns:a16="http://schemas.microsoft.com/office/drawing/2014/main" id="{00000000-0008-0000-0000-0000A5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6" name="Text Box 6674">
            <a:extLst>
              <a:ext uri="{FF2B5EF4-FFF2-40B4-BE49-F238E27FC236}">
                <a16:creationId xmlns:a16="http://schemas.microsoft.com/office/drawing/2014/main" id="{00000000-0008-0000-0000-0000A6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64157</xdr:colOff>
      <xdr:row>183</xdr:row>
      <xdr:rowOff>58615</xdr:rowOff>
    </xdr:from>
    <xdr:to>
      <xdr:col>6</xdr:col>
      <xdr:colOff>117872</xdr:colOff>
      <xdr:row>189</xdr:row>
      <xdr:rowOff>159468</xdr:rowOff>
    </xdr:to>
    <xdr:grpSp>
      <xdr:nvGrpSpPr>
        <xdr:cNvPr id="1452" name="Group 433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GrpSpPr>
          <a:grpSpLocks/>
        </xdr:cNvGrpSpPr>
      </xdr:nvGrpSpPr>
      <xdr:grpSpPr bwMode="auto">
        <a:xfrm rot="10800000">
          <a:off x="2619098" y="32891850"/>
          <a:ext cx="53715" cy="1176618"/>
          <a:chOff x="5428" y="57"/>
          <a:chExt cx="6" cy="99"/>
        </a:xfrm>
      </xdr:grpSpPr>
      <xdr:cxnSp macro="">
        <xdr:nvCxnSpPr>
          <xdr:cNvPr id="1453" name="AutoShape 4333">
            <a:extLst>
              <a:ext uri="{FF2B5EF4-FFF2-40B4-BE49-F238E27FC236}">
                <a16:creationId xmlns:a16="http://schemas.microsoft.com/office/drawing/2014/main" id="{00000000-0008-0000-0000-0000AD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54" name="AutoShape 4334">
            <a:extLst>
              <a:ext uri="{FF2B5EF4-FFF2-40B4-BE49-F238E27FC236}">
                <a16:creationId xmlns:a16="http://schemas.microsoft.com/office/drawing/2014/main" id="{00000000-0008-0000-0000-0000AE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55" name="AutoShape 4335">
            <a:extLst>
              <a:ext uri="{FF2B5EF4-FFF2-40B4-BE49-F238E27FC236}">
                <a16:creationId xmlns:a16="http://schemas.microsoft.com/office/drawing/2014/main" id="{00000000-0008-0000-0000-0000AF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11398</xdr:colOff>
      <xdr:row>187</xdr:row>
      <xdr:rowOff>94800</xdr:rowOff>
    </xdr:from>
    <xdr:to>
      <xdr:col>6</xdr:col>
      <xdr:colOff>157229</xdr:colOff>
      <xdr:row>189</xdr:row>
      <xdr:rowOff>119648</xdr:rowOff>
    </xdr:to>
    <xdr:sp macro="" textlink="">
      <xdr:nvSpPr>
        <xdr:cNvPr id="1456" name="正方形/長方形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 bwMode="auto">
        <a:xfrm rot="16200000">
          <a:off x="2407586" y="9708395"/>
          <a:ext cx="389282" cy="14583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337308</xdr:colOff>
      <xdr:row>187</xdr:row>
      <xdr:rowOff>182161</xdr:rowOff>
    </xdr:from>
    <xdr:ext cx="643766" cy="166712"/>
    <xdr:sp macro="" textlink="">
      <xdr:nvSpPr>
        <xdr:cNvPr id="1457" name="テキスト ボックス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449373" y="9674031"/>
          <a:ext cx="64376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越中宮崎駅</a:t>
          </a:r>
        </a:p>
      </xdr:txBody>
    </xdr:sp>
    <xdr:clientData/>
  </xdr:oneCellAnchor>
  <xdr:twoCellAnchor>
    <xdr:from>
      <xdr:col>5</xdr:col>
      <xdr:colOff>77730</xdr:colOff>
      <xdr:row>183</xdr:row>
      <xdr:rowOff>58615</xdr:rowOff>
    </xdr:from>
    <xdr:to>
      <xdr:col>6</xdr:col>
      <xdr:colOff>524671</xdr:colOff>
      <xdr:row>189</xdr:row>
      <xdr:rowOff>146539</xdr:rowOff>
    </xdr:to>
    <xdr:sp macro="" textlink="">
      <xdr:nvSpPr>
        <xdr:cNvPr id="1974" name="フリーフォーム: 図形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 bwMode="auto">
        <a:xfrm>
          <a:off x="2189795" y="8821615"/>
          <a:ext cx="852789" cy="1181228"/>
        </a:xfrm>
        <a:custGeom>
          <a:avLst/>
          <a:gdLst>
            <a:gd name="connsiteX0" fmla="*/ 0 w 1025769"/>
            <a:gd name="connsiteY0" fmla="*/ 1157654 h 1157654"/>
            <a:gd name="connsiteX1" fmla="*/ 0 w 1025769"/>
            <a:gd name="connsiteY1" fmla="*/ 630115 h 1157654"/>
            <a:gd name="connsiteX2" fmla="*/ 300404 w 1025769"/>
            <a:gd name="connsiteY2" fmla="*/ 278423 h 1157654"/>
            <a:gd name="connsiteX3" fmla="*/ 1025769 w 1025769"/>
            <a:gd name="connsiteY3" fmla="*/ 0 h 1157654"/>
            <a:gd name="connsiteX0" fmla="*/ 0 w 1025769"/>
            <a:gd name="connsiteY0" fmla="*/ 1157654 h 1157654"/>
            <a:gd name="connsiteX1" fmla="*/ 0 w 1025769"/>
            <a:gd name="connsiteY1" fmla="*/ 630115 h 1157654"/>
            <a:gd name="connsiteX2" fmla="*/ 300404 w 1025769"/>
            <a:gd name="connsiteY2" fmla="*/ 278423 h 1157654"/>
            <a:gd name="connsiteX3" fmla="*/ 1025769 w 1025769"/>
            <a:gd name="connsiteY3" fmla="*/ 0 h 1157654"/>
            <a:gd name="connsiteX0" fmla="*/ 0 w 1025769"/>
            <a:gd name="connsiteY0" fmla="*/ 1157654 h 1157654"/>
            <a:gd name="connsiteX1" fmla="*/ 0 w 1025769"/>
            <a:gd name="connsiteY1" fmla="*/ 630115 h 1157654"/>
            <a:gd name="connsiteX2" fmla="*/ 300404 w 1025769"/>
            <a:gd name="connsiteY2" fmla="*/ 278423 h 1157654"/>
            <a:gd name="connsiteX3" fmla="*/ 1025769 w 1025769"/>
            <a:gd name="connsiteY3" fmla="*/ 0 h 1157654"/>
            <a:gd name="connsiteX0" fmla="*/ 0 w 857249"/>
            <a:gd name="connsiteY0" fmla="*/ 1186962 h 1186962"/>
            <a:gd name="connsiteX1" fmla="*/ 0 w 857249"/>
            <a:gd name="connsiteY1" fmla="*/ 659423 h 1186962"/>
            <a:gd name="connsiteX2" fmla="*/ 300404 w 857249"/>
            <a:gd name="connsiteY2" fmla="*/ 307731 h 1186962"/>
            <a:gd name="connsiteX3" fmla="*/ 857249 w 857249"/>
            <a:gd name="connsiteY3" fmla="*/ 0 h 1186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7249" h="1186962">
              <a:moveTo>
                <a:pt x="0" y="1186962"/>
              </a:moveTo>
              <a:lnTo>
                <a:pt x="0" y="659423"/>
              </a:lnTo>
              <a:cubicBezTo>
                <a:pt x="275981" y="652096"/>
                <a:pt x="119673" y="410309"/>
                <a:pt x="300404" y="307731"/>
              </a:cubicBezTo>
              <a:lnTo>
                <a:pt x="85724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63076</xdr:colOff>
      <xdr:row>183</xdr:row>
      <xdr:rowOff>51288</xdr:rowOff>
    </xdr:from>
    <xdr:to>
      <xdr:col>5</xdr:col>
      <xdr:colOff>71350</xdr:colOff>
      <xdr:row>186</xdr:row>
      <xdr:rowOff>158966</xdr:rowOff>
    </xdr:to>
    <xdr:sp macro="" textlink="">
      <xdr:nvSpPr>
        <xdr:cNvPr id="1458" name="Line 649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ShapeType="1"/>
        </xdr:cNvSpPr>
      </xdr:nvSpPr>
      <xdr:spPr bwMode="auto">
        <a:xfrm>
          <a:off x="2175141" y="8814288"/>
          <a:ext cx="8274" cy="6543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392717</xdr:colOff>
      <xdr:row>186</xdr:row>
      <xdr:rowOff>76907</xdr:rowOff>
    </xdr:from>
    <xdr:to>
      <xdr:col>5</xdr:col>
      <xdr:colOff>181228</xdr:colOff>
      <xdr:row>187</xdr:row>
      <xdr:rowOff>91373</xdr:rowOff>
    </xdr:to>
    <xdr:sp macro="" textlink="">
      <xdr:nvSpPr>
        <xdr:cNvPr id="1459" name="Oval 650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2100648" y="9470528"/>
          <a:ext cx="195789" cy="1983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382473</xdr:colOff>
      <xdr:row>188</xdr:row>
      <xdr:rowOff>77352</xdr:rowOff>
    </xdr:from>
    <xdr:to>
      <xdr:col>5</xdr:col>
      <xdr:colOff>173285</xdr:colOff>
      <xdr:row>189</xdr:row>
      <xdr:rowOff>93139</xdr:rowOff>
    </xdr:to>
    <xdr:sp macro="" textlink="">
      <xdr:nvSpPr>
        <xdr:cNvPr id="1460" name="AutoShape 650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2090404" y="9838835"/>
          <a:ext cx="198090" cy="19971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85057</xdr:colOff>
      <xdr:row>183</xdr:row>
      <xdr:rowOff>168519</xdr:rowOff>
    </xdr:from>
    <xdr:ext cx="352952" cy="345282"/>
    <xdr:grpSp>
      <xdr:nvGrpSpPr>
        <xdr:cNvPr id="1462" name="Group 667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GrpSpPr>
          <a:grpSpLocks/>
        </xdr:cNvGrpSpPr>
      </xdr:nvGrpSpPr>
      <xdr:grpSpPr bwMode="auto">
        <a:xfrm>
          <a:off x="1810763" y="33001754"/>
          <a:ext cx="352952" cy="345282"/>
          <a:chOff x="536" y="109"/>
          <a:chExt cx="46" cy="44"/>
        </a:xfrm>
      </xdr:grpSpPr>
      <xdr:pic>
        <xdr:nvPicPr>
          <xdr:cNvPr id="1463" name="Picture 6673" descr="route2">
            <a:extLst>
              <a:ext uri="{FF2B5EF4-FFF2-40B4-BE49-F238E27FC236}">
                <a16:creationId xmlns:a16="http://schemas.microsoft.com/office/drawing/2014/main" id="{00000000-0008-0000-0000-0000B7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4" name="Text Box 6674">
            <a:extLst>
              <a:ext uri="{FF2B5EF4-FFF2-40B4-BE49-F238E27FC236}">
                <a16:creationId xmlns:a16="http://schemas.microsoft.com/office/drawing/2014/main" id="{00000000-0008-0000-0000-0000B8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158598</xdr:colOff>
      <xdr:row>177</xdr:row>
      <xdr:rowOff>31168</xdr:rowOff>
    </xdr:from>
    <xdr:to>
      <xdr:col>9</xdr:col>
      <xdr:colOff>256901</xdr:colOff>
      <xdr:row>180</xdr:row>
      <xdr:rowOff>95321</xdr:rowOff>
    </xdr:to>
    <xdr:sp macro="" textlink="">
      <xdr:nvSpPr>
        <xdr:cNvPr id="1975" name="フリーフォーム: 図形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 bwMode="auto">
        <a:xfrm>
          <a:off x="282423" y="12537493"/>
          <a:ext cx="917453" cy="607078"/>
        </a:xfrm>
        <a:custGeom>
          <a:avLst/>
          <a:gdLst>
            <a:gd name="connsiteX0" fmla="*/ 0 w 827942"/>
            <a:gd name="connsiteY0" fmla="*/ 608134 h 608134"/>
            <a:gd name="connsiteX1" fmla="*/ 0 w 827942"/>
            <a:gd name="connsiteY1" fmla="*/ 0 h 608134"/>
            <a:gd name="connsiteX2" fmla="*/ 520212 w 827942"/>
            <a:gd name="connsiteY2" fmla="*/ 293077 h 608134"/>
            <a:gd name="connsiteX3" fmla="*/ 827942 w 827942"/>
            <a:gd name="connsiteY3" fmla="*/ 190500 h 608134"/>
            <a:gd name="connsiteX0" fmla="*/ 0 w 827942"/>
            <a:gd name="connsiteY0" fmla="*/ 613672 h 613672"/>
            <a:gd name="connsiteX1" fmla="*/ 0 w 827942"/>
            <a:gd name="connsiteY1" fmla="*/ 5538 h 613672"/>
            <a:gd name="connsiteX2" fmla="*/ 520212 w 827942"/>
            <a:gd name="connsiteY2" fmla="*/ 298615 h 613672"/>
            <a:gd name="connsiteX3" fmla="*/ 827942 w 827942"/>
            <a:gd name="connsiteY3" fmla="*/ 196038 h 613672"/>
            <a:gd name="connsiteX0" fmla="*/ 0 w 827942"/>
            <a:gd name="connsiteY0" fmla="*/ 613672 h 613672"/>
            <a:gd name="connsiteX1" fmla="*/ 0 w 827942"/>
            <a:gd name="connsiteY1" fmla="*/ 5538 h 613672"/>
            <a:gd name="connsiteX2" fmla="*/ 520212 w 827942"/>
            <a:gd name="connsiteY2" fmla="*/ 298615 h 613672"/>
            <a:gd name="connsiteX3" fmla="*/ 827942 w 827942"/>
            <a:gd name="connsiteY3" fmla="*/ 196038 h 613672"/>
            <a:gd name="connsiteX0" fmla="*/ 0 w 762000"/>
            <a:gd name="connsiteY0" fmla="*/ 613672 h 613672"/>
            <a:gd name="connsiteX1" fmla="*/ 0 w 762000"/>
            <a:gd name="connsiteY1" fmla="*/ 5538 h 613672"/>
            <a:gd name="connsiteX2" fmla="*/ 520212 w 762000"/>
            <a:gd name="connsiteY2" fmla="*/ 298615 h 613672"/>
            <a:gd name="connsiteX3" fmla="*/ 762000 w 762000"/>
            <a:gd name="connsiteY3" fmla="*/ 71480 h 613672"/>
            <a:gd name="connsiteX0" fmla="*/ 0 w 762000"/>
            <a:gd name="connsiteY0" fmla="*/ 613672 h 613672"/>
            <a:gd name="connsiteX1" fmla="*/ 0 w 762000"/>
            <a:gd name="connsiteY1" fmla="*/ 5538 h 613672"/>
            <a:gd name="connsiteX2" fmla="*/ 520212 w 762000"/>
            <a:gd name="connsiteY2" fmla="*/ 298615 h 613672"/>
            <a:gd name="connsiteX3" fmla="*/ 762000 w 762000"/>
            <a:gd name="connsiteY3" fmla="*/ 71480 h 613672"/>
            <a:gd name="connsiteX0" fmla="*/ 0 w 776793"/>
            <a:gd name="connsiteY0" fmla="*/ 613672 h 613672"/>
            <a:gd name="connsiteX1" fmla="*/ 0 w 776793"/>
            <a:gd name="connsiteY1" fmla="*/ 5538 h 613672"/>
            <a:gd name="connsiteX2" fmla="*/ 520212 w 776793"/>
            <a:gd name="connsiteY2" fmla="*/ 298615 h 613672"/>
            <a:gd name="connsiteX3" fmla="*/ 762000 w 776793"/>
            <a:gd name="connsiteY3" fmla="*/ 71480 h 613672"/>
            <a:gd name="connsiteX4" fmla="*/ 749942 w 776793"/>
            <a:gd name="connsiteY4" fmla="*/ 82399 h 613672"/>
            <a:gd name="connsiteX0" fmla="*/ 0 w 940474"/>
            <a:gd name="connsiteY0" fmla="*/ 613672 h 613672"/>
            <a:gd name="connsiteX1" fmla="*/ 0 w 940474"/>
            <a:gd name="connsiteY1" fmla="*/ 5538 h 613672"/>
            <a:gd name="connsiteX2" fmla="*/ 520212 w 940474"/>
            <a:gd name="connsiteY2" fmla="*/ 298615 h 613672"/>
            <a:gd name="connsiteX3" fmla="*/ 762000 w 940474"/>
            <a:gd name="connsiteY3" fmla="*/ 71480 h 613672"/>
            <a:gd name="connsiteX4" fmla="*/ 940442 w 940474"/>
            <a:gd name="connsiteY4" fmla="*/ 60419 h 613672"/>
            <a:gd name="connsiteX0" fmla="*/ 0 w 940478"/>
            <a:gd name="connsiteY0" fmla="*/ 613672 h 613672"/>
            <a:gd name="connsiteX1" fmla="*/ 0 w 940478"/>
            <a:gd name="connsiteY1" fmla="*/ 5538 h 613672"/>
            <a:gd name="connsiteX2" fmla="*/ 520212 w 940478"/>
            <a:gd name="connsiteY2" fmla="*/ 298615 h 613672"/>
            <a:gd name="connsiteX3" fmla="*/ 762000 w 940478"/>
            <a:gd name="connsiteY3" fmla="*/ 71480 h 613672"/>
            <a:gd name="connsiteX4" fmla="*/ 940442 w 940478"/>
            <a:gd name="connsiteY4" fmla="*/ 60419 h 613672"/>
            <a:gd name="connsiteX0" fmla="*/ 0 w 918894"/>
            <a:gd name="connsiteY0" fmla="*/ 613672 h 613672"/>
            <a:gd name="connsiteX1" fmla="*/ 0 w 918894"/>
            <a:gd name="connsiteY1" fmla="*/ 5538 h 613672"/>
            <a:gd name="connsiteX2" fmla="*/ 520212 w 918894"/>
            <a:gd name="connsiteY2" fmla="*/ 298615 h 613672"/>
            <a:gd name="connsiteX3" fmla="*/ 762000 w 918894"/>
            <a:gd name="connsiteY3" fmla="*/ 71480 h 613672"/>
            <a:gd name="connsiteX4" fmla="*/ 918851 w 918894"/>
            <a:gd name="connsiteY4" fmla="*/ 60419 h 61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18894" h="613672">
              <a:moveTo>
                <a:pt x="0" y="613672"/>
              </a:moveTo>
              <a:lnTo>
                <a:pt x="0" y="5538"/>
              </a:lnTo>
              <a:cubicBezTo>
                <a:pt x="273350" y="-39395"/>
                <a:pt x="346808" y="200923"/>
                <a:pt x="520212" y="298615"/>
              </a:cubicBezTo>
              <a:cubicBezTo>
                <a:pt x="595659" y="379409"/>
                <a:pt x="754673" y="237557"/>
                <a:pt x="762000" y="71480"/>
              </a:cubicBezTo>
              <a:cubicBezTo>
                <a:pt x="814682" y="68349"/>
                <a:pt x="921363" y="58145"/>
                <a:pt x="918851" y="60419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61732</xdr:colOff>
      <xdr:row>177</xdr:row>
      <xdr:rowOff>108963</xdr:rowOff>
    </xdr:from>
    <xdr:to>
      <xdr:col>7</xdr:col>
      <xdr:colOff>259126</xdr:colOff>
      <xdr:row>178</xdr:row>
      <xdr:rowOff>119711</xdr:rowOff>
    </xdr:to>
    <xdr:sp macro="" textlink="">
      <xdr:nvSpPr>
        <xdr:cNvPr id="1465" name="AutoShape 6507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185557" y="12615288"/>
          <a:ext cx="197394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152684</xdr:colOff>
      <xdr:row>173</xdr:row>
      <xdr:rowOff>151795</xdr:rowOff>
    </xdr:from>
    <xdr:to>
      <xdr:col>7</xdr:col>
      <xdr:colOff>159424</xdr:colOff>
      <xdr:row>177</xdr:row>
      <xdr:rowOff>23399</xdr:rowOff>
    </xdr:to>
    <xdr:sp macro="" textlink="">
      <xdr:nvSpPr>
        <xdr:cNvPr id="1466" name="Line 649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ShapeType="1"/>
        </xdr:cNvSpPr>
      </xdr:nvSpPr>
      <xdr:spPr bwMode="auto">
        <a:xfrm rot="16200000">
          <a:off x="-17873" y="12228602"/>
          <a:ext cx="595504" cy="67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51289</xdr:colOff>
      <xdr:row>174</xdr:row>
      <xdr:rowOff>162658</xdr:rowOff>
    </xdr:from>
    <xdr:to>
      <xdr:col>7</xdr:col>
      <xdr:colOff>286065</xdr:colOff>
      <xdr:row>176</xdr:row>
      <xdr:rowOff>29099</xdr:rowOff>
    </xdr:to>
    <xdr:sp macro="" textlink="">
      <xdr:nvSpPr>
        <xdr:cNvPr id="1467" name="円弧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175114" y="12126058"/>
          <a:ext cx="234776" cy="228391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43962</xdr:colOff>
      <xdr:row>179</xdr:row>
      <xdr:rowOff>47625</xdr:rowOff>
    </xdr:from>
    <xdr:to>
      <xdr:col>7</xdr:col>
      <xdr:colOff>278738</xdr:colOff>
      <xdr:row>180</xdr:row>
      <xdr:rowOff>95041</xdr:rowOff>
    </xdr:to>
    <xdr:sp macro="" textlink="">
      <xdr:nvSpPr>
        <xdr:cNvPr id="1468" name="円弧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 rot="10800000">
          <a:off x="167787" y="12915900"/>
          <a:ext cx="234776" cy="228391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72426</xdr:colOff>
      <xdr:row>175</xdr:row>
      <xdr:rowOff>150422</xdr:rowOff>
    </xdr:from>
    <xdr:to>
      <xdr:col>9</xdr:col>
      <xdr:colOff>242618</xdr:colOff>
      <xdr:row>177</xdr:row>
      <xdr:rowOff>27855</xdr:rowOff>
    </xdr:to>
    <xdr:sp macro="" textlink="">
      <xdr:nvSpPr>
        <xdr:cNvPr id="1976" name="フリーフォーム: 図形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 bwMode="auto">
        <a:xfrm>
          <a:off x="1015401" y="12294797"/>
          <a:ext cx="170192" cy="239383"/>
        </a:xfrm>
        <a:custGeom>
          <a:avLst/>
          <a:gdLst>
            <a:gd name="connsiteX0" fmla="*/ 179717 w 179717"/>
            <a:gd name="connsiteY0" fmla="*/ 355840 h 370217"/>
            <a:gd name="connsiteX1" fmla="*/ 28755 w 179717"/>
            <a:gd name="connsiteY1" fmla="*/ 370217 h 370217"/>
            <a:gd name="connsiteX2" fmla="*/ 0 w 179717"/>
            <a:gd name="connsiteY2" fmla="*/ 0 h 370217"/>
            <a:gd name="connsiteX0" fmla="*/ 170192 w 170192"/>
            <a:gd name="connsiteY0" fmla="*/ 223390 h 237767"/>
            <a:gd name="connsiteX1" fmla="*/ 19230 w 170192"/>
            <a:gd name="connsiteY1" fmla="*/ 237767 h 237767"/>
            <a:gd name="connsiteX2" fmla="*/ 0 w 170192"/>
            <a:gd name="connsiteY2" fmla="*/ 0 h 2377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192" h="237767">
              <a:moveTo>
                <a:pt x="170192" y="223390"/>
              </a:moveTo>
              <a:lnTo>
                <a:pt x="19230" y="237767"/>
              </a:lnTo>
              <a:cubicBezTo>
                <a:pt x="9645" y="114361"/>
                <a:pt x="9585" y="123406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211207</xdr:colOff>
      <xdr:row>174</xdr:row>
      <xdr:rowOff>23605</xdr:rowOff>
    </xdr:from>
    <xdr:ext cx="352952" cy="345282"/>
    <xdr:grpSp>
      <xdr:nvGrpSpPr>
        <xdr:cNvPr id="1469" name="Group 66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GrpSpPr>
          <a:grpSpLocks/>
        </xdr:cNvGrpSpPr>
      </xdr:nvGrpSpPr>
      <xdr:grpSpPr bwMode="auto">
        <a:xfrm>
          <a:off x="3539354" y="31243193"/>
          <a:ext cx="352952" cy="345282"/>
          <a:chOff x="536" y="109"/>
          <a:chExt cx="46" cy="44"/>
        </a:xfrm>
      </xdr:grpSpPr>
      <xdr:pic>
        <xdr:nvPicPr>
          <xdr:cNvPr id="1470" name="Picture 6673" descr="route2">
            <a:extLst>
              <a:ext uri="{FF2B5EF4-FFF2-40B4-BE49-F238E27FC236}">
                <a16:creationId xmlns:a16="http://schemas.microsoft.com/office/drawing/2014/main" id="{00000000-0008-0000-0000-0000BE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1" name="Text Box 6674">
            <a:extLst>
              <a:ext uri="{FF2B5EF4-FFF2-40B4-BE49-F238E27FC236}">
                <a16:creationId xmlns:a16="http://schemas.microsoft.com/office/drawing/2014/main" id="{00000000-0008-0000-0000-0000BF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389283</xdr:colOff>
      <xdr:row>177</xdr:row>
      <xdr:rowOff>112529</xdr:rowOff>
    </xdr:from>
    <xdr:to>
      <xdr:col>12</xdr:col>
      <xdr:colOff>472395</xdr:colOff>
      <xdr:row>180</xdr:row>
      <xdr:rowOff>33131</xdr:rowOff>
    </xdr:to>
    <xdr:sp macro="" textlink="">
      <xdr:nvSpPr>
        <xdr:cNvPr id="1977" name="フリーフォーム: 図形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 bwMode="auto">
        <a:xfrm>
          <a:off x="921369" y="9506150"/>
          <a:ext cx="490388" cy="472395"/>
        </a:xfrm>
        <a:custGeom>
          <a:avLst/>
          <a:gdLst>
            <a:gd name="connsiteX0" fmla="*/ 0 w 712304"/>
            <a:gd name="connsiteY0" fmla="*/ 480392 h 480392"/>
            <a:gd name="connsiteX1" fmla="*/ 0 w 712304"/>
            <a:gd name="connsiteY1" fmla="*/ 49696 h 480392"/>
            <a:gd name="connsiteX2" fmla="*/ 712304 w 712304"/>
            <a:gd name="connsiteY2" fmla="*/ 0 h 480392"/>
            <a:gd name="connsiteX0" fmla="*/ 0 w 489407"/>
            <a:gd name="connsiteY0" fmla="*/ 467393 h 467393"/>
            <a:gd name="connsiteX1" fmla="*/ 0 w 489407"/>
            <a:gd name="connsiteY1" fmla="*/ 36697 h 467393"/>
            <a:gd name="connsiteX2" fmla="*/ 489407 w 489407"/>
            <a:gd name="connsiteY2" fmla="*/ 0 h 467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9407" h="467393">
              <a:moveTo>
                <a:pt x="0" y="467393"/>
              </a:moveTo>
              <a:lnTo>
                <a:pt x="0" y="36697"/>
              </a:lnTo>
              <a:lnTo>
                <a:pt x="48940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157370</xdr:colOff>
      <xdr:row>177</xdr:row>
      <xdr:rowOff>157371</xdr:rowOff>
    </xdr:from>
    <xdr:to>
      <xdr:col>11</xdr:col>
      <xdr:colOff>356145</xdr:colOff>
      <xdr:row>178</xdr:row>
      <xdr:rowOff>24848</xdr:rowOff>
    </xdr:to>
    <xdr:sp macro="" textlink="">
      <xdr:nvSpPr>
        <xdr:cNvPr id="1472" name="Line 649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ShapeType="1"/>
        </xdr:cNvSpPr>
      </xdr:nvSpPr>
      <xdr:spPr bwMode="auto">
        <a:xfrm flipH="1">
          <a:off x="281609" y="9467023"/>
          <a:ext cx="604623" cy="496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321879</xdr:colOff>
      <xdr:row>175</xdr:row>
      <xdr:rowOff>32845</xdr:rowOff>
    </xdr:from>
    <xdr:ext cx="417188" cy="408122"/>
    <xdr:grpSp>
      <xdr:nvGrpSpPr>
        <xdr:cNvPr id="1473" name="Group 66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GrpSpPr>
          <a:grpSpLocks/>
        </xdr:cNvGrpSpPr>
      </xdr:nvGrpSpPr>
      <xdr:grpSpPr bwMode="auto">
        <a:xfrm>
          <a:off x="5667085" y="31431727"/>
          <a:ext cx="417188" cy="408122"/>
          <a:chOff x="536" y="109"/>
          <a:chExt cx="46" cy="44"/>
        </a:xfrm>
      </xdr:grpSpPr>
      <xdr:pic>
        <xdr:nvPicPr>
          <xdr:cNvPr id="1474" name="Picture 6673" descr="route2">
            <a:extLst>
              <a:ext uri="{FF2B5EF4-FFF2-40B4-BE49-F238E27FC236}">
                <a16:creationId xmlns:a16="http://schemas.microsoft.com/office/drawing/2014/main" id="{00000000-0008-0000-0000-0000C2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5" name="Text Box 6674">
            <a:extLst>
              <a:ext uri="{FF2B5EF4-FFF2-40B4-BE49-F238E27FC236}">
                <a16:creationId xmlns:a16="http://schemas.microsoft.com/office/drawing/2014/main" id="{00000000-0008-0000-0000-0000C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143175</xdr:colOff>
      <xdr:row>177</xdr:row>
      <xdr:rowOff>69641</xdr:rowOff>
    </xdr:from>
    <xdr:to>
      <xdr:col>11</xdr:col>
      <xdr:colOff>372809</xdr:colOff>
      <xdr:row>178</xdr:row>
      <xdr:rowOff>122199</xdr:rowOff>
    </xdr:to>
    <xdr:sp macro="" textlink="">
      <xdr:nvSpPr>
        <xdr:cNvPr id="1476" name="円弧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 rot="15998969">
          <a:off x="670691" y="9381864"/>
          <a:ext cx="234776" cy="229634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254848</xdr:colOff>
      <xdr:row>177</xdr:row>
      <xdr:rowOff>10520</xdr:rowOff>
    </xdr:from>
    <xdr:to>
      <xdr:col>12</xdr:col>
      <xdr:colOff>484482</xdr:colOff>
      <xdr:row>178</xdr:row>
      <xdr:rowOff>63078</xdr:rowOff>
    </xdr:to>
    <xdr:sp macro="" textlink="">
      <xdr:nvSpPr>
        <xdr:cNvPr id="1477" name="円弧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 rot="4847558">
          <a:off x="1190782" y="9407569"/>
          <a:ext cx="236489" cy="229634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486103</xdr:colOff>
      <xdr:row>177</xdr:row>
      <xdr:rowOff>85396</xdr:rowOff>
    </xdr:from>
    <xdr:to>
      <xdr:col>12</xdr:col>
      <xdr:colOff>762000</xdr:colOff>
      <xdr:row>177</xdr:row>
      <xdr:rowOff>111672</xdr:rowOff>
    </xdr:to>
    <xdr:sp macro="" textlink="">
      <xdr:nvSpPr>
        <xdr:cNvPr id="1978" name="フリーフォーム: 図形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 bwMode="auto">
        <a:xfrm>
          <a:off x="1425465" y="9479017"/>
          <a:ext cx="275897" cy="26276"/>
        </a:xfrm>
        <a:custGeom>
          <a:avLst/>
          <a:gdLst>
            <a:gd name="connsiteX0" fmla="*/ 0 w 275897"/>
            <a:gd name="connsiteY0" fmla="*/ 26276 h 26276"/>
            <a:gd name="connsiteX1" fmla="*/ 275897 w 275897"/>
            <a:gd name="connsiteY1" fmla="*/ 0 h 26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5897" h="26276">
              <a:moveTo>
                <a:pt x="0" y="26276"/>
              </a:moveTo>
              <a:lnTo>
                <a:pt x="27589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290508</xdr:colOff>
      <xdr:row>178</xdr:row>
      <xdr:rowOff>156179</xdr:rowOff>
    </xdr:from>
    <xdr:to>
      <xdr:col>12</xdr:col>
      <xdr:colOff>81322</xdr:colOff>
      <xdr:row>179</xdr:row>
      <xdr:rowOff>171967</xdr:rowOff>
    </xdr:to>
    <xdr:sp macro="" textlink="">
      <xdr:nvSpPr>
        <xdr:cNvPr id="1478" name="AutoShape 650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/>
        </xdr:cNvSpPr>
      </xdr:nvSpPr>
      <xdr:spPr bwMode="auto">
        <a:xfrm>
          <a:off x="822594" y="9733731"/>
          <a:ext cx="198090" cy="19971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60435</xdr:colOff>
      <xdr:row>186</xdr:row>
      <xdr:rowOff>49550</xdr:rowOff>
    </xdr:from>
    <xdr:to>
      <xdr:col>15</xdr:col>
      <xdr:colOff>417849</xdr:colOff>
      <xdr:row>188</xdr:row>
      <xdr:rowOff>128377</xdr:rowOff>
    </xdr:to>
    <xdr:sp macro="" textlink="">
      <xdr:nvSpPr>
        <xdr:cNvPr id="1980" name="フリーフォーム: 図形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 bwMode="auto">
        <a:xfrm>
          <a:off x="6951092" y="9231650"/>
          <a:ext cx="765628" cy="438056"/>
        </a:xfrm>
        <a:custGeom>
          <a:avLst/>
          <a:gdLst>
            <a:gd name="connsiteX0" fmla="*/ 0 w 965638"/>
            <a:gd name="connsiteY0" fmla="*/ 446690 h 446690"/>
            <a:gd name="connsiteX1" fmla="*/ 0 w 965638"/>
            <a:gd name="connsiteY1" fmla="*/ 0 h 446690"/>
            <a:gd name="connsiteX2" fmla="*/ 762000 w 965638"/>
            <a:gd name="connsiteY2" fmla="*/ 0 h 446690"/>
            <a:gd name="connsiteX3" fmla="*/ 965638 w 965638"/>
            <a:gd name="connsiteY3" fmla="*/ 45983 h 446690"/>
            <a:gd name="connsiteX4" fmla="*/ 965638 w 965638"/>
            <a:gd name="connsiteY4" fmla="*/ 446690 h 446690"/>
            <a:gd name="connsiteX0" fmla="*/ 0 w 965638"/>
            <a:gd name="connsiteY0" fmla="*/ 446690 h 446690"/>
            <a:gd name="connsiteX1" fmla="*/ 0 w 965638"/>
            <a:gd name="connsiteY1" fmla="*/ 0 h 446690"/>
            <a:gd name="connsiteX2" fmla="*/ 762000 w 965638"/>
            <a:gd name="connsiteY2" fmla="*/ 0 h 446690"/>
            <a:gd name="connsiteX3" fmla="*/ 965638 w 965638"/>
            <a:gd name="connsiteY3" fmla="*/ 45983 h 446690"/>
            <a:gd name="connsiteX4" fmla="*/ 965638 w 965638"/>
            <a:gd name="connsiteY4" fmla="*/ 446690 h 446690"/>
            <a:gd name="connsiteX5" fmla="*/ 965638 w 965638"/>
            <a:gd name="connsiteY5" fmla="*/ 440121 h 446690"/>
            <a:gd name="connsiteX0" fmla="*/ 0 w 1300655"/>
            <a:gd name="connsiteY0" fmla="*/ 446690 h 446690"/>
            <a:gd name="connsiteX1" fmla="*/ 0 w 1300655"/>
            <a:gd name="connsiteY1" fmla="*/ 0 h 446690"/>
            <a:gd name="connsiteX2" fmla="*/ 762000 w 1300655"/>
            <a:gd name="connsiteY2" fmla="*/ 0 h 446690"/>
            <a:gd name="connsiteX3" fmla="*/ 965638 w 1300655"/>
            <a:gd name="connsiteY3" fmla="*/ 45983 h 446690"/>
            <a:gd name="connsiteX4" fmla="*/ 965638 w 1300655"/>
            <a:gd name="connsiteY4" fmla="*/ 446690 h 446690"/>
            <a:gd name="connsiteX5" fmla="*/ 1300655 w 1300655"/>
            <a:gd name="connsiteY5" fmla="*/ 446690 h 446690"/>
            <a:gd name="connsiteX0" fmla="*/ 0 w 965638"/>
            <a:gd name="connsiteY0" fmla="*/ 446690 h 446690"/>
            <a:gd name="connsiteX1" fmla="*/ 0 w 965638"/>
            <a:gd name="connsiteY1" fmla="*/ 0 h 446690"/>
            <a:gd name="connsiteX2" fmla="*/ 762000 w 965638"/>
            <a:gd name="connsiteY2" fmla="*/ 0 h 446690"/>
            <a:gd name="connsiteX3" fmla="*/ 965638 w 965638"/>
            <a:gd name="connsiteY3" fmla="*/ 45983 h 446690"/>
            <a:gd name="connsiteX4" fmla="*/ 965638 w 965638"/>
            <a:gd name="connsiteY4" fmla="*/ 446690 h 446690"/>
            <a:gd name="connsiteX0" fmla="*/ 0 w 965638"/>
            <a:gd name="connsiteY0" fmla="*/ 446690 h 446690"/>
            <a:gd name="connsiteX1" fmla="*/ 0 w 965638"/>
            <a:gd name="connsiteY1" fmla="*/ 0 h 446690"/>
            <a:gd name="connsiteX2" fmla="*/ 762000 w 965638"/>
            <a:gd name="connsiteY2" fmla="*/ 0 h 446690"/>
            <a:gd name="connsiteX3" fmla="*/ 965638 w 965638"/>
            <a:gd name="connsiteY3" fmla="*/ 45983 h 446690"/>
            <a:gd name="connsiteX0" fmla="*/ 0 w 762000"/>
            <a:gd name="connsiteY0" fmla="*/ 446690 h 446690"/>
            <a:gd name="connsiteX1" fmla="*/ 0 w 762000"/>
            <a:gd name="connsiteY1" fmla="*/ 0 h 446690"/>
            <a:gd name="connsiteX2" fmla="*/ 762000 w 762000"/>
            <a:gd name="connsiteY2" fmla="*/ 0 h 446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0" h="446690">
              <a:moveTo>
                <a:pt x="0" y="446690"/>
              </a:moveTo>
              <a:lnTo>
                <a:pt x="0" y="0"/>
              </a:lnTo>
              <a:lnTo>
                <a:pt x="7620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186184</xdr:colOff>
      <xdr:row>186</xdr:row>
      <xdr:rowOff>50860</xdr:rowOff>
    </xdr:from>
    <xdr:to>
      <xdr:col>14</xdr:col>
      <xdr:colOff>72664</xdr:colOff>
      <xdr:row>186</xdr:row>
      <xdr:rowOff>56118</xdr:rowOff>
    </xdr:to>
    <xdr:sp macro="" textlink="">
      <xdr:nvSpPr>
        <xdr:cNvPr id="1483" name="Line 64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ShapeType="1"/>
        </xdr:cNvSpPr>
      </xdr:nvSpPr>
      <xdr:spPr bwMode="auto">
        <a:xfrm flipV="1">
          <a:off x="6668627" y="9232960"/>
          <a:ext cx="294695" cy="52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60436</xdr:colOff>
      <xdr:row>184</xdr:row>
      <xdr:rowOff>88964</xdr:rowOff>
    </xdr:from>
    <xdr:to>
      <xdr:col>14</xdr:col>
      <xdr:colOff>251873</xdr:colOff>
      <xdr:row>186</xdr:row>
      <xdr:rowOff>29842</xdr:rowOff>
    </xdr:to>
    <xdr:sp macro="" textlink="">
      <xdr:nvSpPr>
        <xdr:cNvPr id="1484" name="Line 649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ShapeType="1"/>
        </xdr:cNvSpPr>
      </xdr:nvSpPr>
      <xdr:spPr bwMode="auto">
        <a:xfrm flipV="1">
          <a:off x="6951093" y="8911835"/>
          <a:ext cx="191437" cy="3001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375263</xdr:colOff>
      <xdr:row>185</xdr:row>
      <xdr:rowOff>141848</xdr:rowOff>
    </xdr:from>
    <xdr:to>
      <xdr:col>14</xdr:col>
      <xdr:colOff>162837</xdr:colOff>
      <xdr:row>186</xdr:row>
      <xdr:rowOff>156314</xdr:rowOff>
    </xdr:to>
    <xdr:sp macro="" textlink="">
      <xdr:nvSpPr>
        <xdr:cNvPr id="1485" name="Oval 650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/>
        </xdr:cNvSpPr>
      </xdr:nvSpPr>
      <xdr:spPr bwMode="auto">
        <a:xfrm>
          <a:off x="6857706" y="9144334"/>
          <a:ext cx="195789" cy="1940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365019</xdr:colOff>
      <xdr:row>187</xdr:row>
      <xdr:rowOff>142293</xdr:rowOff>
    </xdr:from>
    <xdr:to>
      <xdr:col>14</xdr:col>
      <xdr:colOff>154894</xdr:colOff>
      <xdr:row>188</xdr:row>
      <xdr:rowOff>158080</xdr:rowOff>
    </xdr:to>
    <xdr:sp macro="" textlink="">
      <xdr:nvSpPr>
        <xdr:cNvPr id="1486" name="AutoShape 650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/>
        </xdr:cNvSpPr>
      </xdr:nvSpPr>
      <xdr:spPr bwMode="auto">
        <a:xfrm>
          <a:off x="6847462" y="9504007"/>
          <a:ext cx="198090" cy="19540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81643</xdr:colOff>
      <xdr:row>194</xdr:row>
      <xdr:rowOff>81643</xdr:rowOff>
    </xdr:from>
    <xdr:to>
      <xdr:col>3</xdr:col>
      <xdr:colOff>734786</xdr:colOff>
      <xdr:row>196</xdr:row>
      <xdr:rowOff>103417</xdr:rowOff>
    </xdr:to>
    <xdr:sp macro="" textlink="">
      <xdr:nvSpPr>
        <xdr:cNvPr id="1488" name="Line 649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ShapeType="1"/>
        </xdr:cNvSpPr>
      </xdr:nvSpPr>
      <xdr:spPr bwMode="auto">
        <a:xfrm flipV="1">
          <a:off x="8153400" y="9084129"/>
          <a:ext cx="1469571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32658</xdr:colOff>
      <xdr:row>192</xdr:row>
      <xdr:rowOff>97972</xdr:rowOff>
    </xdr:from>
    <xdr:to>
      <xdr:col>3</xdr:col>
      <xdr:colOff>435428</xdr:colOff>
      <xdr:row>198</xdr:row>
      <xdr:rowOff>21771</xdr:rowOff>
    </xdr:to>
    <xdr:sp macro="" textlink="">
      <xdr:nvSpPr>
        <xdr:cNvPr id="1983" name="フリーフォーム: 図形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 bwMode="auto">
        <a:xfrm>
          <a:off x="8512629" y="8741229"/>
          <a:ext cx="810985" cy="1001485"/>
        </a:xfrm>
        <a:custGeom>
          <a:avLst/>
          <a:gdLst>
            <a:gd name="connsiteX0" fmla="*/ 0 w 810985"/>
            <a:gd name="connsiteY0" fmla="*/ 1001485 h 1001485"/>
            <a:gd name="connsiteX1" fmla="*/ 0 w 810985"/>
            <a:gd name="connsiteY1" fmla="*/ 631371 h 1001485"/>
            <a:gd name="connsiteX2" fmla="*/ 810985 w 810985"/>
            <a:gd name="connsiteY2" fmla="*/ 419100 h 1001485"/>
            <a:gd name="connsiteX3" fmla="*/ 713014 w 810985"/>
            <a:gd name="connsiteY3" fmla="*/ 0 h 10014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0985" h="1001485">
              <a:moveTo>
                <a:pt x="0" y="1001485"/>
              </a:moveTo>
              <a:lnTo>
                <a:pt x="0" y="631371"/>
              </a:lnTo>
              <a:lnTo>
                <a:pt x="810985" y="419100"/>
              </a:lnTo>
              <a:lnTo>
                <a:pt x="71301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30780</xdr:colOff>
      <xdr:row>193</xdr:row>
      <xdr:rowOff>59872</xdr:rowOff>
    </xdr:from>
    <xdr:to>
      <xdr:col>2</xdr:col>
      <xdr:colOff>30780</xdr:colOff>
      <xdr:row>197</xdr:row>
      <xdr:rowOff>172483</xdr:rowOff>
    </xdr:to>
    <xdr:sp macro="" textlink="">
      <xdr:nvSpPr>
        <xdr:cNvPr id="1497" name="Line 649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 flipV="1">
          <a:off x="8510751" y="8882743"/>
          <a:ext cx="0" cy="8310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344482</xdr:colOff>
      <xdr:row>195</xdr:row>
      <xdr:rowOff>105062</xdr:rowOff>
    </xdr:from>
    <xdr:to>
      <xdr:col>2</xdr:col>
      <xdr:colOff>132058</xdr:colOff>
      <xdr:row>196</xdr:row>
      <xdr:rowOff>119528</xdr:rowOff>
    </xdr:to>
    <xdr:sp macro="" textlink="">
      <xdr:nvSpPr>
        <xdr:cNvPr id="1489" name="Oval 650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/>
        </xdr:cNvSpPr>
      </xdr:nvSpPr>
      <xdr:spPr bwMode="auto">
        <a:xfrm>
          <a:off x="8416239" y="9287162"/>
          <a:ext cx="195789" cy="1940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343248</xdr:colOff>
      <xdr:row>197</xdr:row>
      <xdr:rowOff>44321</xdr:rowOff>
    </xdr:from>
    <xdr:to>
      <xdr:col>2</xdr:col>
      <xdr:colOff>133125</xdr:colOff>
      <xdr:row>198</xdr:row>
      <xdr:rowOff>60109</xdr:rowOff>
    </xdr:to>
    <xdr:sp macro="" textlink="">
      <xdr:nvSpPr>
        <xdr:cNvPr id="1498" name="AutoShape 650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/>
        </xdr:cNvSpPr>
      </xdr:nvSpPr>
      <xdr:spPr bwMode="auto">
        <a:xfrm>
          <a:off x="8415005" y="9585650"/>
          <a:ext cx="198090" cy="19540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424542</xdr:colOff>
      <xdr:row>194</xdr:row>
      <xdr:rowOff>92528</xdr:rowOff>
    </xdr:from>
    <xdr:to>
      <xdr:col>3</xdr:col>
      <xdr:colOff>498865</xdr:colOff>
      <xdr:row>196</xdr:row>
      <xdr:rowOff>79956</xdr:rowOff>
    </xdr:to>
    <xdr:sp macro="" textlink="">
      <xdr:nvSpPr>
        <xdr:cNvPr id="1499" name="Line 649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flipH="1" flipV="1">
          <a:off x="9312728" y="9095014"/>
          <a:ext cx="74323" cy="3466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300309</xdr:colOff>
      <xdr:row>195</xdr:row>
      <xdr:rowOff>60914</xdr:rowOff>
    </xdr:from>
    <xdr:ext cx="419602" cy="200119"/>
    <xdr:sp macro="" textlink="">
      <xdr:nvSpPr>
        <xdr:cNvPr id="1500" name="テキスト ボックス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 rot="20702463">
          <a:off x="8780280" y="924301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332014</xdr:colOff>
      <xdr:row>193</xdr:row>
      <xdr:rowOff>174171</xdr:rowOff>
    </xdr:from>
    <xdr:to>
      <xdr:col>3</xdr:col>
      <xdr:colOff>375557</xdr:colOff>
      <xdr:row>194</xdr:row>
      <xdr:rowOff>141514</xdr:rowOff>
    </xdr:to>
    <xdr:sp macro="" textlink="">
      <xdr:nvSpPr>
        <xdr:cNvPr id="449" name="フリーフォーム: 図形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 bwMode="auto">
        <a:xfrm>
          <a:off x="9220200" y="8997042"/>
          <a:ext cx="43543" cy="146958"/>
        </a:xfrm>
        <a:custGeom>
          <a:avLst/>
          <a:gdLst>
            <a:gd name="connsiteX0" fmla="*/ 0 w 43543"/>
            <a:gd name="connsiteY0" fmla="*/ 0 h 146958"/>
            <a:gd name="connsiteX1" fmla="*/ 43543 w 43543"/>
            <a:gd name="connsiteY1" fmla="*/ 146958 h 1469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543" h="146958">
              <a:moveTo>
                <a:pt x="0" y="0"/>
              </a:moveTo>
              <a:lnTo>
                <a:pt x="43543" y="146958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376411</xdr:colOff>
      <xdr:row>194</xdr:row>
      <xdr:rowOff>44960</xdr:rowOff>
    </xdr:from>
    <xdr:ext cx="376257" cy="166712"/>
    <xdr:sp macro="" textlink="">
      <xdr:nvSpPr>
        <xdr:cNvPr id="1501" name="テキスト ボックス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 rot="4511488">
          <a:off x="8961155" y="8942673"/>
          <a:ext cx="166712" cy="376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止まれ</a:t>
          </a:r>
        </a:p>
      </xdr:txBody>
    </xdr:sp>
    <xdr:clientData/>
  </xdr:oneCellAnchor>
  <xdr:twoCellAnchor>
    <xdr:from>
      <xdr:col>4</xdr:col>
      <xdr:colOff>271096</xdr:colOff>
      <xdr:row>192</xdr:row>
      <xdr:rowOff>95250</xdr:rowOff>
    </xdr:from>
    <xdr:to>
      <xdr:col>5</xdr:col>
      <xdr:colOff>406673</xdr:colOff>
      <xdr:row>198</xdr:row>
      <xdr:rowOff>95250</xdr:rowOff>
    </xdr:to>
    <xdr:sp macro="" textlink="">
      <xdr:nvSpPr>
        <xdr:cNvPr id="450" name="フリーフォーム: 図形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 bwMode="auto">
        <a:xfrm rot="10800000">
          <a:off x="11525250" y="8902212"/>
          <a:ext cx="545885" cy="1099038"/>
        </a:xfrm>
        <a:custGeom>
          <a:avLst/>
          <a:gdLst>
            <a:gd name="connsiteX0" fmla="*/ 622788 w 622788"/>
            <a:gd name="connsiteY0" fmla="*/ 0 h 1099038"/>
            <a:gd name="connsiteX1" fmla="*/ 622788 w 622788"/>
            <a:gd name="connsiteY1" fmla="*/ 512884 h 1099038"/>
            <a:gd name="connsiteX2" fmla="*/ 307730 w 622788"/>
            <a:gd name="connsiteY2" fmla="*/ 512884 h 1099038"/>
            <a:gd name="connsiteX3" fmla="*/ 0 w 622788"/>
            <a:gd name="connsiteY3" fmla="*/ 1099038 h 1099038"/>
            <a:gd name="connsiteX0" fmla="*/ 622788 w 622788"/>
            <a:gd name="connsiteY0" fmla="*/ 0 h 1099038"/>
            <a:gd name="connsiteX1" fmla="*/ 622788 w 622788"/>
            <a:gd name="connsiteY1" fmla="*/ 512884 h 1099038"/>
            <a:gd name="connsiteX2" fmla="*/ 307730 w 622788"/>
            <a:gd name="connsiteY2" fmla="*/ 512884 h 1099038"/>
            <a:gd name="connsiteX3" fmla="*/ 0 w 622788"/>
            <a:gd name="connsiteY3" fmla="*/ 1099038 h 1099038"/>
            <a:gd name="connsiteX0" fmla="*/ 637294 w 637294"/>
            <a:gd name="connsiteY0" fmla="*/ 0 h 1099038"/>
            <a:gd name="connsiteX1" fmla="*/ 637294 w 637294"/>
            <a:gd name="connsiteY1" fmla="*/ 512884 h 1099038"/>
            <a:gd name="connsiteX2" fmla="*/ 322236 w 637294"/>
            <a:gd name="connsiteY2" fmla="*/ 512884 h 1099038"/>
            <a:gd name="connsiteX3" fmla="*/ 14506 w 637294"/>
            <a:gd name="connsiteY3" fmla="*/ 1099038 h 1099038"/>
            <a:gd name="connsiteX0" fmla="*/ 536239 w 536239"/>
            <a:gd name="connsiteY0" fmla="*/ 0 h 1099038"/>
            <a:gd name="connsiteX1" fmla="*/ 536239 w 536239"/>
            <a:gd name="connsiteY1" fmla="*/ 512884 h 1099038"/>
            <a:gd name="connsiteX2" fmla="*/ 221181 w 536239"/>
            <a:gd name="connsiteY2" fmla="*/ 512884 h 1099038"/>
            <a:gd name="connsiteX3" fmla="*/ 38008 w 536239"/>
            <a:gd name="connsiteY3" fmla="*/ 1099038 h 1099038"/>
            <a:gd name="connsiteX0" fmla="*/ 545885 w 545885"/>
            <a:gd name="connsiteY0" fmla="*/ 0 h 1099038"/>
            <a:gd name="connsiteX1" fmla="*/ 545885 w 545885"/>
            <a:gd name="connsiteY1" fmla="*/ 512884 h 1099038"/>
            <a:gd name="connsiteX2" fmla="*/ 230827 w 545885"/>
            <a:gd name="connsiteY2" fmla="*/ 512884 h 1099038"/>
            <a:gd name="connsiteX3" fmla="*/ 47654 w 545885"/>
            <a:gd name="connsiteY3" fmla="*/ 1099038 h 1099038"/>
            <a:gd name="connsiteX0" fmla="*/ 545885 w 545885"/>
            <a:gd name="connsiteY0" fmla="*/ 0 h 1099038"/>
            <a:gd name="connsiteX1" fmla="*/ 545885 w 545885"/>
            <a:gd name="connsiteY1" fmla="*/ 512884 h 1099038"/>
            <a:gd name="connsiteX2" fmla="*/ 230827 w 545885"/>
            <a:gd name="connsiteY2" fmla="*/ 512884 h 1099038"/>
            <a:gd name="connsiteX3" fmla="*/ 47654 w 545885"/>
            <a:gd name="connsiteY3" fmla="*/ 1099038 h 1099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5885" h="1099038">
              <a:moveTo>
                <a:pt x="545885" y="0"/>
              </a:moveTo>
              <a:lnTo>
                <a:pt x="545885" y="512884"/>
              </a:lnTo>
              <a:lnTo>
                <a:pt x="230827" y="512884"/>
              </a:lnTo>
              <a:cubicBezTo>
                <a:pt x="-47597" y="525096"/>
                <a:pt x="-25616" y="698499"/>
                <a:pt x="47654" y="1099038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366346</xdr:colOff>
      <xdr:row>192</xdr:row>
      <xdr:rowOff>117231</xdr:rowOff>
    </xdr:from>
    <xdr:to>
      <xdr:col>6</xdr:col>
      <xdr:colOff>293077</xdr:colOff>
      <xdr:row>198</xdr:row>
      <xdr:rowOff>73270</xdr:rowOff>
    </xdr:to>
    <xdr:sp macro="" textlink="">
      <xdr:nvSpPr>
        <xdr:cNvPr id="451" name="フリーフォーム: 図形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 bwMode="auto">
        <a:xfrm rot="10800000">
          <a:off x="11620500" y="8924193"/>
          <a:ext cx="747346" cy="1055077"/>
        </a:xfrm>
        <a:custGeom>
          <a:avLst/>
          <a:gdLst>
            <a:gd name="connsiteX0" fmla="*/ 747346 w 747346"/>
            <a:gd name="connsiteY0" fmla="*/ 0 h 1055077"/>
            <a:gd name="connsiteX1" fmla="*/ 747346 w 747346"/>
            <a:gd name="connsiteY1" fmla="*/ 395654 h 1055077"/>
            <a:gd name="connsiteX2" fmla="*/ 337038 w 747346"/>
            <a:gd name="connsiteY2" fmla="*/ 395654 h 1055077"/>
            <a:gd name="connsiteX3" fmla="*/ 337038 w 747346"/>
            <a:gd name="connsiteY3" fmla="*/ 161193 h 1055077"/>
            <a:gd name="connsiteX4" fmla="*/ 249115 w 747346"/>
            <a:gd name="connsiteY4" fmla="*/ 161193 h 1055077"/>
            <a:gd name="connsiteX5" fmla="*/ 249115 w 747346"/>
            <a:gd name="connsiteY5" fmla="*/ 439616 h 1055077"/>
            <a:gd name="connsiteX6" fmla="*/ 0 w 747346"/>
            <a:gd name="connsiteY6" fmla="*/ 439616 h 1055077"/>
            <a:gd name="connsiteX7" fmla="*/ 0 w 747346"/>
            <a:gd name="connsiteY7" fmla="*/ 666750 h 1055077"/>
            <a:gd name="connsiteX8" fmla="*/ 131885 w 747346"/>
            <a:gd name="connsiteY8" fmla="*/ 666750 h 1055077"/>
            <a:gd name="connsiteX9" fmla="*/ 146538 w 747346"/>
            <a:gd name="connsiteY9" fmla="*/ 1055077 h 1055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7346" h="1055077">
              <a:moveTo>
                <a:pt x="747346" y="0"/>
              </a:moveTo>
              <a:lnTo>
                <a:pt x="747346" y="395654"/>
              </a:lnTo>
              <a:lnTo>
                <a:pt x="337038" y="395654"/>
              </a:lnTo>
              <a:lnTo>
                <a:pt x="337038" y="161193"/>
              </a:lnTo>
              <a:lnTo>
                <a:pt x="249115" y="161193"/>
              </a:lnTo>
              <a:lnTo>
                <a:pt x="249115" y="439616"/>
              </a:lnTo>
              <a:lnTo>
                <a:pt x="0" y="439616"/>
              </a:lnTo>
              <a:lnTo>
                <a:pt x="0" y="666750"/>
              </a:lnTo>
              <a:lnTo>
                <a:pt x="131885" y="666750"/>
              </a:lnTo>
              <a:lnTo>
                <a:pt x="146538" y="1055077"/>
              </a:lnTo>
            </a:path>
          </a:pathLst>
        </a:cu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359019</xdr:colOff>
      <xdr:row>193</xdr:row>
      <xdr:rowOff>73269</xdr:rowOff>
    </xdr:from>
    <xdr:to>
      <xdr:col>6</xdr:col>
      <xdr:colOff>681404</xdr:colOff>
      <xdr:row>193</xdr:row>
      <xdr:rowOff>139229</xdr:rowOff>
    </xdr:to>
    <xdr:sp macro="" textlink="">
      <xdr:nvSpPr>
        <xdr:cNvPr id="453" name="フリーフォーム: 図形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 bwMode="auto">
        <a:xfrm>
          <a:off x="12433788" y="9063404"/>
          <a:ext cx="322385" cy="65960"/>
        </a:xfrm>
        <a:custGeom>
          <a:avLst/>
          <a:gdLst>
            <a:gd name="connsiteX0" fmla="*/ 0 w 322385"/>
            <a:gd name="connsiteY0" fmla="*/ 65942 h 65960"/>
            <a:gd name="connsiteX1" fmla="*/ 65943 w 322385"/>
            <a:gd name="connsiteY1" fmla="*/ 7327 h 65960"/>
            <a:gd name="connsiteX2" fmla="*/ 212481 w 322385"/>
            <a:gd name="connsiteY2" fmla="*/ 65942 h 65960"/>
            <a:gd name="connsiteX3" fmla="*/ 322385 w 322385"/>
            <a:gd name="connsiteY3" fmla="*/ 0 h 65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2385" h="65960">
              <a:moveTo>
                <a:pt x="0" y="65942"/>
              </a:moveTo>
              <a:cubicBezTo>
                <a:pt x="15265" y="36634"/>
                <a:pt x="30530" y="7327"/>
                <a:pt x="65943" y="7327"/>
              </a:cubicBezTo>
              <a:cubicBezTo>
                <a:pt x="101356" y="7327"/>
                <a:pt x="169741" y="67163"/>
                <a:pt x="212481" y="65942"/>
              </a:cubicBezTo>
              <a:cubicBezTo>
                <a:pt x="255221" y="64721"/>
                <a:pt x="288803" y="32360"/>
                <a:pt x="322385" y="0"/>
              </a:cubicBezTo>
            </a:path>
          </a:pathLst>
        </a:custGeom>
        <a:noFill/>
        <a:ln w="127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359019</xdr:colOff>
      <xdr:row>193</xdr:row>
      <xdr:rowOff>139211</xdr:rowOff>
    </xdr:from>
    <xdr:to>
      <xdr:col>6</xdr:col>
      <xdr:colOff>681404</xdr:colOff>
      <xdr:row>194</xdr:row>
      <xdr:rowOff>21998</xdr:rowOff>
    </xdr:to>
    <xdr:sp macro="" textlink="">
      <xdr:nvSpPr>
        <xdr:cNvPr id="1520" name="フリーフォーム: 図形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 bwMode="auto">
        <a:xfrm>
          <a:off x="14027394" y="12283586"/>
          <a:ext cx="322385" cy="63762"/>
        </a:xfrm>
        <a:custGeom>
          <a:avLst/>
          <a:gdLst>
            <a:gd name="connsiteX0" fmla="*/ 0 w 322385"/>
            <a:gd name="connsiteY0" fmla="*/ 65942 h 65960"/>
            <a:gd name="connsiteX1" fmla="*/ 65943 w 322385"/>
            <a:gd name="connsiteY1" fmla="*/ 7327 h 65960"/>
            <a:gd name="connsiteX2" fmla="*/ 212481 w 322385"/>
            <a:gd name="connsiteY2" fmla="*/ 65942 h 65960"/>
            <a:gd name="connsiteX3" fmla="*/ 322385 w 322385"/>
            <a:gd name="connsiteY3" fmla="*/ 0 h 65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2385" h="65960">
              <a:moveTo>
                <a:pt x="0" y="65942"/>
              </a:moveTo>
              <a:cubicBezTo>
                <a:pt x="15265" y="36634"/>
                <a:pt x="30530" y="7327"/>
                <a:pt x="65943" y="7327"/>
              </a:cubicBezTo>
              <a:cubicBezTo>
                <a:pt x="101356" y="7327"/>
                <a:pt x="169741" y="67163"/>
                <a:pt x="212481" y="65942"/>
              </a:cubicBezTo>
              <a:cubicBezTo>
                <a:pt x="255221" y="64721"/>
                <a:pt x="288803" y="32360"/>
                <a:pt x="322385" y="0"/>
              </a:cubicBezTo>
            </a:path>
          </a:pathLst>
        </a:custGeom>
        <a:noFill/>
        <a:ln w="127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329711</xdr:colOff>
      <xdr:row>196</xdr:row>
      <xdr:rowOff>102577</xdr:rowOff>
    </xdr:from>
    <xdr:to>
      <xdr:col>6</xdr:col>
      <xdr:colOff>652096</xdr:colOff>
      <xdr:row>196</xdr:row>
      <xdr:rowOff>168537</xdr:rowOff>
    </xdr:to>
    <xdr:sp macro="" textlink="">
      <xdr:nvSpPr>
        <xdr:cNvPr id="1521" name="フリーフォーム: 図形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 bwMode="auto">
        <a:xfrm>
          <a:off x="12404480" y="9642231"/>
          <a:ext cx="322385" cy="65960"/>
        </a:xfrm>
        <a:custGeom>
          <a:avLst/>
          <a:gdLst>
            <a:gd name="connsiteX0" fmla="*/ 0 w 322385"/>
            <a:gd name="connsiteY0" fmla="*/ 65942 h 65960"/>
            <a:gd name="connsiteX1" fmla="*/ 65943 w 322385"/>
            <a:gd name="connsiteY1" fmla="*/ 7327 h 65960"/>
            <a:gd name="connsiteX2" fmla="*/ 212481 w 322385"/>
            <a:gd name="connsiteY2" fmla="*/ 65942 h 65960"/>
            <a:gd name="connsiteX3" fmla="*/ 322385 w 322385"/>
            <a:gd name="connsiteY3" fmla="*/ 0 h 65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2385" h="65960">
              <a:moveTo>
                <a:pt x="0" y="65942"/>
              </a:moveTo>
              <a:cubicBezTo>
                <a:pt x="15265" y="36634"/>
                <a:pt x="30530" y="7327"/>
                <a:pt x="65943" y="7327"/>
              </a:cubicBezTo>
              <a:cubicBezTo>
                <a:pt x="101356" y="7327"/>
                <a:pt x="169741" y="67163"/>
                <a:pt x="212481" y="65942"/>
              </a:cubicBezTo>
              <a:cubicBezTo>
                <a:pt x="255221" y="64721"/>
                <a:pt x="288803" y="32360"/>
                <a:pt x="322385" y="0"/>
              </a:cubicBezTo>
            </a:path>
          </a:pathLst>
        </a:custGeom>
        <a:noFill/>
        <a:ln w="127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329711</xdr:colOff>
      <xdr:row>196</xdr:row>
      <xdr:rowOff>168519</xdr:rowOff>
    </xdr:from>
    <xdr:to>
      <xdr:col>6</xdr:col>
      <xdr:colOff>652096</xdr:colOff>
      <xdr:row>197</xdr:row>
      <xdr:rowOff>51306</xdr:rowOff>
    </xdr:to>
    <xdr:sp macro="" textlink="">
      <xdr:nvSpPr>
        <xdr:cNvPr id="1522" name="フリーフォーム: 図形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 bwMode="auto">
        <a:xfrm>
          <a:off x="12404480" y="9708173"/>
          <a:ext cx="322385" cy="65960"/>
        </a:xfrm>
        <a:custGeom>
          <a:avLst/>
          <a:gdLst>
            <a:gd name="connsiteX0" fmla="*/ 0 w 322385"/>
            <a:gd name="connsiteY0" fmla="*/ 65942 h 65960"/>
            <a:gd name="connsiteX1" fmla="*/ 65943 w 322385"/>
            <a:gd name="connsiteY1" fmla="*/ 7327 h 65960"/>
            <a:gd name="connsiteX2" fmla="*/ 212481 w 322385"/>
            <a:gd name="connsiteY2" fmla="*/ 65942 h 65960"/>
            <a:gd name="connsiteX3" fmla="*/ 322385 w 322385"/>
            <a:gd name="connsiteY3" fmla="*/ 0 h 65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2385" h="65960">
              <a:moveTo>
                <a:pt x="0" y="65942"/>
              </a:moveTo>
              <a:cubicBezTo>
                <a:pt x="15265" y="36634"/>
                <a:pt x="30530" y="7327"/>
                <a:pt x="65943" y="7327"/>
              </a:cubicBezTo>
              <a:cubicBezTo>
                <a:pt x="101356" y="7327"/>
                <a:pt x="169741" y="67163"/>
                <a:pt x="212481" y="65942"/>
              </a:cubicBezTo>
              <a:cubicBezTo>
                <a:pt x="255221" y="64721"/>
                <a:pt x="288803" y="32360"/>
                <a:pt x="322385" y="0"/>
              </a:cubicBezTo>
            </a:path>
          </a:pathLst>
        </a:custGeom>
        <a:noFill/>
        <a:ln w="127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272569</xdr:colOff>
      <xdr:row>192</xdr:row>
      <xdr:rowOff>118487</xdr:rowOff>
    </xdr:from>
    <xdr:to>
      <xdr:col>4</xdr:col>
      <xdr:colOff>272569</xdr:colOff>
      <xdr:row>197</xdr:row>
      <xdr:rowOff>47925</xdr:rowOff>
    </xdr:to>
    <xdr:sp macro="" textlink="">
      <xdr:nvSpPr>
        <xdr:cNvPr id="1523" name="Line 649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flipV="1">
          <a:off x="11526723" y="8925449"/>
          <a:ext cx="0" cy="8453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162782</xdr:colOff>
      <xdr:row>196</xdr:row>
      <xdr:rowOff>154338</xdr:rowOff>
    </xdr:from>
    <xdr:ext cx="194363" cy="192966"/>
    <xdr:sp macro="" textlink="">
      <xdr:nvSpPr>
        <xdr:cNvPr id="1524" name="AutoShape 6507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11416936" y="9693992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10</xdr:col>
      <xdr:colOff>348029</xdr:colOff>
      <xdr:row>192</xdr:row>
      <xdr:rowOff>55685</xdr:rowOff>
    </xdr:from>
    <xdr:ext cx="426713" cy="372721"/>
    <xdr:sp macro="" textlink="">
      <xdr:nvSpPr>
        <xdr:cNvPr id="1537" name="AutoShape 6505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/>
        </xdr:cNvSpPr>
      </xdr:nvSpPr>
      <xdr:spPr bwMode="auto">
        <a:xfrm>
          <a:off x="14782067" y="886264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10</xdr:col>
      <xdr:colOff>288287</xdr:colOff>
      <xdr:row>194</xdr:row>
      <xdr:rowOff>14041</xdr:rowOff>
    </xdr:from>
    <xdr:to>
      <xdr:col>12</xdr:col>
      <xdr:colOff>154626</xdr:colOff>
      <xdr:row>198</xdr:row>
      <xdr:rowOff>73659</xdr:rowOff>
    </xdr:to>
    <xdr:sp macro="" textlink="">
      <xdr:nvSpPr>
        <xdr:cNvPr id="1538" name="フリーフォーム 276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 bwMode="auto">
        <a:xfrm rot="5592989">
          <a:off x="14669648" y="9240026"/>
          <a:ext cx="792310" cy="686955"/>
        </a:xfrm>
        <a:custGeom>
          <a:avLst/>
          <a:gdLst>
            <a:gd name="connsiteX0" fmla="*/ 0 w 1019175"/>
            <a:gd name="connsiteY0" fmla="*/ 676275 h 676275"/>
            <a:gd name="connsiteX1" fmla="*/ 209550 w 1019175"/>
            <a:gd name="connsiteY1" fmla="*/ 285750 h 676275"/>
            <a:gd name="connsiteX2" fmla="*/ 209550 w 1019175"/>
            <a:gd name="connsiteY2" fmla="*/ 28575 h 676275"/>
            <a:gd name="connsiteX3" fmla="*/ 1019175 w 1019175"/>
            <a:gd name="connsiteY3" fmla="*/ 0 h 676275"/>
            <a:gd name="connsiteX0" fmla="*/ 0 w 805539"/>
            <a:gd name="connsiteY0" fmla="*/ 693391 h 693391"/>
            <a:gd name="connsiteX1" fmla="*/ 209550 w 805539"/>
            <a:gd name="connsiteY1" fmla="*/ 302866 h 693391"/>
            <a:gd name="connsiteX2" fmla="*/ 209550 w 805539"/>
            <a:gd name="connsiteY2" fmla="*/ 45691 h 693391"/>
            <a:gd name="connsiteX3" fmla="*/ 805539 w 805539"/>
            <a:gd name="connsiteY3" fmla="*/ 0 h 693391"/>
            <a:gd name="connsiteX0" fmla="*/ 0 w 850221"/>
            <a:gd name="connsiteY0" fmla="*/ 681384 h 681384"/>
            <a:gd name="connsiteX1" fmla="*/ 209550 w 850221"/>
            <a:gd name="connsiteY1" fmla="*/ 290859 h 681384"/>
            <a:gd name="connsiteX2" fmla="*/ 209550 w 850221"/>
            <a:gd name="connsiteY2" fmla="*/ 33684 h 681384"/>
            <a:gd name="connsiteX3" fmla="*/ 850221 w 850221"/>
            <a:gd name="connsiteY3" fmla="*/ 0 h 681384"/>
            <a:gd name="connsiteX0" fmla="*/ 0 w 791741"/>
            <a:gd name="connsiteY0" fmla="*/ 678138 h 678138"/>
            <a:gd name="connsiteX1" fmla="*/ 209550 w 791741"/>
            <a:gd name="connsiteY1" fmla="*/ 287613 h 678138"/>
            <a:gd name="connsiteX2" fmla="*/ 209550 w 791741"/>
            <a:gd name="connsiteY2" fmla="*/ 30438 h 678138"/>
            <a:gd name="connsiteX3" fmla="*/ 791741 w 791741"/>
            <a:gd name="connsiteY3" fmla="*/ 0 h 678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1741" h="678138">
              <a:moveTo>
                <a:pt x="0" y="678138"/>
              </a:moveTo>
              <a:lnTo>
                <a:pt x="209550" y="287613"/>
              </a:lnTo>
              <a:lnTo>
                <a:pt x="209550" y="30438"/>
              </a:lnTo>
              <a:cubicBezTo>
                <a:pt x="479425" y="20913"/>
                <a:pt x="521866" y="9525"/>
                <a:pt x="79174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349159</xdr:colOff>
      <xdr:row>195</xdr:row>
      <xdr:rowOff>62748</xdr:rowOff>
    </xdr:from>
    <xdr:to>
      <xdr:col>12</xdr:col>
      <xdr:colOff>488369</xdr:colOff>
      <xdr:row>195</xdr:row>
      <xdr:rowOff>72273</xdr:rowOff>
    </xdr:to>
    <xdr:sp macro="" textlink="">
      <xdr:nvSpPr>
        <xdr:cNvPr id="1539" name="Line 649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ShapeType="1"/>
        </xdr:cNvSpPr>
      </xdr:nvSpPr>
      <xdr:spPr bwMode="auto">
        <a:xfrm rot="5592989">
          <a:off x="15463501" y="9149233"/>
          <a:ext cx="9525" cy="5495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127360</xdr:colOff>
      <xdr:row>192</xdr:row>
      <xdr:rowOff>140083</xdr:rowOff>
    </xdr:from>
    <xdr:to>
      <xdr:col>12</xdr:col>
      <xdr:colOff>146410</xdr:colOff>
      <xdr:row>195</xdr:row>
      <xdr:rowOff>10399</xdr:rowOff>
    </xdr:to>
    <xdr:sp macro="" textlink="">
      <xdr:nvSpPr>
        <xdr:cNvPr id="1540" name="Line 649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ShapeType="1"/>
        </xdr:cNvSpPr>
      </xdr:nvSpPr>
      <xdr:spPr bwMode="auto">
        <a:xfrm rot="5592989" flipV="1">
          <a:off x="15181621" y="9147438"/>
          <a:ext cx="41983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21769</xdr:colOff>
      <xdr:row>194</xdr:row>
      <xdr:rowOff>143359</xdr:rowOff>
    </xdr:from>
    <xdr:to>
      <xdr:col>12</xdr:col>
      <xdr:colOff>221906</xdr:colOff>
      <xdr:row>195</xdr:row>
      <xdr:rowOff>164818</xdr:rowOff>
    </xdr:to>
    <xdr:sp macro="" textlink="">
      <xdr:nvSpPr>
        <xdr:cNvPr id="1541" name="Oval 650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/>
        </xdr:cNvSpPr>
      </xdr:nvSpPr>
      <xdr:spPr bwMode="auto">
        <a:xfrm rot="5592989">
          <a:off x="15274176" y="9318914"/>
          <a:ext cx="204632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71162</xdr:colOff>
      <xdr:row>196</xdr:row>
      <xdr:rowOff>106871</xdr:rowOff>
    </xdr:from>
    <xdr:to>
      <xdr:col>11</xdr:col>
      <xdr:colOff>374496</xdr:colOff>
      <xdr:row>196</xdr:row>
      <xdr:rowOff>161011</xdr:rowOff>
    </xdr:to>
    <xdr:sp macro="" textlink="">
      <xdr:nvSpPr>
        <xdr:cNvPr id="1543" name="フリーフォーム 112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 bwMode="auto">
        <a:xfrm rot="5592989">
          <a:off x="14834951" y="9316774"/>
          <a:ext cx="54140" cy="713642"/>
        </a:xfrm>
        <a:custGeom>
          <a:avLst/>
          <a:gdLst>
            <a:gd name="connsiteX0" fmla="*/ 0 w 0"/>
            <a:gd name="connsiteY0" fmla="*/ 1192696 h 1192696"/>
            <a:gd name="connsiteX1" fmla="*/ 0 w 0"/>
            <a:gd name="connsiteY1" fmla="*/ 0 h 1192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92696">
              <a:moveTo>
                <a:pt x="0" y="1192696"/>
              </a:moveTo>
              <a:lnTo>
                <a:pt x="0" y="0"/>
              </a:lnTo>
            </a:path>
          </a:pathLst>
        </a:cu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125879</xdr:colOff>
      <xdr:row>196</xdr:row>
      <xdr:rowOff>43760</xdr:rowOff>
    </xdr:from>
    <xdr:to>
      <xdr:col>12</xdr:col>
      <xdr:colOff>73633</xdr:colOff>
      <xdr:row>197</xdr:row>
      <xdr:rowOff>19385</xdr:rowOff>
    </xdr:to>
    <xdr:sp macro="" textlink="">
      <xdr:nvSpPr>
        <xdr:cNvPr id="1544" name="正方形/長方形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 bwMode="auto">
        <a:xfrm rot="192989">
          <a:off x="14970225" y="9583414"/>
          <a:ext cx="358062" cy="158798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293444</xdr:colOff>
      <xdr:row>196</xdr:row>
      <xdr:rowOff>173190</xdr:rowOff>
    </xdr:from>
    <xdr:to>
      <xdr:col>11</xdr:col>
      <xdr:colOff>398149</xdr:colOff>
      <xdr:row>197</xdr:row>
      <xdr:rowOff>156729</xdr:rowOff>
    </xdr:to>
    <xdr:sp macro="" textlink="">
      <xdr:nvSpPr>
        <xdr:cNvPr id="1545" name="テキスト ボックス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4727482" y="9712844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岩瀬浜駅</a:t>
          </a:r>
        </a:p>
      </xdr:txBody>
    </xdr:sp>
    <xdr:clientData/>
  </xdr:twoCellAnchor>
  <xdr:oneCellAnchor>
    <xdr:from>
      <xdr:col>12</xdr:col>
      <xdr:colOff>29668</xdr:colOff>
      <xdr:row>196</xdr:row>
      <xdr:rowOff>166186</xdr:rowOff>
    </xdr:from>
    <xdr:ext cx="194363" cy="192966"/>
    <xdr:sp macro="" textlink="">
      <xdr:nvSpPr>
        <xdr:cNvPr id="1546" name="AutoShape 650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/>
        </xdr:cNvSpPr>
      </xdr:nvSpPr>
      <xdr:spPr bwMode="auto">
        <a:xfrm>
          <a:off x="15284322" y="9705840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13</xdr:col>
      <xdr:colOff>131996</xdr:colOff>
      <xdr:row>193</xdr:row>
      <xdr:rowOff>81559</xdr:rowOff>
    </xdr:from>
    <xdr:to>
      <xdr:col>14</xdr:col>
      <xdr:colOff>353608</xdr:colOff>
      <xdr:row>193</xdr:row>
      <xdr:rowOff>155532</xdr:rowOff>
    </xdr:to>
    <xdr:sp macro="" textlink="">
      <xdr:nvSpPr>
        <xdr:cNvPr id="1547" name="Line 649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ShapeType="1"/>
        </xdr:cNvSpPr>
      </xdr:nvSpPr>
      <xdr:spPr bwMode="auto">
        <a:xfrm rot="5592989" flipH="1" flipV="1">
          <a:off x="18031853" y="11947327"/>
          <a:ext cx="73973" cy="6311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331049</xdr:colOff>
      <xdr:row>190</xdr:row>
      <xdr:rowOff>167925</xdr:rowOff>
    </xdr:from>
    <xdr:to>
      <xdr:col>14</xdr:col>
      <xdr:colOff>350099</xdr:colOff>
      <xdr:row>193</xdr:row>
      <xdr:rowOff>40439</xdr:rowOff>
    </xdr:to>
    <xdr:sp macro="" textlink="">
      <xdr:nvSpPr>
        <xdr:cNvPr id="1548" name="Line 649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ShapeType="1"/>
        </xdr:cNvSpPr>
      </xdr:nvSpPr>
      <xdr:spPr bwMode="auto">
        <a:xfrm rot="5592989" flipV="1">
          <a:off x="18163679" y="11967570"/>
          <a:ext cx="41543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240112</xdr:colOff>
      <xdr:row>192</xdr:row>
      <xdr:rowOff>171201</xdr:rowOff>
    </xdr:from>
    <xdr:to>
      <xdr:col>15</xdr:col>
      <xdr:colOff>29941</xdr:colOff>
      <xdr:row>194</xdr:row>
      <xdr:rowOff>11685</xdr:rowOff>
    </xdr:to>
    <xdr:sp macro="" textlink="">
      <xdr:nvSpPr>
        <xdr:cNvPr id="1549" name="Oval 650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/>
        </xdr:cNvSpPr>
      </xdr:nvSpPr>
      <xdr:spPr bwMode="auto">
        <a:xfrm rot="5592989">
          <a:off x="18269422" y="12136116"/>
          <a:ext cx="202434" cy="19940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248011</xdr:colOff>
      <xdr:row>194</xdr:row>
      <xdr:rowOff>25509</xdr:rowOff>
    </xdr:from>
    <xdr:ext cx="194363" cy="192966"/>
    <xdr:sp macro="" textlink="">
      <xdr:nvSpPr>
        <xdr:cNvPr id="1550" name="AutoShape 650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/>
        </xdr:cNvSpPr>
      </xdr:nvSpPr>
      <xdr:spPr bwMode="auto">
        <a:xfrm>
          <a:off x="18278836" y="12350859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15</xdr:col>
      <xdr:colOff>222739</xdr:colOff>
      <xdr:row>193</xdr:row>
      <xdr:rowOff>109903</xdr:rowOff>
    </xdr:from>
    <xdr:ext cx="417188" cy="408122"/>
    <xdr:grpSp>
      <xdr:nvGrpSpPr>
        <xdr:cNvPr id="1551" name="Group 6672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GrpSpPr>
          <a:grpSpLocks/>
        </xdr:cNvGrpSpPr>
      </xdr:nvGrpSpPr>
      <xdr:grpSpPr bwMode="auto">
        <a:xfrm>
          <a:off x="7585004" y="34736079"/>
          <a:ext cx="417188" cy="408122"/>
          <a:chOff x="536" y="109"/>
          <a:chExt cx="46" cy="44"/>
        </a:xfrm>
      </xdr:grpSpPr>
      <xdr:pic>
        <xdr:nvPicPr>
          <xdr:cNvPr id="1552" name="Picture 6673" descr="route2">
            <a:extLst>
              <a:ext uri="{FF2B5EF4-FFF2-40B4-BE49-F238E27FC236}">
                <a16:creationId xmlns:a16="http://schemas.microsoft.com/office/drawing/2014/main" id="{00000000-0008-0000-0000-000010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3" name="Text Box 6674">
            <a:extLst>
              <a:ext uri="{FF2B5EF4-FFF2-40B4-BE49-F238E27FC236}">
                <a16:creationId xmlns:a16="http://schemas.microsoft.com/office/drawing/2014/main" id="{00000000-0008-0000-0000-000011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74851</xdr:colOff>
      <xdr:row>193</xdr:row>
      <xdr:rowOff>175903</xdr:rowOff>
    </xdr:from>
    <xdr:ext cx="352952" cy="345282"/>
    <xdr:grpSp>
      <xdr:nvGrpSpPr>
        <xdr:cNvPr id="1554" name="Group 667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GrpSpPr>
          <a:grpSpLocks/>
        </xdr:cNvGrpSpPr>
      </xdr:nvGrpSpPr>
      <xdr:grpSpPr bwMode="auto">
        <a:xfrm>
          <a:off x="6607880" y="34802079"/>
          <a:ext cx="352952" cy="345282"/>
          <a:chOff x="536" y="109"/>
          <a:chExt cx="46" cy="44"/>
        </a:xfrm>
      </xdr:grpSpPr>
      <xdr:pic>
        <xdr:nvPicPr>
          <xdr:cNvPr id="1555" name="Picture 6673" descr="route2">
            <a:extLst>
              <a:ext uri="{FF2B5EF4-FFF2-40B4-BE49-F238E27FC236}">
                <a16:creationId xmlns:a16="http://schemas.microsoft.com/office/drawing/2014/main" id="{00000000-0008-0000-0000-000013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6" name="Text Box 6674">
            <a:extLst>
              <a:ext uri="{FF2B5EF4-FFF2-40B4-BE49-F238E27FC236}">
                <a16:creationId xmlns:a16="http://schemas.microsoft.com/office/drawing/2014/main" id="{00000000-0008-0000-0000-000014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49696</xdr:colOff>
      <xdr:row>228</xdr:row>
      <xdr:rowOff>24848</xdr:rowOff>
    </xdr:from>
    <xdr:ext cx="352952" cy="345282"/>
    <xdr:grpSp>
      <xdr:nvGrpSpPr>
        <xdr:cNvPr id="1647" name="Group 667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GrpSpPr>
          <a:grpSpLocks/>
        </xdr:cNvGrpSpPr>
      </xdr:nvGrpSpPr>
      <xdr:grpSpPr bwMode="auto">
        <a:xfrm>
          <a:off x="3792461" y="40926319"/>
          <a:ext cx="352952" cy="345282"/>
          <a:chOff x="536" y="109"/>
          <a:chExt cx="46" cy="44"/>
        </a:xfrm>
      </xdr:grpSpPr>
      <xdr:pic>
        <xdr:nvPicPr>
          <xdr:cNvPr id="1648" name="Picture 6673" descr="route2">
            <a:extLst>
              <a:ext uri="{FF2B5EF4-FFF2-40B4-BE49-F238E27FC236}">
                <a16:creationId xmlns:a16="http://schemas.microsoft.com/office/drawing/2014/main" id="{00000000-0008-0000-0000-000070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9" name="Text Box 6674">
            <a:extLst>
              <a:ext uri="{FF2B5EF4-FFF2-40B4-BE49-F238E27FC236}">
                <a16:creationId xmlns:a16="http://schemas.microsoft.com/office/drawing/2014/main" id="{00000000-0008-0000-0000-000071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283495</xdr:colOff>
      <xdr:row>230</xdr:row>
      <xdr:rowOff>75675</xdr:rowOff>
    </xdr:from>
    <xdr:ext cx="426713" cy="372721"/>
    <xdr:sp macro="" textlink="">
      <xdr:nvSpPr>
        <xdr:cNvPr id="1650" name="AutoShape 6505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/>
        </xdr:cNvSpPr>
      </xdr:nvSpPr>
      <xdr:spPr bwMode="auto">
        <a:xfrm>
          <a:off x="2818610" y="2243744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159</a:t>
          </a:r>
        </a:p>
      </xdr:txBody>
    </xdr:sp>
    <xdr:clientData/>
  </xdr:oneCellAnchor>
  <xdr:twoCellAnchor>
    <xdr:from>
      <xdr:col>8</xdr:col>
      <xdr:colOff>389282</xdr:colOff>
      <xdr:row>229</xdr:row>
      <xdr:rowOff>33131</xdr:rowOff>
    </xdr:from>
    <xdr:to>
      <xdr:col>9</xdr:col>
      <xdr:colOff>670891</xdr:colOff>
      <xdr:row>234</xdr:row>
      <xdr:rowOff>91109</xdr:rowOff>
    </xdr:to>
    <xdr:sp macro="" textlink="">
      <xdr:nvSpPr>
        <xdr:cNvPr id="1651" name="フリーフォーム 1267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 bwMode="auto">
        <a:xfrm>
          <a:off x="2514090" y="22211727"/>
          <a:ext cx="691916" cy="973844"/>
        </a:xfrm>
        <a:custGeom>
          <a:avLst/>
          <a:gdLst>
            <a:gd name="connsiteX0" fmla="*/ 0 w 687457"/>
            <a:gd name="connsiteY0" fmla="*/ 969065 h 969065"/>
            <a:gd name="connsiteX1" fmla="*/ 0 w 687457"/>
            <a:gd name="connsiteY1" fmla="*/ 472109 h 969065"/>
            <a:gd name="connsiteX2" fmla="*/ 687457 w 687457"/>
            <a:gd name="connsiteY2" fmla="*/ 0 h 969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7457" h="969065">
              <a:moveTo>
                <a:pt x="0" y="969065"/>
              </a:moveTo>
              <a:lnTo>
                <a:pt x="0" y="472109"/>
              </a:lnTo>
              <a:lnTo>
                <a:pt x="68745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389285</xdr:colOff>
      <xdr:row>228</xdr:row>
      <xdr:rowOff>91110</xdr:rowOff>
    </xdr:from>
    <xdr:ext cx="0" cy="980055"/>
    <xdr:sp macro="" textlink="">
      <xdr:nvSpPr>
        <xdr:cNvPr id="1652" name="Line 649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 flipH="1">
          <a:off x="2514093" y="22086533"/>
          <a:ext cx="0" cy="9800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</xdr:col>
      <xdr:colOff>165653</xdr:colOff>
      <xdr:row>231</xdr:row>
      <xdr:rowOff>141557</xdr:rowOff>
    </xdr:from>
    <xdr:ext cx="674539" cy="4"/>
    <xdr:sp macro="" textlink="">
      <xdr:nvSpPr>
        <xdr:cNvPr id="1653" name="Line 649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1880153" y="22686499"/>
          <a:ext cx="674539" cy="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289513</xdr:colOff>
      <xdr:row>231</xdr:row>
      <xdr:rowOff>41412</xdr:rowOff>
    </xdr:from>
    <xdr:ext cx="208360" cy="210037"/>
    <xdr:sp macro="" textlink="">
      <xdr:nvSpPr>
        <xdr:cNvPr id="1654" name="Oval 65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/>
        </xdr:cNvSpPr>
      </xdr:nvSpPr>
      <xdr:spPr bwMode="auto">
        <a:xfrm>
          <a:off x="2414321" y="22586354"/>
          <a:ext cx="208360" cy="2100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8</xdr:col>
      <xdr:colOff>283519</xdr:colOff>
      <xdr:row>233</xdr:row>
      <xdr:rowOff>10634</xdr:rowOff>
    </xdr:from>
    <xdr:ext cx="198525" cy="203446"/>
    <xdr:sp macro="" textlink="">
      <xdr:nvSpPr>
        <xdr:cNvPr id="1655" name="AutoShape 6507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/>
        </xdr:cNvSpPr>
      </xdr:nvSpPr>
      <xdr:spPr bwMode="auto">
        <a:xfrm>
          <a:off x="7178154" y="11382019"/>
          <a:ext cx="198525" cy="20344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380429</xdr:colOff>
      <xdr:row>4</xdr:row>
      <xdr:rowOff>19992</xdr:rowOff>
    </xdr:from>
    <xdr:ext cx="256526" cy="238757"/>
    <xdr:pic>
      <xdr:nvPicPr>
        <xdr:cNvPr id="885" name="Picture 17761" descr="famima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6954" y="762942"/>
          <a:ext cx="256526" cy="238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66447</xdr:colOff>
      <xdr:row>4</xdr:row>
      <xdr:rowOff>285</xdr:rowOff>
    </xdr:from>
    <xdr:to>
      <xdr:col>14</xdr:col>
      <xdr:colOff>386997</xdr:colOff>
      <xdr:row>9</xdr:row>
      <xdr:rowOff>110245</xdr:rowOff>
    </xdr:to>
    <xdr:sp macro="" textlink="">
      <xdr:nvSpPr>
        <xdr:cNvPr id="886" name="フリーフォーム 2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 bwMode="auto">
        <a:xfrm>
          <a:off x="6962547" y="743235"/>
          <a:ext cx="320550" cy="1014835"/>
        </a:xfrm>
        <a:custGeom>
          <a:avLst/>
          <a:gdLst>
            <a:gd name="connsiteX0" fmla="*/ 0 w 321879"/>
            <a:gd name="connsiteY0" fmla="*/ 1031328 h 1031328"/>
            <a:gd name="connsiteX1" fmla="*/ 0 w 321879"/>
            <a:gd name="connsiteY1" fmla="*/ 781707 h 1031328"/>
            <a:gd name="connsiteX2" fmla="*/ 321879 w 321879"/>
            <a:gd name="connsiteY2" fmla="*/ 0 h 1031328"/>
            <a:gd name="connsiteX0" fmla="*/ 64 w 321943"/>
            <a:gd name="connsiteY0" fmla="*/ 1031328 h 1031328"/>
            <a:gd name="connsiteX1" fmla="*/ 64 w 321943"/>
            <a:gd name="connsiteY1" fmla="*/ 781707 h 1031328"/>
            <a:gd name="connsiteX2" fmla="*/ 321943 w 321943"/>
            <a:gd name="connsiteY2" fmla="*/ 0 h 1031328"/>
            <a:gd name="connsiteX0" fmla="*/ 99 w 321978"/>
            <a:gd name="connsiteY0" fmla="*/ 1031328 h 1031328"/>
            <a:gd name="connsiteX1" fmla="*/ 99 w 321978"/>
            <a:gd name="connsiteY1" fmla="*/ 781707 h 1031328"/>
            <a:gd name="connsiteX2" fmla="*/ 321978 w 321978"/>
            <a:gd name="connsiteY2" fmla="*/ 0 h 1031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978" h="1031328">
              <a:moveTo>
                <a:pt x="99" y="1031328"/>
              </a:moveTo>
              <a:lnTo>
                <a:pt x="99" y="781707"/>
              </a:lnTo>
              <a:cubicBezTo>
                <a:pt x="-4281" y="396327"/>
                <a:pt x="135858" y="214586"/>
                <a:pt x="32197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341015</xdr:colOff>
      <xdr:row>3</xdr:row>
      <xdr:rowOff>169364</xdr:rowOff>
    </xdr:from>
    <xdr:to>
      <xdr:col>14</xdr:col>
      <xdr:colOff>17895</xdr:colOff>
      <xdr:row>6</xdr:row>
      <xdr:rowOff>57658</xdr:rowOff>
    </xdr:to>
    <xdr:sp macro="" textlink="">
      <xdr:nvSpPr>
        <xdr:cNvPr id="887" name="Line 649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ShapeType="1"/>
        </xdr:cNvSpPr>
      </xdr:nvSpPr>
      <xdr:spPr bwMode="auto">
        <a:xfrm flipH="1" flipV="1">
          <a:off x="6827540" y="731339"/>
          <a:ext cx="86455" cy="43121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392396</xdr:colOff>
      <xdr:row>6</xdr:row>
      <xdr:rowOff>24848</xdr:rowOff>
    </xdr:from>
    <xdr:to>
      <xdr:col>14</xdr:col>
      <xdr:colOff>186720</xdr:colOff>
      <xdr:row>7</xdr:row>
      <xdr:rowOff>41812</xdr:rowOff>
    </xdr:to>
    <xdr:sp macro="" textlink="">
      <xdr:nvSpPr>
        <xdr:cNvPr id="891" name="Oval 650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/>
        </xdr:cNvSpPr>
      </xdr:nvSpPr>
      <xdr:spPr bwMode="auto">
        <a:xfrm>
          <a:off x="6878921" y="1129748"/>
          <a:ext cx="203899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369710</xdr:colOff>
      <xdr:row>8</xdr:row>
      <xdr:rowOff>36980</xdr:rowOff>
    </xdr:from>
    <xdr:to>
      <xdr:col>14</xdr:col>
      <xdr:colOff>156797</xdr:colOff>
      <xdr:row>9</xdr:row>
      <xdr:rowOff>47728</xdr:rowOff>
    </xdr:to>
    <xdr:sp macro="" textlink="">
      <xdr:nvSpPr>
        <xdr:cNvPr id="892" name="AutoShape 650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/>
        </xdr:cNvSpPr>
      </xdr:nvSpPr>
      <xdr:spPr bwMode="auto">
        <a:xfrm>
          <a:off x="6856235" y="1503830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242277</xdr:colOff>
      <xdr:row>5</xdr:row>
      <xdr:rowOff>31416</xdr:rowOff>
    </xdr:from>
    <xdr:ext cx="417188" cy="408122"/>
    <xdr:grpSp>
      <xdr:nvGrpSpPr>
        <xdr:cNvPr id="893" name="Group 667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GrpSpPr>
          <a:grpSpLocks/>
        </xdr:cNvGrpSpPr>
      </xdr:nvGrpSpPr>
      <xdr:grpSpPr bwMode="auto">
        <a:xfrm>
          <a:off x="7189924" y="950298"/>
          <a:ext cx="417188" cy="408122"/>
          <a:chOff x="536" y="109"/>
          <a:chExt cx="46" cy="44"/>
        </a:xfrm>
      </xdr:grpSpPr>
      <xdr:pic>
        <xdr:nvPicPr>
          <xdr:cNvPr id="894" name="Picture 6673" descr="route2">
            <a:extLst>
              <a:ext uri="{FF2B5EF4-FFF2-40B4-BE49-F238E27FC236}">
                <a16:creationId xmlns:a16="http://schemas.microsoft.com/office/drawing/2014/main" id="{00000000-0008-0000-0000-00007E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5" name="Text Box 6674">
            <a:extLst>
              <a:ext uri="{FF2B5EF4-FFF2-40B4-BE49-F238E27FC236}">
                <a16:creationId xmlns:a16="http://schemas.microsoft.com/office/drawing/2014/main" id="{00000000-0008-0000-0000-00007F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112528</xdr:colOff>
      <xdr:row>3</xdr:row>
      <xdr:rowOff>97107</xdr:rowOff>
    </xdr:from>
    <xdr:ext cx="352952" cy="345282"/>
    <xdr:grpSp>
      <xdr:nvGrpSpPr>
        <xdr:cNvPr id="896" name="Group 667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GrpSpPr>
          <a:grpSpLocks/>
        </xdr:cNvGrpSpPr>
      </xdr:nvGrpSpPr>
      <xdr:grpSpPr bwMode="auto">
        <a:xfrm>
          <a:off x="7474793" y="657401"/>
          <a:ext cx="352952" cy="345282"/>
          <a:chOff x="536" y="109"/>
          <a:chExt cx="46" cy="44"/>
        </a:xfrm>
      </xdr:grpSpPr>
      <xdr:pic>
        <xdr:nvPicPr>
          <xdr:cNvPr id="897" name="Picture 6673" descr="route2">
            <a:extLst>
              <a:ext uri="{FF2B5EF4-FFF2-40B4-BE49-F238E27FC236}">
                <a16:creationId xmlns:a16="http://schemas.microsoft.com/office/drawing/2014/main" id="{00000000-0008-0000-0000-000081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8" name="Text Box 6674">
            <a:extLst>
              <a:ext uri="{FF2B5EF4-FFF2-40B4-BE49-F238E27FC236}">
                <a16:creationId xmlns:a16="http://schemas.microsoft.com/office/drawing/2014/main" id="{00000000-0008-0000-0000-000082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132236</xdr:colOff>
      <xdr:row>4</xdr:row>
      <xdr:rowOff>103675</xdr:rowOff>
    </xdr:from>
    <xdr:to>
      <xdr:col>15</xdr:col>
      <xdr:colOff>224201</xdr:colOff>
      <xdr:row>5</xdr:row>
      <xdr:rowOff>64264</xdr:rowOff>
    </xdr:to>
    <xdr:cxnSp macro="">
      <xdr:nvCxnSpPr>
        <xdr:cNvPr id="899" name="直線コネクタ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CxnSpPr/>
      </xdr:nvCxnSpPr>
      <xdr:spPr bwMode="auto">
        <a:xfrm flipV="1">
          <a:off x="7437911" y="846625"/>
          <a:ext cx="91965" cy="141564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</xdr:col>
      <xdr:colOff>192582</xdr:colOff>
      <xdr:row>16</xdr:row>
      <xdr:rowOff>64546</xdr:rowOff>
    </xdr:from>
    <xdr:ext cx="417188" cy="408122"/>
    <xdr:grpSp>
      <xdr:nvGrpSpPr>
        <xdr:cNvPr id="907" name="Group 667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GrpSpPr>
          <a:grpSpLocks/>
        </xdr:cNvGrpSpPr>
      </xdr:nvGrpSpPr>
      <xdr:grpSpPr bwMode="auto">
        <a:xfrm>
          <a:off x="315847" y="2955664"/>
          <a:ext cx="417188" cy="408122"/>
          <a:chOff x="536" y="109"/>
          <a:chExt cx="46" cy="44"/>
        </a:xfrm>
      </xdr:grpSpPr>
      <xdr:pic>
        <xdr:nvPicPr>
          <xdr:cNvPr id="908" name="Picture 6673" descr="route2">
            <a:extLst>
              <a:ext uri="{FF2B5EF4-FFF2-40B4-BE49-F238E27FC236}">
                <a16:creationId xmlns:a16="http://schemas.microsoft.com/office/drawing/2014/main" id="{00000000-0008-0000-0000-00008C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9" name="Text Box 6674">
            <a:extLst>
              <a:ext uri="{FF2B5EF4-FFF2-40B4-BE49-F238E27FC236}">
                <a16:creationId xmlns:a16="http://schemas.microsoft.com/office/drawing/2014/main" id="{00000000-0008-0000-0000-00008D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75124</xdr:colOff>
      <xdr:row>13</xdr:row>
      <xdr:rowOff>57865</xdr:rowOff>
    </xdr:from>
    <xdr:ext cx="572143" cy="333425"/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99363" y="2443256"/>
          <a:ext cx="572143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←山内峠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標高</a:t>
          </a:r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213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ｍ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6</xdr:col>
      <xdr:colOff>0</xdr:colOff>
      <xdr:row>15</xdr:row>
      <xdr:rowOff>0</xdr:rowOff>
    </xdr:from>
    <xdr:to>
      <xdr:col>6</xdr:col>
      <xdr:colOff>704022</xdr:colOff>
      <xdr:row>18</xdr:row>
      <xdr:rowOff>57978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0427804" y="1109870"/>
          <a:ext cx="704022" cy="604630"/>
        </a:xfrm>
        <a:custGeom>
          <a:avLst/>
          <a:gdLst>
            <a:gd name="connsiteX0" fmla="*/ 0 w 704022"/>
            <a:gd name="connsiteY0" fmla="*/ 604630 h 604630"/>
            <a:gd name="connsiteX1" fmla="*/ 0 w 704022"/>
            <a:gd name="connsiteY1" fmla="*/ 0 h 604630"/>
            <a:gd name="connsiteX2" fmla="*/ 704022 w 704022"/>
            <a:gd name="connsiteY2" fmla="*/ 99391 h 604630"/>
            <a:gd name="connsiteX0" fmla="*/ 0 w 704022"/>
            <a:gd name="connsiteY0" fmla="*/ 604630 h 604630"/>
            <a:gd name="connsiteX1" fmla="*/ 0 w 704022"/>
            <a:gd name="connsiteY1" fmla="*/ 0 h 604630"/>
            <a:gd name="connsiteX2" fmla="*/ 704022 w 704022"/>
            <a:gd name="connsiteY2" fmla="*/ 99391 h 6046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022" h="604630">
              <a:moveTo>
                <a:pt x="0" y="604630"/>
              </a:moveTo>
              <a:lnTo>
                <a:pt x="0" y="0"/>
              </a:lnTo>
              <a:cubicBezTo>
                <a:pt x="234674" y="33130"/>
                <a:pt x="345109" y="99391"/>
                <a:pt x="704022" y="99391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223630</xdr:colOff>
      <xdr:row>14</xdr:row>
      <xdr:rowOff>33131</xdr:rowOff>
    </xdr:from>
    <xdr:to>
      <xdr:col>5</xdr:col>
      <xdr:colOff>397565</xdr:colOff>
      <xdr:row>15</xdr:row>
      <xdr:rowOff>750</xdr:rowOff>
    </xdr:to>
    <xdr:sp macro="" textlink="">
      <xdr:nvSpPr>
        <xdr:cNvPr id="925" name="Line 649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 bwMode="auto">
        <a:xfrm>
          <a:off x="9839739" y="960783"/>
          <a:ext cx="579783" cy="1408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2186</xdr:colOff>
      <xdr:row>12</xdr:row>
      <xdr:rowOff>74544</xdr:rowOff>
    </xdr:from>
    <xdr:to>
      <xdr:col>6</xdr:col>
      <xdr:colOff>8284</xdr:colOff>
      <xdr:row>15</xdr:row>
      <xdr:rowOff>81365</xdr:rowOff>
    </xdr:to>
    <xdr:sp macro="" textlink="">
      <xdr:nvSpPr>
        <xdr:cNvPr id="926" name="Line 649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ShapeType="1"/>
        </xdr:cNvSpPr>
      </xdr:nvSpPr>
      <xdr:spPr bwMode="auto">
        <a:xfrm flipV="1">
          <a:off x="10429990" y="637761"/>
          <a:ext cx="6098" cy="5534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316420</xdr:colOff>
      <xdr:row>17</xdr:row>
      <xdr:rowOff>47554</xdr:rowOff>
    </xdr:from>
    <xdr:to>
      <xdr:col>6</xdr:col>
      <xdr:colOff>103508</xdr:colOff>
      <xdr:row>18</xdr:row>
      <xdr:rowOff>58302</xdr:rowOff>
    </xdr:to>
    <xdr:sp macro="" textlink="">
      <xdr:nvSpPr>
        <xdr:cNvPr id="929" name="AutoShape 6507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/>
        </xdr:cNvSpPr>
      </xdr:nvSpPr>
      <xdr:spPr bwMode="auto">
        <a:xfrm>
          <a:off x="10338377" y="1521858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314739</xdr:colOff>
      <xdr:row>14</xdr:row>
      <xdr:rowOff>99391</xdr:rowOff>
    </xdr:from>
    <xdr:to>
      <xdr:col>6</xdr:col>
      <xdr:colOff>101827</xdr:colOff>
      <xdr:row>15</xdr:row>
      <xdr:rowOff>111186</xdr:rowOff>
    </xdr:to>
    <xdr:sp macro="" textlink="">
      <xdr:nvSpPr>
        <xdr:cNvPr id="930" name="Oval 650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/>
        </xdr:cNvSpPr>
      </xdr:nvSpPr>
      <xdr:spPr bwMode="auto">
        <a:xfrm>
          <a:off x="10336696" y="1027043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291973</xdr:colOff>
      <xdr:row>13</xdr:row>
      <xdr:rowOff>6568</xdr:rowOff>
    </xdr:from>
    <xdr:ext cx="417188" cy="408122"/>
    <xdr:grpSp>
      <xdr:nvGrpSpPr>
        <xdr:cNvPr id="931" name="Group 667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GrpSpPr>
          <a:grpSpLocks/>
        </xdr:cNvGrpSpPr>
      </xdr:nvGrpSpPr>
      <xdr:grpSpPr bwMode="auto">
        <a:xfrm>
          <a:off x="2846914" y="2359803"/>
          <a:ext cx="417188" cy="408122"/>
          <a:chOff x="536" y="109"/>
          <a:chExt cx="46" cy="44"/>
        </a:xfrm>
      </xdr:grpSpPr>
      <xdr:pic>
        <xdr:nvPicPr>
          <xdr:cNvPr id="932" name="Picture 6673" descr="route2">
            <a:extLst>
              <a:ext uri="{FF2B5EF4-FFF2-40B4-BE49-F238E27FC236}">
                <a16:creationId xmlns:a16="http://schemas.microsoft.com/office/drawing/2014/main" id="{00000000-0008-0000-0000-0000A4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3" name="Text Box 6674">
            <a:extLst>
              <a:ext uri="{FF2B5EF4-FFF2-40B4-BE49-F238E27FC236}">
                <a16:creationId xmlns:a16="http://schemas.microsoft.com/office/drawing/2014/main" id="{00000000-0008-0000-0000-0000A5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66260</xdr:colOff>
      <xdr:row>15</xdr:row>
      <xdr:rowOff>66263</xdr:rowOff>
    </xdr:from>
    <xdr:to>
      <xdr:col>9</xdr:col>
      <xdr:colOff>372717</xdr:colOff>
      <xdr:row>18</xdr:row>
      <xdr:rowOff>99393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3760303" y="2816089"/>
          <a:ext cx="712305" cy="579782"/>
        </a:xfrm>
        <a:custGeom>
          <a:avLst/>
          <a:gdLst>
            <a:gd name="connsiteX0" fmla="*/ 0 w 712305"/>
            <a:gd name="connsiteY0" fmla="*/ 579782 h 579782"/>
            <a:gd name="connsiteX1" fmla="*/ 0 w 712305"/>
            <a:gd name="connsiteY1" fmla="*/ 0 h 579782"/>
            <a:gd name="connsiteX2" fmla="*/ 712305 w 712305"/>
            <a:gd name="connsiteY2" fmla="*/ 0 h 579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2305" h="579782">
              <a:moveTo>
                <a:pt x="0" y="579782"/>
              </a:moveTo>
              <a:lnTo>
                <a:pt x="0" y="0"/>
              </a:lnTo>
              <a:lnTo>
                <a:pt x="71230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68446</xdr:colOff>
      <xdr:row>12</xdr:row>
      <xdr:rowOff>132523</xdr:rowOff>
    </xdr:from>
    <xdr:to>
      <xdr:col>8</xdr:col>
      <xdr:colOff>74544</xdr:colOff>
      <xdr:row>15</xdr:row>
      <xdr:rowOff>139344</xdr:rowOff>
    </xdr:to>
    <xdr:sp macro="" textlink="">
      <xdr:nvSpPr>
        <xdr:cNvPr id="934" name="Line 649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ShapeType="1"/>
        </xdr:cNvSpPr>
      </xdr:nvSpPr>
      <xdr:spPr bwMode="auto">
        <a:xfrm flipV="1">
          <a:off x="3762489" y="2335697"/>
          <a:ext cx="6098" cy="5534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380999</xdr:colOff>
      <xdr:row>14</xdr:row>
      <xdr:rowOff>157370</xdr:rowOff>
    </xdr:from>
    <xdr:to>
      <xdr:col>8</xdr:col>
      <xdr:colOff>168087</xdr:colOff>
      <xdr:row>15</xdr:row>
      <xdr:rowOff>169165</xdr:rowOff>
    </xdr:to>
    <xdr:sp macro="" textlink="">
      <xdr:nvSpPr>
        <xdr:cNvPr id="935" name="Oval 650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/>
        </xdr:cNvSpPr>
      </xdr:nvSpPr>
      <xdr:spPr bwMode="auto">
        <a:xfrm>
          <a:off x="3669195" y="2724979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374396</xdr:colOff>
      <xdr:row>17</xdr:row>
      <xdr:rowOff>88970</xdr:rowOff>
    </xdr:from>
    <xdr:to>
      <xdr:col>8</xdr:col>
      <xdr:colOff>161484</xdr:colOff>
      <xdr:row>18</xdr:row>
      <xdr:rowOff>99718</xdr:rowOff>
    </xdr:to>
    <xdr:sp macro="" textlink="">
      <xdr:nvSpPr>
        <xdr:cNvPr id="936" name="AutoShape 650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/>
        </xdr:cNvSpPr>
      </xdr:nvSpPr>
      <xdr:spPr bwMode="auto">
        <a:xfrm>
          <a:off x="3662592" y="3203231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71114</xdr:colOff>
      <xdr:row>12</xdr:row>
      <xdr:rowOff>130239</xdr:rowOff>
    </xdr:from>
    <xdr:ext cx="352952" cy="345282"/>
    <xdr:grpSp>
      <xdr:nvGrpSpPr>
        <xdr:cNvPr id="938" name="Group 667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GrpSpPr>
          <a:grpSpLocks/>
        </xdr:cNvGrpSpPr>
      </xdr:nvGrpSpPr>
      <xdr:grpSpPr bwMode="auto">
        <a:xfrm>
          <a:off x="3399261" y="2304180"/>
          <a:ext cx="352952" cy="345282"/>
          <a:chOff x="536" y="109"/>
          <a:chExt cx="46" cy="44"/>
        </a:xfrm>
      </xdr:grpSpPr>
      <xdr:pic>
        <xdr:nvPicPr>
          <xdr:cNvPr id="939" name="Picture 6673" descr="route2">
            <a:extLst>
              <a:ext uri="{FF2B5EF4-FFF2-40B4-BE49-F238E27FC236}">
                <a16:creationId xmlns:a16="http://schemas.microsoft.com/office/drawing/2014/main" id="{00000000-0008-0000-0000-0000AB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0" name="Text Box 6674">
            <a:extLst>
              <a:ext uri="{FF2B5EF4-FFF2-40B4-BE49-F238E27FC236}">
                <a16:creationId xmlns:a16="http://schemas.microsoft.com/office/drawing/2014/main" id="{00000000-0008-0000-0000-0000A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149087</xdr:colOff>
      <xdr:row>13</xdr:row>
      <xdr:rowOff>33130</xdr:rowOff>
    </xdr:from>
    <xdr:to>
      <xdr:col>12</xdr:col>
      <xdr:colOff>679174</xdr:colOff>
      <xdr:row>18</xdr:row>
      <xdr:rowOff>140804</xdr:rowOff>
    </xdr:to>
    <xdr:sp macro="" textlink="">
      <xdr:nvSpPr>
        <xdr:cNvPr id="37" name="フリーフォーム: 図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13335000" y="778565"/>
          <a:ext cx="935935" cy="1018761"/>
        </a:xfrm>
        <a:custGeom>
          <a:avLst/>
          <a:gdLst>
            <a:gd name="connsiteX0" fmla="*/ 0 w 935935"/>
            <a:gd name="connsiteY0" fmla="*/ 1018761 h 1018761"/>
            <a:gd name="connsiteX1" fmla="*/ 0 w 935935"/>
            <a:gd name="connsiteY1" fmla="*/ 654326 h 1018761"/>
            <a:gd name="connsiteX2" fmla="*/ 82826 w 935935"/>
            <a:gd name="connsiteY2" fmla="*/ 654326 h 1018761"/>
            <a:gd name="connsiteX3" fmla="*/ 240195 w 935935"/>
            <a:gd name="connsiteY3" fmla="*/ 496957 h 1018761"/>
            <a:gd name="connsiteX4" fmla="*/ 364435 w 935935"/>
            <a:gd name="connsiteY4" fmla="*/ 0 h 1018761"/>
            <a:gd name="connsiteX5" fmla="*/ 935935 w 935935"/>
            <a:gd name="connsiteY5" fmla="*/ 91109 h 1018761"/>
            <a:gd name="connsiteX0" fmla="*/ 0 w 935935"/>
            <a:gd name="connsiteY0" fmla="*/ 1018761 h 1018761"/>
            <a:gd name="connsiteX1" fmla="*/ 0 w 935935"/>
            <a:gd name="connsiteY1" fmla="*/ 654326 h 1018761"/>
            <a:gd name="connsiteX2" fmla="*/ 149087 w 935935"/>
            <a:gd name="connsiteY2" fmla="*/ 654326 h 1018761"/>
            <a:gd name="connsiteX3" fmla="*/ 240195 w 935935"/>
            <a:gd name="connsiteY3" fmla="*/ 496957 h 1018761"/>
            <a:gd name="connsiteX4" fmla="*/ 364435 w 935935"/>
            <a:gd name="connsiteY4" fmla="*/ 0 h 1018761"/>
            <a:gd name="connsiteX5" fmla="*/ 935935 w 935935"/>
            <a:gd name="connsiteY5" fmla="*/ 91109 h 1018761"/>
            <a:gd name="connsiteX0" fmla="*/ 0 w 935935"/>
            <a:gd name="connsiteY0" fmla="*/ 1018761 h 1018761"/>
            <a:gd name="connsiteX1" fmla="*/ 0 w 935935"/>
            <a:gd name="connsiteY1" fmla="*/ 654326 h 1018761"/>
            <a:gd name="connsiteX2" fmla="*/ 149087 w 935935"/>
            <a:gd name="connsiteY2" fmla="*/ 654326 h 1018761"/>
            <a:gd name="connsiteX3" fmla="*/ 240195 w 935935"/>
            <a:gd name="connsiteY3" fmla="*/ 496957 h 1018761"/>
            <a:gd name="connsiteX4" fmla="*/ 364435 w 935935"/>
            <a:gd name="connsiteY4" fmla="*/ 0 h 1018761"/>
            <a:gd name="connsiteX5" fmla="*/ 935935 w 935935"/>
            <a:gd name="connsiteY5" fmla="*/ 57978 h 1018761"/>
            <a:gd name="connsiteX0" fmla="*/ 0 w 935935"/>
            <a:gd name="connsiteY0" fmla="*/ 1018761 h 1018761"/>
            <a:gd name="connsiteX1" fmla="*/ 0 w 935935"/>
            <a:gd name="connsiteY1" fmla="*/ 654326 h 1018761"/>
            <a:gd name="connsiteX2" fmla="*/ 149087 w 935935"/>
            <a:gd name="connsiteY2" fmla="*/ 654326 h 1018761"/>
            <a:gd name="connsiteX3" fmla="*/ 281608 w 935935"/>
            <a:gd name="connsiteY3" fmla="*/ 480392 h 1018761"/>
            <a:gd name="connsiteX4" fmla="*/ 364435 w 935935"/>
            <a:gd name="connsiteY4" fmla="*/ 0 h 1018761"/>
            <a:gd name="connsiteX5" fmla="*/ 935935 w 935935"/>
            <a:gd name="connsiteY5" fmla="*/ 57978 h 1018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5935" h="1018761">
              <a:moveTo>
                <a:pt x="0" y="1018761"/>
              </a:moveTo>
              <a:lnTo>
                <a:pt x="0" y="654326"/>
              </a:lnTo>
              <a:lnTo>
                <a:pt x="149087" y="654326"/>
              </a:lnTo>
              <a:lnTo>
                <a:pt x="281608" y="480392"/>
              </a:lnTo>
              <a:lnTo>
                <a:pt x="364435" y="0"/>
              </a:lnTo>
              <a:lnTo>
                <a:pt x="935935" y="5797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142990</xdr:colOff>
      <xdr:row>11</xdr:row>
      <xdr:rowOff>165652</xdr:rowOff>
    </xdr:from>
    <xdr:to>
      <xdr:col>11</xdr:col>
      <xdr:colOff>142990</xdr:colOff>
      <xdr:row>16</xdr:row>
      <xdr:rowOff>114496</xdr:rowOff>
    </xdr:to>
    <xdr:sp macro="" textlink="">
      <xdr:nvSpPr>
        <xdr:cNvPr id="941" name="Line 649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ShapeType="1"/>
        </xdr:cNvSpPr>
      </xdr:nvSpPr>
      <xdr:spPr bwMode="auto">
        <a:xfrm flipV="1">
          <a:off x="13328903" y="546652"/>
          <a:ext cx="0" cy="8599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51375</xdr:colOff>
      <xdr:row>17</xdr:row>
      <xdr:rowOff>122103</xdr:rowOff>
    </xdr:from>
    <xdr:to>
      <xdr:col>11</xdr:col>
      <xdr:colOff>244310</xdr:colOff>
      <xdr:row>18</xdr:row>
      <xdr:rowOff>132851</xdr:rowOff>
    </xdr:to>
    <xdr:sp macro="" textlink="">
      <xdr:nvSpPr>
        <xdr:cNvPr id="952" name="AutoShape 650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/>
        </xdr:cNvSpPr>
      </xdr:nvSpPr>
      <xdr:spPr bwMode="auto">
        <a:xfrm>
          <a:off x="13237288" y="159640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91110</xdr:colOff>
      <xdr:row>16</xdr:row>
      <xdr:rowOff>140803</xdr:rowOff>
    </xdr:from>
    <xdr:to>
      <xdr:col>11</xdr:col>
      <xdr:colOff>157370</xdr:colOff>
      <xdr:row>16</xdr:row>
      <xdr:rowOff>149086</xdr:rowOff>
    </xdr:to>
    <xdr:sp macro="" textlink="">
      <xdr:nvSpPr>
        <xdr:cNvPr id="953" name="Line 649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ShapeType="1"/>
        </xdr:cNvSpPr>
      </xdr:nvSpPr>
      <xdr:spPr bwMode="auto">
        <a:xfrm flipV="1">
          <a:off x="12871175" y="1432890"/>
          <a:ext cx="472108" cy="82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49696</xdr:colOff>
      <xdr:row>16</xdr:row>
      <xdr:rowOff>49696</xdr:rowOff>
    </xdr:from>
    <xdr:to>
      <xdr:col>11</xdr:col>
      <xdr:colOff>242631</xdr:colOff>
      <xdr:row>17</xdr:row>
      <xdr:rowOff>61492</xdr:rowOff>
    </xdr:to>
    <xdr:sp macro="" textlink="">
      <xdr:nvSpPr>
        <xdr:cNvPr id="954" name="Oval 650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/>
        </xdr:cNvSpPr>
      </xdr:nvSpPr>
      <xdr:spPr bwMode="auto">
        <a:xfrm>
          <a:off x="13235609" y="1341783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82822</xdr:colOff>
      <xdr:row>11</xdr:row>
      <xdr:rowOff>140803</xdr:rowOff>
    </xdr:from>
    <xdr:to>
      <xdr:col>12</xdr:col>
      <xdr:colOff>149085</xdr:colOff>
      <xdr:row>14</xdr:row>
      <xdr:rowOff>1742</xdr:rowOff>
    </xdr:to>
    <xdr:sp macro="" textlink="">
      <xdr:nvSpPr>
        <xdr:cNvPr id="956" name="Line 649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ShapeType="1"/>
        </xdr:cNvSpPr>
      </xdr:nvSpPr>
      <xdr:spPr bwMode="auto">
        <a:xfrm flipH="1">
          <a:off x="13674583" y="521803"/>
          <a:ext cx="66263" cy="4058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229048</xdr:colOff>
      <xdr:row>13</xdr:row>
      <xdr:rowOff>152909</xdr:rowOff>
    </xdr:from>
    <xdr:ext cx="200119" cy="419602"/>
    <xdr:sp macro="" textlink="">
      <xdr:nvSpPr>
        <xdr:cNvPr id="957" name="テキスト ボックス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 rot="17058843">
          <a:off x="13305220" y="100808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182216</xdr:colOff>
      <xdr:row>15</xdr:row>
      <xdr:rowOff>24851</xdr:rowOff>
    </xdr:from>
    <xdr:to>
      <xdr:col>15</xdr:col>
      <xdr:colOff>24846</xdr:colOff>
      <xdr:row>18</xdr:row>
      <xdr:rowOff>82829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14544259" y="1134721"/>
          <a:ext cx="654326" cy="604630"/>
        </a:xfrm>
        <a:custGeom>
          <a:avLst/>
          <a:gdLst>
            <a:gd name="connsiteX0" fmla="*/ 654326 w 654326"/>
            <a:gd name="connsiteY0" fmla="*/ 604630 h 604630"/>
            <a:gd name="connsiteX1" fmla="*/ 654326 w 654326"/>
            <a:gd name="connsiteY1" fmla="*/ 0 h 604630"/>
            <a:gd name="connsiteX2" fmla="*/ 0 w 654326"/>
            <a:gd name="connsiteY2" fmla="*/ 198783 h 6046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4326" h="604630">
              <a:moveTo>
                <a:pt x="654326" y="604630"/>
              </a:moveTo>
              <a:lnTo>
                <a:pt x="654326" y="0"/>
              </a:lnTo>
              <a:lnTo>
                <a:pt x="0" y="19878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16565</xdr:colOff>
      <xdr:row>14</xdr:row>
      <xdr:rowOff>33135</xdr:rowOff>
    </xdr:from>
    <xdr:to>
      <xdr:col>15</xdr:col>
      <xdr:colOff>621196</xdr:colOff>
      <xdr:row>15</xdr:row>
      <xdr:rowOff>16567</xdr:rowOff>
    </xdr:to>
    <xdr:sp macro="" textlink="">
      <xdr:nvSpPr>
        <xdr:cNvPr id="958" name="Line 649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ShapeType="1"/>
        </xdr:cNvSpPr>
      </xdr:nvSpPr>
      <xdr:spPr bwMode="auto">
        <a:xfrm flipH="1">
          <a:off x="15190304" y="960787"/>
          <a:ext cx="604631" cy="165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27033</xdr:colOff>
      <xdr:row>12</xdr:row>
      <xdr:rowOff>99396</xdr:rowOff>
    </xdr:from>
    <xdr:to>
      <xdr:col>15</xdr:col>
      <xdr:colOff>33131</xdr:colOff>
      <xdr:row>15</xdr:row>
      <xdr:rowOff>106217</xdr:rowOff>
    </xdr:to>
    <xdr:sp macro="" textlink="">
      <xdr:nvSpPr>
        <xdr:cNvPr id="959" name="Line 649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ShapeType="1"/>
        </xdr:cNvSpPr>
      </xdr:nvSpPr>
      <xdr:spPr bwMode="auto">
        <a:xfrm flipV="1">
          <a:off x="15200772" y="662613"/>
          <a:ext cx="6098" cy="5534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339587</xdr:colOff>
      <xdr:row>14</xdr:row>
      <xdr:rowOff>124243</xdr:rowOff>
    </xdr:from>
    <xdr:to>
      <xdr:col>15</xdr:col>
      <xdr:colOff>126674</xdr:colOff>
      <xdr:row>15</xdr:row>
      <xdr:rowOff>136038</xdr:rowOff>
    </xdr:to>
    <xdr:sp macro="" textlink="">
      <xdr:nvSpPr>
        <xdr:cNvPr id="960" name="Oval 650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/>
        </xdr:cNvSpPr>
      </xdr:nvSpPr>
      <xdr:spPr bwMode="auto">
        <a:xfrm>
          <a:off x="15107478" y="1051895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332985</xdr:colOff>
      <xdr:row>17</xdr:row>
      <xdr:rowOff>80684</xdr:rowOff>
    </xdr:from>
    <xdr:to>
      <xdr:col>15</xdr:col>
      <xdr:colOff>120072</xdr:colOff>
      <xdr:row>18</xdr:row>
      <xdr:rowOff>91432</xdr:rowOff>
    </xdr:to>
    <xdr:sp macro="" textlink="">
      <xdr:nvSpPr>
        <xdr:cNvPr id="961" name="AutoShape 6507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/>
        </xdr:cNvSpPr>
      </xdr:nvSpPr>
      <xdr:spPr bwMode="auto">
        <a:xfrm>
          <a:off x="15100876" y="1554988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770282</xdr:colOff>
      <xdr:row>13</xdr:row>
      <xdr:rowOff>0</xdr:rowOff>
    </xdr:from>
    <xdr:ext cx="426713" cy="372721"/>
    <xdr:sp macro="" textlink="">
      <xdr:nvSpPr>
        <xdr:cNvPr id="962" name="AutoShape 650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/>
        </xdr:cNvSpPr>
      </xdr:nvSpPr>
      <xdr:spPr bwMode="auto">
        <a:xfrm>
          <a:off x="14362043" y="74543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twoCellAnchor>
    <xdr:from>
      <xdr:col>13</xdr:col>
      <xdr:colOff>333516</xdr:colOff>
      <xdr:row>14</xdr:row>
      <xdr:rowOff>75337</xdr:rowOff>
    </xdr:from>
    <xdr:to>
      <xdr:col>14</xdr:col>
      <xdr:colOff>99392</xdr:colOff>
      <xdr:row>15</xdr:row>
      <xdr:rowOff>33132</xdr:rowOff>
    </xdr:to>
    <xdr:cxnSp macro="">
      <xdr:nvCxnSpPr>
        <xdr:cNvPr id="963" name="直線コネクタ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/>
      </xdr:nvCxnSpPr>
      <xdr:spPr bwMode="auto">
        <a:xfrm flipH="1" flipV="1">
          <a:off x="14695559" y="1002989"/>
          <a:ext cx="171724" cy="140013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91114</xdr:colOff>
      <xdr:row>21</xdr:row>
      <xdr:rowOff>124240</xdr:rowOff>
    </xdr:from>
    <xdr:to>
      <xdr:col>3</xdr:col>
      <xdr:colOff>323028</xdr:colOff>
      <xdr:row>27</xdr:row>
      <xdr:rowOff>107674</xdr:rowOff>
    </xdr:to>
    <xdr:sp macro="" textlink="">
      <xdr:nvSpPr>
        <xdr:cNvPr id="45" name="フリーフォーム: 図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6440984" y="687457"/>
          <a:ext cx="637761" cy="1076739"/>
        </a:xfrm>
        <a:custGeom>
          <a:avLst/>
          <a:gdLst>
            <a:gd name="connsiteX0" fmla="*/ 0 w 637761"/>
            <a:gd name="connsiteY0" fmla="*/ 1076739 h 1076739"/>
            <a:gd name="connsiteX1" fmla="*/ 0 w 637761"/>
            <a:gd name="connsiteY1" fmla="*/ 488673 h 1076739"/>
            <a:gd name="connsiteX2" fmla="*/ 447261 w 637761"/>
            <a:gd name="connsiteY2" fmla="*/ 389282 h 1076739"/>
            <a:gd name="connsiteX3" fmla="*/ 637761 w 637761"/>
            <a:gd name="connsiteY3" fmla="*/ 0 h 1076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7761" h="1076739">
              <a:moveTo>
                <a:pt x="0" y="1076739"/>
              </a:moveTo>
              <a:lnTo>
                <a:pt x="0" y="488673"/>
              </a:lnTo>
              <a:lnTo>
                <a:pt x="447261" y="389282"/>
              </a:lnTo>
              <a:lnTo>
                <a:pt x="63776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350374</xdr:colOff>
      <xdr:row>21</xdr:row>
      <xdr:rowOff>57981</xdr:rowOff>
    </xdr:from>
    <xdr:to>
      <xdr:col>2</xdr:col>
      <xdr:colOff>396093</xdr:colOff>
      <xdr:row>27</xdr:row>
      <xdr:rowOff>101301</xdr:rowOff>
    </xdr:to>
    <xdr:grpSp>
      <xdr:nvGrpSpPr>
        <xdr:cNvPr id="964" name="Group 433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GrpSpPr>
          <a:grpSpLocks/>
        </xdr:cNvGrpSpPr>
      </xdr:nvGrpSpPr>
      <xdr:grpSpPr bwMode="auto">
        <a:xfrm rot="682723">
          <a:off x="888256" y="3845569"/>
          <a:ext cx="45719" cy="1119085"/>
          <a:chOff x="5428" y="57"/>
          <a:chExt cx="6" cy="99"/>
        </a:xfrm>
      </xdr:grpSpPr>
      <xdr:cxnSp macro="">
        <xdr:nvCxnSpPr>
          <xdr:cNvPr id="965" name="AutoShape 4333">
            <a:extLst>
              <a:ext uri="{FF2B5EF4-FFF2-40B4-BE49-F238E27FC236}">
                <a16:creationId xmlns:a16="http://schemas.microsoft.com/office/drawing/2014/main" id="{00000000-0008-0000-0000-0000C503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71" name="AutoShape 4334">
            <a:extLst>
              <a:ext uri="{FF2B5EF4-FFF2-40B4-BE49-F238E27FC236}">
                <a16:creationId xmlns:a16="http://schemas.microsoft.com/office/drawing/2014/main" id="{00000000-0008-0000-0000-0000CB03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72" name="AutoShape 4335">
            <a:extLst>
              <a:ext uri="{FF2B5EF4-FFF2-40B4-BE49-F238E27FC236}">
                <a16:creationId xmlns:a16="http://schemas.microsoft.com/office/drawing/2014/main" id="{00000000-0008-0000-0000-0000CC03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2</xdr:col>
      <xdr:colOff>93299</xdr:colOff>
      <xdr:row>21</xdr:row>
      <xdr:rowOff>66265</xdr:rowOff>
    </xdr:from>
    <xdr:to>
      <xdr:col>2</xdr:col>
      <xdr:colOff>99397</xdr:colOff>
      <xdr:row>24</xdr:row>
      <xdr:rowOff>73086</xdr:rowOff>
    </xdr:to>
    <xdr:sp macro="" textlink="">
      <xdr:nvSpPr>
        <xdr:cNvPr id="973" name="Line 649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ShapeType="1"/>
        </xdr:cNvSpPr>
      </xdr:nvSpPr>
      <xdr:spPr bwMode="auto">
        <a:xfrm flipV="1">
          <a:off x="16443169" y="629482"/>
          <a:ext cx="6098" cy="5534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399251</xdr:colOff>
      <xdr:row>26</xdr:row>
      <xdr:rowOff>47554</xdr:rowOff>
    </xdr:from>
    <xdr:to>
      <xdr:col>2</xdr:col>
      <xdr:colOff>186338</xdr:colOff>
      <xdr:row>27</xdr:row>
      <xdr:rowOff>58302</xdr:rowOff>
    </xdr:to>
    <xdr:sp macro="" textlink="">
      <xdr:nvSpPr>
        <xdr:cNvPr id="974" name="AutoShape 650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/>
        </xdr:cNvSpPr>
      </xdr:nvSpPr>
      <xdr:spPr bwMode="auto">
        <a:xfrm>
          <a:off x="16343273" y="1521858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289899</xdr:colOff>
      <xdr:row>21</xdr:row>
      <xdr:rowOff>0</xdr:rowOff>
    </xdr:from>
    <xdr:to>
      <xdr:col>6</xdr:col>
      <xdr:colOff>57985</xdr:colOff>
      <xdr:row>27</xdr:row>
      <xdr:rowOff>132521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18221747" y="563217"/>
          <a:ext cx="173934" cy="1225826"/>
        </a:xfrm>
        <a:custGeom>
          <a:avLst/>
          <a:gdLst>
            <a:gd name="connsiteX0" fmla="*/ 198782 w 198782"/>
            <a:gd name="connsiteY0" fmla="*/ 1225826 h 1225826"/>
            <a:gd name="connsiteX1" fmla="*/ 198782 w 198782"/>
            <a:gd name="connsiteY1" fmla="*/ 844826 h 1225826"/>
            <a:gd name="connsiteX2" fmla="*/ 0 w 198782"/>
            <a:gd name="connsiteY2" fmla="*/ 554935 h 1225826"/>
            <a:gd name="connsiteX3" fmla="*/ 182217 w 198782"/>
            <a:gd name="connsiteY3" fmla="*/ 0 h 1225826"/>
            <a:gd name="connsiteX0" fmla="*/ 198782 w 198782"/>
            <a:gd name="connsiteY0" fmla="*/ 1225826 h 1225826"/>
            <a:gd name="connsiteX1" fmla="*/ 198782 w 198782"/>
            <a:gd name="connsiteY1" fmla="*/ 844826 h 1225826"/>
            <a:gd name="connsiteX2" fmla="*/ 0 w 198782"/>
            <a:gd name="connsiteY2" fmla="*/ 554935 h 1225826"/>
            <a:gd name="connsiteX3" fmla="*/ 182217 w 198782"/>
            <a:gd name="connsiteY3" fmla="*/ 0 h 1225826"/>
            <a:gd name="connsiteX0" fmla="*/ 198782 w 198782"/>
            <a:gd name="connsiteY0" fmla="*/ 1225826 h 1225826"/>
            <a:gd name="connsiteX1" fmla="*/ 198782 w 198782"/>
            <a:gd name="connsiteY1" fmla="*/ 844826 h 1225826"/>
            <a:gd name="connsiteX2" fmla="*/ 0 w 198782"/>
            <a:gd name="connsiteY2" fmla="*/ 554935 h 1225826"/>
            <a:gd name="connsiteX3" fmla="*/ 182217 w 198782"/>
            <a:gd name="connsiteY3" fmla="*/ 0 h 1225826"/>
            <a:gd name="connsiteX0" fmla="*/ 198782 w 198782"/>
            <a:gd name="connsiteY0" fmla="*/ 1225826 h 1225826"/>
            <a:gd name="connsiteX1" fmla="*/ 198782 w 198782"/>
            <a:gd name="connsiteY1" fmla="*/ 844826 h 1225826"/>
            <a:gd name="connsiteX2" fmla="*/ 0 w 198782"/>
            <a:gd name="connsiteY2" fmla="*/ 554935 h 1225826"/>
            <a:gd name="connsiteX3" fmla="*/ 182217 w 198782"/>
            <a:gd name="connsiteY3" fmla="*/ 0 h 1225826"/>
            <a:gd name="connsiteX0" fmla="*/ 173934 w 173934"/>
            <a:gd name="connsiteY0" fmla="*/ 1225826 h 1225826"/>
            <a:gd name="connsiteX1" fmla="*/ 173934 w 173934"/>
            <a:gd name="connsiteY1" fmla="*/ 844826 h 1225826"/>
            <a:gd name="connsiteX2" fmla="*/ 0 w 173934"/>
            <a:gd name="connsiteY2" fmla="*/ 604630 h 1225826"/>
            <a:gd name="connsiteX3" fmla="*/ 157369 w 173934"/>
            <a:gd name="connsiteY3" fmla="*/ 0 h 1225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3934" h="1225826">
              <a:moveTo>
                <a:pt x="173934" y="1225826"/>
              </a:moveTo>
              <a:lnTo>
                <a:pt x="173934" y="844826"/>
              </a:lnTo>
              <a:cubicBezTo>
                <a:pt x="173934" y="706783"/>
                <a:pt x="66261" y="701260"/>
                <a:pt x="0" y="604630"/>
              </a:cubicBezTo>
              <a:cubicBezTo>
                <a:pt x="69021" y="444500"/>
                <a:pt x="154608" y="292652"/>
                <a:pt x="15736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347877</xdr:colOff>
      <xdr:row>24</xdr:row>
      <xdr:rowOff>82830</xdr:rowOff>
    </xdr:from>
    <xdr:to>
      <xdr:col>5</xdr:col>
      <xdr:colOff>256774</xdr:colOff>
      <xdr:row>27</xdr:row>
      <xdr:rowOff>24848</xdr:rowOff>
    </xdr:to>
    <xdr:sp macro="" textlink="">
      <xdr:nvSpPr>
        <xdr:cNvPr id="977" name="Line 649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ShapeType="1"/>
        </xdr:cNvSpPr>
      </xdr:nvSpPr>
      <xdr:spPr bwMode="auto">
        <a:xfrm flipV="1">
          <a:off x="17873877" y="1192700"/>
          <a:ext cx="314745" cy="4886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49704</xdr:colOff>
      <xdr:row>22</xdr:row>
      <xdr:rowOff>132522</xdr:rowOff>
    </xdr:from>
    <xdr:to>
      <xdr:col>6</xdr:col>
      <xdr:colOff>49704</xdr:colOff>
      <xdr:row>25</xdr:row>
      <xdr:rowOff>24848</xdr:rowOff>
    </xdr:to>
    <xdr:sp macro="" textlink="">
      <xdr:nvSpPr>
        <xdr:cNvPr id="979" name="Line 649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ShapeType="1"/>
        </xdr:cNvSpPr>
      </xdr:nvSpPr>
      <xdr:spPr bwMode="auto">
        <a:xfrm flipV="1">
          <a:off x="18387400" y="877957"/>
          <a:ext cx="0" cy="4389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300731</xdr:colOff>
      <xdr:row>21</xdr:row>
      <xdr:rowOff>132203</xdr:rowOff>
    </xdr:from>
    <xdr:ext cx="417188" cy="408122"/>
    <xdr:grpSp>
      <xdr:nvGrpSpPr>
        <xdr:cNvPr id="982" name="Group 667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GrpSpPr>
          <a:grpSpLocks/>
        </xdr:cNvGrpSpPr>
      </xdr:nvGrpSpPr>
      <xdr:grpSpPr bwMode="auto">
        <a:xfrm>
          <a:off x="2026437" y="3919791"/>
          <a:ext cx="417188" cy="408122"/>
          <a:chOff x="536" y="109"/>
          <a:chExt cx="46" cy="44"/>
        </a:xfrm>
      </xdr:grpSpPr>
      <xdr:pic>
        <xdr:nvPicPr>
          <xdr:cNvPr id="983" name="Picture 6673" descr="route2">
            <a:extLst>
              <a:ext uri="{FF2B5EF4-FFF2-40B4-BE49-F238E27FC236}">
                <a16:creationId xmlns:a16="http://schemas.microsoft.com/office/drawing/2014/main" id="{00000000-0008-0000-0000-0000D7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5" name="Text Box 6674">
            <a:extLst>
              <a:ext uri="{FF2B5EF4-FFF2-40B4-BE49-F238E27FC236}">
                <a16:creationId xmlns:a16="http://schemas.microsoft.com/office/drawing/2014/main" id="{00000000-0008-0000-0000-0000D9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109893</xdr:colOff>
      <xdr:row>23</xdr:row>
      <xdr:rowOff>82826</xdr:rowOff>
    </xdr:from>
    <xdr:to>
      <xdr:col>6</xdr:col>
      <xdr:colOff>115964</xdr:colOff>
      <xdr:row>24</xdr:row>
      <xdr:rowOff>83620</xdr:rowOff>
    </xdr:to>
    <xdr:cxnSp macro="">
      <xdr:nvCxnSpPr>
        <xdr:cNvPr id="986" name="直線コネクタ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CxnSpPr/>
      </xdr:nvCxnSpPr>
      <xdr:spPr bwMode="auto">
        <a:xfrm flipH="1">
          <a:off x="18447589" y="1010478"/>
          <a:ext cx="6071" cy="183012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5</xdr:col>
      <xdr:colOff>366127</xdr:colOff>
      <xdr:row>26</xdr:row>
      <xdr:rowOff>80685</xdr:rowOff>
    </xdr:from>
    <xdr:to>
      <xdr:col>6</xdr:col>
      <xdr:colOff>153214</xdr:colOff>
      <xdr:row>27</xdr:row>
      <xdr:rowOff>91433</xdr:rowOff>
    </xdr:to>
    <xdr:sp macro="" textlink="">
      <xdr:nvSpPr>
        <xdr:cNvPr id="987" name="AutoShape 6507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/>
        </xdr:cNvSpPr>
      </xdr:nvSpPr>
      <xdr:spPr bwMode="auto">
        <a:xfrm>
          <a:off x="18297975" y="1554989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323022</xdr:colOff>
      <xdr:row>21</xdr:row>
      <xdr:rowOff>115957</xdr:rowOff>
    </xdr:from>
    <xdr:to>
      <xdr:col>8</xdr:col>
      <xdr:colOff>323022</xdr:colOff>
      <xdr:row>27</xdr:row>
      <xdr:rowOff>82826</xdr:rowOff>
    </xdr:to>
    <xdr:sp macro="" textlink="">
      <xdr:nvSpPr>
        <xdr:cNvPr id="50" name="フリーフォーム: 図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19836848" y="679174"/>
          <a:ext cx="0" cy="1060174"/>
        </a:xfrm>
        <a:custGeom>
          <a:avLst/>
          <a:gdLst>
            <a:gd name="connsiteX0" fmla="*/ 0 w 0"/>
            <a:gd name="connsiteY0" fmla="*/ 1060174 h 1060174"/>
            <a:gd name="connsiteX1" fmla="*/ 0 w 0"/>
            <a:gd name="connsiteY1" fmla="*/ 0 h 10601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60174">
              <a:moveTo>
                <a:pt x="0" y="1060174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82825</xdr:colOff>
      <xdr:row>24</xdr:row>
      <xdr:rowOff>136966</xdr:rowOff>
    </xdr:from>
    <xdr:to>
      <xdr:col>9</xdr:col>
      <xdr:colOff>588064</xdr:colOff>
      <xdr:row>24</xdr:row>
      <xdr:rowOff>136966</xdr:rowOff>
    </xdr:to>
    <xdr:sp macro="" textlink="">
      <xdr:nvSpPr>
        <xdr:cNvPr id="988" name="Line 649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ShapeType="1"/>
        </xdr:cNvSpPr>
      </xdr:nvSpPr>
      <xdr:spPr bwMode="auto">
        <a:xfrm rot="16200000" flipH="1">
          <a:off x="19849271" y="588368"/>
          <a:ext cx="0" cy="13169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223155</xdr:colOff>
      <xdr:row>24</xdr:row>
      <xdr:rowOff>41414</xdr:rowOff>
    </xdr:from>
    <xdr:to>
      <xdr:col>9</xdr:col>
      <xdr:colOff>10465</xdr:colOff>
      <xdr:row>25</xdr:row>
      <xdr:rowOff>56714</xdr:rowOff>
    </xdr:to>
    <xdr:sp macro="" textlink="">
      <xdr:nvSpPr>
        <xdr:cNvPr id="989" name="Oval 650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/>
        </xdr:cNvSpPr>
      </xdr:nvSpPr>
      <xdr:spPr bwMode="auto">
        <a:xfrm>
          <a:off x="19990331" y="1139590"/>
          <a:ext cx="201928" cy="1945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222400</xdr:colOff>
      <xdr:row>26</xdr:row>
      <xdr:rowOff>47554</xdr:rowOff>
    </xdr:from>
    <xdr:to>
      <xdr:col>9</xdr:col>
      <xdr:colOff>9487</xdr:colOff>
      <xdr:row>27</xdr:row>
      <xdr:rowOff>58302</xdr:rowOff>
    </xdr:to>
    <xdr:sp macro="" textlink="">
      <xdr:nvSpPr>
        <xdr:cNvPr id="990" name="AutoShape 650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/>
        </xdr:cNvSpPr>
      </xdr:nvSpPr>
      <xdr:spPr bwMode="auto">
        <a:xfrm>
          <a:off x="19989576" y="1504319"/>
          <a:ext cx="201705" cy="1900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275883</xdr:colOff>
      <xdr:row>22</xdr:row>
      <xdr:rowOff>90789</xdr:rowOff>
    </xdr:from>
    <xdr:ext cx="417188" cy="408122"/>
    <xdr:grpSp>
      <xdr:nvGrpSpPr>
        <xdr:cNvPr id="991" name="Group 667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GrpSpPr>
          <a:grpSpLocks/>
        </xdr:cNvGrpSpPr>
      </xdr:nvGrpSpPr>
      <xdr:grpSpPr bwMode="auto">
        <a:xfrm>
          <a:off x="4433265" y="4057671"/>
          <a:ext cx="417188" cy="408122"/>
          <a:chOff x="536" y="109"/>
          <a:chExt cx="46" cy="44"/>
        </a:xfrm>
      </xdr:grpSpPr>
      <xdr:pic>
        <xdr:nvPicPr>
          <xdr:cNvPr id="992" name="Picture 6673" descr="route2">
            <a:extLst>
              <a:ext uri="{FF2B5EF4-FFF2-40B4-BE49-F238E27FC236}">
                <a16:creationId xmlns:a16="http://schemas.microsoft.com/office/drawing/2014/main" id="{00000000-0008-0000-0000-0000E0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3" name="Text Box 6674">
            <a:extLst>
              <a:ext uri="{FF2B5EF4-FFF2-40B4-BE49-F238E27FC236}">
                <a16:creationId xmlns:a16="http://schemas.microsoft.com/office/drawing/2014/main" id="{00000000-0008-0000-0000-0000E1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250312</xdr:colOff>
      <xdr:row>21</xdr:row>
      <xdr:rowOff>83356</xdr:rowOff>
    </xdr:from>
    <xdr:ext cx="386260" cy="166712"/>
    <xdr:sp macro="" textlink="">
      <xdr:nvSpPr>
        <xdr:cNvPr id="995" name="テキスト ボックス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358290" y="646573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旧道へ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281609</xdr:colOff>
      <xdr:row>21</xdr:row>
      <xdr:rowOff>33131</xdr:rowOff>
    </xdr:from>
    <xdr:to>
      <xdr:col>12</xdr:col>
      <xdr:colOff>66304</xdr:colOff>
      <xdr:row>27</xdr:row>
      <xdr:rowOff>115956</xdr:rowOff>
    </xdr:to>
    <xdr:sp macro="" textlink="">
      <xdr:nvSpPr>
        <xdr:cNvPr id="51" name="フリーフォーム: 図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1377413" y="596348"/>
          <a:ext cx="190543" cy="1176130"/>
        </a:xfrm>
        <a:custGeom>
          <a:avLst/>
          <a:gdLst>
            <a:gd name="connsiteX0" fmla="*/ 190500 w 190500"/>
            <a:gd name="connsiteY0" fmla="*/ 1176130 h 1176130"/>
            <a:gd name="connsiteX1" fmla="*/ 190500 w 190500"/>
            <a:gd name="connsiteY1" fmla="*/ 604630 h 1176130"/>
            <a:gd name="connsiteX2" fmla="*/ 0 w 190500"/>
            <a:gd name="connsiteY2" fmla="*/ 455543 h 1176130"/>
            <a:gd name="connsiteX3" fmla="*/ 107674 w 190500"/>
            <a:gd name="connsiteY3" fmla="*/ 0 h 1176130"/>
            <a:gd name="connsiteX0" fmla="*/ 190500 w 190543"/>
            <a:gd name="connsiteY0" fmla="*/ 1176130 h 1176130"/>
            <a:gd name="connsiteX1" fmla="*/ 190500 w 190543"/>
            <a:gd name="connsiteY1" fmla="*/ 604630 h 1176130"/>
            <a:gd name="connsiteX2" fmla="*/ 0 w 190543"/>
            <a:gd name="connsiteY2" fmla="*/ 455543 h 1176130"/>
            <a:gd name="connsiteX3" fmla="*/ 107674 w 190543"/>
            <a:gd name="connsiteY3" fmla="*/ 0 h 1176130"/>
            <a:gd name="connsiteX0" fmla="*/ 190500 w 190543"/>
            <a:gd name="connsiteY0" fmla="*/ 1176130 h 1176130"/>
            <a:gd name="connsiteX1" fmla="*/ 190500 w 190543"/>
            <a:gd name="connsiteY1" fmla="*/ 604630 h 1176130"/>
            <a:gd name="connsiteX2" fmla="*/ 0 w 190543"/>
            <a:gd name="connsiteY2" fmla="*/ 455543 h 1176130"/>
            <a:gd name="connsiteX3" fmla="*/ 107674 w 190543"/>
            <a:gd name="connsiteY3" fmla="*/ 0 h 1176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543" h="1176130">
              <a:moveTo>
                <a:pt x="190500" y="1176130"/>
              </a:moveTo>
              <a:lnTo>
                <a:pt x="190500" y="604630"/>
              </a:lnTo>
              <a:cubicBezTo>
                <a:pt x="193261" y="505239"/>
                <a:pt x="63500" y="505239"/>
                <a:pt x="0" y="455543"/>
              </a:cubicBezTo>
              <a:lnTo>
                <a:pt x="10767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99395</xdr:colOff>
      <xdr:row>23</xdr:row>
      <xdr:rowOff>112119</xdr:rowOff>
    </xdr:from>
    <xdr:to>
      <xdr:col>11</xdr:col>
      <xdr:colOff>281611</xdr:colOff>
      <xdr:row>27</xdr:row>
      <xdr:rowOff>107676</xdr:rowOff>
    </xdr:to>
    <xdr:sp macro="" textlink="">
      <xdr:nvSpPr>
        <xdr:cNvPr id="997" name="Line 649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ShapeType="1"/>
        </xdr:cNvSpPr>
      </xdr:nvSpPr>
      <xdr:spPr bwMode="auto">
        <a:xfrm rot="16200000">
          <a:off x="5104311" y="4590790"/>
          <a:ext cx="724427" cy="1822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242752</xdr:colOff>
      <xdr:row>22</xdr:row>
      <xdr:rowOff>41093</xdr:rowOff>
    </xdr:from>
    <xdr:ext cx="417188" cy="408122"/>
    <xdr:grpSp>
      <xdr:nvGrpSpPr>
        <xdr:cNvPr id="1006" name="Group 667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GrpSpPr>
          <a:grpSpLocks/>
        </xdr:cNvGrpSpPr>
      </xdr:nvGrpSpPr>
      <xdr:grpSpPr bwMode="auto">
        <a:xfrm>
          <a:off x="5173340" y="4007975"/>
          <a:ext cx="417188" cy="408122"/>
          <a:chOff x="536" y="109"/>
          <a:chExt cx="46" cy="44"/>
        </a:xfrm>
      </xdr:grpSpPr>
      <xdr:pic>
        <xdr:nvPicPr>
          <xdr:cNvPr id="1007" name="Picture 6673" descr="route2">
            <a:extLst>
              <a:ext uri="{FF2B5EF4-FFF2-40B4-BE49-F238E27FC236}">
                <a16:creationId xmlns:a16="http://schemas.microsoft.com/office/drawing/2014/main" id="{00000000-0008-0000-0000-0000E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>
            <a:extLst>
              <a:ext uri="{FF2B5EF4-FFF2-40B4-BE49-F238E27FC236}">
                <a16:creationId xmlns:a16="http://schemas.microsoft.com/office/drawing/2014/main" id="{00000000-0008-0000-0000-0000F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11</xdr:col>
      <xdr:colOff>382692</xdr:colOff>
      <xdr:row>24</xdr:row>
      <xdr:rowOff>171792</xdr:rowOff>
    </xdr:from>
    <xdr:to>
      <xdr:col>12</xdr:col>
      <xdr:colOff>169779</xdr:colOff>
      <xdr:row>26</xdr:row>
      <xdr:rowOff>324</xdr:rowOff>
    </xdr:to>
    <xdr:sp macro="" textlink="">
      <xdr:nvSpPr>
        <xdr:cNvPr id="1009" name="AutoShape 650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/>
        </xdr:cNvSpPr>
      </xdr:nvSpPr>
      <xdr:spPr bwMode="auto">
        <a:xfrm>
          <a:off x="21478496" y="1281662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157634</xdr:colOff>
      <xdr:row>40</xdr:row>
      <xdr:rowOff>50555</xdr:rowOff>
    </xdr:from>
    <xdr:ext cx="973078" cy="366767"/>
    <xdr:sp macro="" textlink="">
      <xdr:nvSpPr>
        <xdr:cNvPr id="1078" name="テキスト ボックス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771807" y="4095017"/>
          <a:ext cx="973078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ﾌｧﾐﾘｰﾏｰﾄ高山</a:t>
          </a:r>
          <a:endParaRPr kumimoji="1" lang="en-US" altLang="ja-JP" sz="1100"/>
        </a:p>
        <a:p>
          <a:r>
            <a:rPr kumimoji="1" lang="ja-JP" altLang="en-US" sz="1100"/>
            <a:t>総和三丁目店</a:t>
          </a:r>
        </a:p>
      </xdr:txBody>
    </xdr:sp>
    <xdr:clientData/>
  </xdr:oneCellAnchor>
  <xdr:oneCellAnchor>
    <xdr:from>
      <xdr:col>4</xdr:col>
      <xdr:colOff>57150</xdr:colOff>
      <xdr:row>51</xdr:row>
      <xdr:rowOff>152400</xdr:rowOff>
    </xdr:from>
    <xdr:ext cx="572144" cy="333425"/>
    <xdr:sp macro="" textlink="">
      <xdr:nvSpPr>
        <xdr:cNvPr id="1080" name="テキスト ボックス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4041100" y="4514850"/>
          <a:ext cx="572144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←宮峠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標高</a:t>
          </a:r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789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ｍ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78492</xdr:colOff>
      <xdr:row>51</xdr:row>
      <xdr:rowOff>54780</xdr:rowOff>
    </xdr:from>
    <xdr:ext cx="643766" cy="250019"/>
    <xdr:sp macro="" textlink="">
      <xdr:nvSpPr>
        <xdr:cNvPr id="1081" name="テキスト ボックス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5653117" y="4417230"/>
          <a:ext cx="643766" cy="250019"/>
        </a:xfrm>
        <a:prstGeom prst="rect">
          <a:avLst/>
        </a:prstGeom>
        <a:solidFill>
          <a:srgbClr val="FFFF00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←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鈴蘭高原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314325</xdr:colOff>
      <xdr:row>57</xdr:row>
      <xdr:rowOff>161925</xdr:rowOff>
    </xdr:from>
    <xdr:to>
      <xdr:col>2</xdr:col>
      <xdr:colOff>304800</xdr:colOff>
      <xdr:row>63</xdr:row>
      <xdr:rowOff>66675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438150" y="5610225"/>
          <a:ext cx="400050" cy="990600"/>
        </a:xfrm>
        <a:custGeom>
          <a:avLst/>
          <a:gdLst>
            <a:gd name="connsiteX0" fmla="*/ 400050 w 400050"/>
            <a:gd name="connsiteY0" fmla="*/ 990600 h 990600"/>
            <a:gd name="connsiteX1" fmla="*/ 400050 w 400050"/>
            <a:gd name="connsiteY1" fmla="*/ 561975 h 990600"/>
            <a:gd name="connsiteX2" fmla="*/ 0 w 400050"/>
            <a:gd name="connsiteY2" fmla="*/ 0 h 990600"/>
            <a:gd name="connsiteX0" fmla="*/ 400050 w 400050"/>
            <a:gd name="connsiteY0" fmla="*/ 990600 h 990600"/>
            <a:gd name="connsiteX1" fmla="*/ 400050 w 400050"/>
            <a:gd name="connsiteY1" fmla="*/ 561975 h 990600"/>
            <a:gd name="connsiteX2" fmla="*/ 0 w 400050"/>
            <a:gd name="connsiteY2" fmla="*/ 0 h 990600"/>
            <a:gd name="connsiteX0" fmla="*/ 400050 w 400050"/>
            <a:gd name="connsiteY0" fmla="*/ 990600 h 990600"/>
            <a:gd name="connsiteX1" fmla="*/ 400050 w 400050"/>
            <a:gd name="connsiteY1" fmla="*/ 561975 h 990600"/>
            <a:gd name="connsiteX2" fmla="*/ 0 w 400050"/>
            <a:gd name="connsiteY2" fmla="*/ 0 h 990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0050" h="990600">
              <a:moveTo>
                <a:pt x="400050" y="990600"/>
              </a:moveTo>
              <a:lnTo>
                <a:pt x="400050" y="561975"/>
              </a:lnTo>
              <a:cubicBezTo>
                <a:pt x="390525" y="193675"/>
                <a:pt x="180975" y="11112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206442</xdr:colOff>
      <xdr:row>61</xdr:row>
      <xdr:rowOff>24627</xdr:rowOff>
    </xdr:from>
    <xdr:to>
      <xdr:col>2</xdr:col>
      <xdr:colOff>403104</xdr:colOff>
      <xdr:row>62</xdr:row>
      <xdr:rowOff>39459</xdr:rowOff>
    </xdr:to>
    <xdr:sp macro="" textlink="">
      <xdr:nvSpPr>
        <xdr:cNvPr id="867" name="AutoShape 6507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/>
        </xdr:cNvSpPr>
      </xdr:nvSpPr>
      <xdr:spPr bwMode="auto">
        <a:xfrm>
          <a:off x="739842" y="6196827"/>
          <a:ext cx="196662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114300</xdr:colOff>
      <xdr:row>59</xdr:row>
      <xdr:rowOff>104775</xdr:rowOff>
    </xdr:from>
    <xdr:ext cx="417188" cy="408122"/>
    <xdr:grpSp>
      <xdr:nvGrpSpPr>
        <xdr:cNvPr id="868" name="Group 667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GrpSpPr>
          <a:grpSpLocks/>
        </xdr:cNvGrpSpPr>
      </xdr:nvGrpSpPr>
      <xdr:grpSpPr bwMode="auto">
        <a:xfrm>
          <a:off x="237565" y="10705540"/>
          <a:ext cx="417188" cy="408122"/>
          <a:chOff x="536" y="109"/>
          <a:chExt cx="46" cy="44"/>
        </a:xfrm>
      </xdr:grpSpPr>
      <xdr:pic>
        <xdr:nvPicPr>
          <xdr:cNvPr id="869" name="Picture 6673" descr="route2">
            <a:extLst>
              <a:ext uri="{FF2B5EF4-FFF2-40B4-BE49-F238E27FC236}">
                <a16:creationId xmlns:a16="http://schemas.microsoft.com/office/drawing/2014/main" id="{00000000-0008-0000-0000-000065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0" name="Text Box 6674">
            <a:extLst>
              <a:ext uri="{FF2B5EF4-FFF2-40B4-BE49-F238E27FC236}">
                <a16:creationId xmlns:a16="http://schemas.microsoft.com/office/drawing/2014/main" id="{00000000-0008-0000-0000-000066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352425</xdr:colOff>
      <xdr:row>58</xdr:row>
      <xdr:rowOff>76200</xdr:rowOff>
    </xdr:from>
    <xdr:to>
      <xdr:col>3</xdr:col>
      <xdr:colOff>209550</xdr:colOff>
      <xdr:row>59</xdr:row>
      <xdr:rowOff>142875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885825" y="5705475"/>
          <a:ext cx="266700" cy="24765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393110</xdr:colOff>
      <xdr:row>60</xdr:row>
      <xdr:rowOff>0</xdr:rowOff>
    </xdr:from>
    <xdr:ext cx="681276" cy="333425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926510" y="5991225"/>
          <a:ext cx="68127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休憩ポイント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御嶽山眺望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133350</xdr:colOff>
      <xdr:row>60</xdr:row>
      <xdr:rowOff>38100</xdr:rowOff>
    </xdr:from>
    <xdr:to>
      <xdr:col>8</xdr:col>
      <xdr:colOff>381000</xdr:colOff>
      <xdr:row>63</xdr:row>
      <xdr:rowOff>66675</xdr:rowOff>
    </xdr:to>
    <xdr:sp macro="" textlink="">
      <xdr:nvSpPr>
        <xdr:cNvPr id="1083" name="フリーフォーム: 図形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 flipH="1">
          <a:off x="6619875" y="6029325"/>
          <a:ext cx="657225" cy="571500"/>
        </a:xfrm>
        <a:custGeom>
          <a:avLst/>
          <a:gdLst>
            <a:gd name="connsiteX0" fmla="*/ 0 w 676275"/>
            <a:gd name="connsiteY0" fmla="*/ 571500 h 571500"/>
            <a:gd name="connsiteX1" fmla="*/ 0 w 676275"/>
            <a:gd name="connsiteY1" fmla="*/ 0 h 571500"/>
            <a:gd name="connsiteX2" fmla="*/ 676275 w 6762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571500">
              <a:moveTo>
                <a:pt x="0" y="571500"/>
              </a:moveTo>
              <a:lnTo>
                <a:pt x="0" y="0"/>
              </a:lnTo>
              <a:lnTo>
                <a:pt x="6762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282642</xdr:colOff>
      <xdr:row>61</xdr:row>
      <xdr:rowOff>129402</xdr:rowOff>
    </xdr:from>
    <xdr:to>
      <xdr:col>9</xdr:col>
      <xdr:colOff>69729</xdr:colOff>
      <xdr:row>62</xdr:row>
      <xdr:rowOff>144234</xdr:rowOff>
    </xdr:to>
    <xdr:sp macro="" textlink="">
      <xdr:nvSpPr>
        <xdr:cNvPr id="1084" name="AutoShape 650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/>
        </xdr:cNvSpPr>
      </xdr:nvSpPr>
      <xdr:spPr bwMode="auto">
        <a:xfrm>
          <a:off x="7178742" y="6301602"/>
          <a:ext cx="196662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384498</xdr:colOff>
      <xdr:row>60</xdr:row>
      <xdr:rowOff>44918</xdr:rowOff>
    </xdr:from>
    <xdr:to>
      <xdr:col>9</xdr:col>
      <xdr:colOff>644036</xdr:colOff>
      <xdr:row>60</xdr:row>
      <xdr:rowOff>44918</xdr:rowOff>
    </xdr:to>
    <xdr:sp macro="" textlink="">
      <xdr:nvSpPr>
        <xdr:cNvPr id="1085" name="Line 649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V="1">
          <a:off x="7280598" y="6036143"/>
          <a:ext cx="66911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284696</xdr:colOff>
      <xdr:row>59</xdr:row>
      <xdr:rowOff>127301</xdr:rowOff>
    </xdr:from>
    <xdr:to>
      <xdr:col>9</xdr:col>
      <xdr:colOff>68751</xdr:colOff>
      <xdr:row>60</xdr:row>
      <xdr:rowOff>140811</xdr:rowOff>
    </xdr:to>
    <xdr:sp macro="" textlink="">
      <xdr:nvSpPr>
        <xdr:cNvPr id="1086" name="Oval 650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/>
        </xdr:cNvSpPr>
      </xdr:nvSpPr>
      <xdr:spPr bwMode="auto">
        <a:xfrm>
          <a:off x="7180796" y="5937551"/>
          <a:ext cx="193630" cy="19448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0</xdr:colOff>
      <xdr:row>57</xdr:row>
      <xdr:rowOff>76200</xdr:rowOff>
    </xdr:from>
    <xdr:ext cx="417188" cy="408122"/>
    <xdr:grpSp>
      <xdr:nvGrpSpPr>
        <xdr:cNvPr id="1087" name="Group 667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GrpSpPr>
          <a:grpSpLocks/>
        </xdr:cNvGrpSpPr>
      </xdr:nvGrpSpPr>
      <xdr:grpSpPr bwMode="auto">
        <a:xfrm>
          <a:off x="3742765" y="10318376"/>
          <a:ext cx="417188" cy="408122"/>
          <a:chOff x="536" y="109"/>
          <a:chExt cx="46" cy="44"/>
        </a:xfrm>
      </xdr:grpSpPr>
      <xdr:pic>
        <xdr:nvPicPr>
          <xdr:cNvPr id="1103" name="Picture 6673" descr="route2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4" name="Text Box 6674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244751</xdr:colOff>
      <xdr:row>57</xdr:row>
      <xdr:rowOff>113058</xdr:rowOff>
    </xdr:from>
    <xdr:to>
      <xdr:col>15</xdr:col>
      <xdr:colOff>290470</xdr:colOff>
      <xdr:row>63</xdr:row>
      <xdr:rowOff>132522</xdr:rowOff>
    </xdr:to>
    <xdr:sp macro="" textlink="">
      <xdr:nvSpPr>
        <xdr:cNvPr id="35" name="フリーフォーム: 図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10672555" y="5596145"/>
          <a:ext cx="45719" cy="1112768"/>
        </a:xfrm>
        <a:custGeom>
          <a:avLst/>
          <a:gdLst>
            <a:gd name="connsiteX0" fmla="*/ 0 w 0"/>
            <a:gd name="connsiteY0" fmla="*/ 571500 h 571500"/>
            <a:gd name="connsiteX1" fmla="*/ 0 w 0"/>
            <a:gd name="connsiteY1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71500">
              <a:moveTo>
                <a:pt x="0" y="57150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146394</xdr:colOff>
      <xdr:row>60</xdr:row>
      <xdr:rowOff>109525</xdr:rowOff>
    </xdr:from>
    <xdr:to>
      <xdr:col>15</xdr:col>
      <xdr:colOff>343056</xdr:colOff>
      <xdr:row>61</xdr:row>
      <xdr:rowOff>125599</xdr:rowOff>
    </xdr:to>
    <xdr:sp macro="" textlink="">
      <xdr:nvSpPr>
        <xdr:cNvPr id="1105" name="AutoShape 6507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>
          <a:off x="10574198" y="6139264"/>
          <a:ext cx="196662" cy="19829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301902</xdr:colOff>
      <xdr:row>57</xdr:row>
      <xdr:rowOff>65433</xdr:rowOff>
    </xdr:from>
    <xdr:ext cx="417188" cy="408122"/>
    <xdr:grpSp>
      <xdr:nvGrpSpPr>
        <xdr:cNvPr id="1106" name="Group 667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pSpPr>
          <a:grpSpLocks/>
        </xdr:cNvGrpSpPr>
      </xdr:nvGrpSpPr>
      <xdr:grpSpPr bwMode="auto">
        <a:xfrm>
          <a:off x="7664167" y="10307609"/>
          <a:ext cx="417188" cy="408122"/>
          <a:chOff x="536" y="109"/>
          <a:chExt cx="46" cy="44"/>
        </a:xfrm>
      </xdr:grpSpPr>
      <xdr:pic>
        <xdr:nvPicPr>
          <xdr:cNvPr id="1107" name="Picture 6673" descr="route2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8" name="Text Box 667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244755</xdr:colOff>
      <xdr:row>57</xdr:row>
      <xdr:rowOff>151158</xdr:rowOff>
    </xdr:from>
    <xdr:ext cx="515013" cy="166712"/>
    <xdr:sp macro="" textlink="">
      <xdr:nvSpPr>
        <xdr:cNvPr id="1123" name="テキスト ボックス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9860864" y="5634245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旧中山道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48139</xdr:colOff>
      <xdr:row>60</xdr:row>
      <xdr:rowOff>8573</xdr:rowOff>
    </xdr:from>
    <xdr:ext cx="851708" cy="666849"/>
    <xdr:sp macro="" textlink="">
      <xdr:nvSpPr>
        <xdr:cNvPr id="1124" name="テキスト ボックス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9664248" y="6038312"/>
          <a:ext cx="851708" cy="6668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ここから</a:t>
          </a:r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250.9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㎞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地点まで</a:t>
          </a:r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R19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、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旧中山道を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自由に走行可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246022</xdr:colOff>
      <xdr:row>69</xdr:row>
      <xdr:rowOff>4380</xdr:rowOff>
    </xdr:from>
    <xdr:to>
      <xdr:col>3</xdr:col>
      <xdr:colOff>619125</xdr:colOff>
      <xdr:row>71</xdr:row>
      <xdr:rowOff>57149</xdr:rowOff>
    </xdr:to>
    <xdr:sp macro="" textlink="">
      <xdr:nvSpPr>
        <xdr:cNvPr id="36" name="フリーフォーム: 図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9913897" y="5995605"/>
          <a:ext cx="1192253" cy="414719"/>
        </a:xfrm>
        <a:custGeom>
          <a:avLst/>
          <a:gdLst>
            <a:gd name="connsiteX0" fmla="*/ 1266825 w 1266825"/>
            <a:gd name="connsiteY0" fmla="*/ 400050 h 447675"/>
            <a:gd name="connsiteX1" fmla="*/ 981075 w 1266825"/>
            <a:gd name="connsiteY1" fmla="*/ 257175 h 447675"/>
            <a:gd name="connsiteX2" fmla="*/ 981075 w 1266825"/>
            <a:gd name="connsiteY2" fmla="*/ 76200 h 447675"/>
            <a:gd name="connsiteX3" fmla="*/ 314325 w 1266825"/>
            <a:gd name="connsiteY3" fmla="*/ 0 h 447675"/>
            <a:gd name="connsiteX4" fmla="*/ 0 w 1266825"/>
            <a:gd name="connsiteY4" fmla="*/ 447675 h 447675"/>
            <a:gd name="connsiteX0" fmla="*/ 1266825 w 1266825"/>
            <a:gd name="connsiteY0" fmla="*/ 400050 h 447675"/>
            <a:gd name="connsiteX1" fmla="*/ 981075 w 1266825"/>
            <a:gd name="connsiteY1" fmla="*/ 257175 h 447675"/>
            <a:gd name="connsiteX2" fmla="*/ 981075 w 1266825"/>
            <a:gd name="connsiteY2" fmla="*/ 76200 h 447675"/>
            <a:gd name="connsiteX3" fmla="*/ 314325 w 1266825"/>
            <a:gd name="connsiteY3" fmla="*/ 0 h 447675"/>
            <a:gd name="connsiteX4" fmla="*/ 0 w 1266825"/>
            <a:gd name="connsiteY4" fmla="*/ 447675 h 447675"/>
            <a:gd name="connsiteX0" fmla="*/ 1266825 w 1266825"/>
            <a:gd name="connsiteY0" fmla="*/ 400050 h 447675"/>
            <a:gd name="connsiteX1" fmla="*/ 981075 w 1266825"/>
            <a:gd name="connsiteY1" fmla="*/ 257175 h 447675"/>
            <a:gd name="connsiteX2" fmla="*/ 981075 w 1266825"/>
            <a:gd name="connsiteY2" fmla="*/ 76200 h 447675"/>
            <a:gd name="connsiteX3" fmla="*/ 314325 w 1266825"/>
            <a:gd name="connsiteY3" fmla="*/ 0 h 447675"/>
            <a:gd name="connsiteX4" fmla="*/ 0 w 1266825"/>
            <a:gd name="connsiteY4" fmla="*/ 447675 h 447675"/>
            <a:gd name="connsiteX0" fmla="*/ 1266825 w 1266825"/>
            <a:gd name="connsiteY0" fmla="*/ 415371 h 462996"/>
            <a:gd name="connsiteX1" fmla="*/ 981075 w 1266825"/>
            <a:gd name="connsiteY1" fmla="*/ 272496 h 462996"/>
            <a:gd name="connsiteX2" fmla="*/ 981075 w 1266825"/>
            <a:gd name="connsiteY2" fmla="*/ 91521 h 462996"/>
            <a:gd name="connsiteX3" fmla="*/ 314325 w 1266825"/>
            <a:gd name="connsiteY3" fmla="*/ 15321 h 462996"/>
            <a:gd name="connsiteX4" fmla="*/ 0 w 1266825"/>
            <a:gd name="connsiteY4" fmla="*/ 462996 h 462996"/>
            <a:gd name="connsiteX0" fmla="*/ 1267946 w 1267946"/>
            <a:gd name="connsiteY0" fmla="*/ 415371 h 462996"/>
            <a:gd name="connsiteX1" fmla="*/ 982196 w 1267946"/>
            <a:gd name="connsiteY1" fmla="*/ 272496 h 462996"/>
            <a:gd name="connsiteX2" fmla="*/ 982196 w 1267946"/>
            <a:gd name="connsiteY2" fmla="*/ 91521 h 462996"/>
            <a:gd name="connsiteX3" fmla="*/ 315446 w 1267946"/>
            <a:gd name="connsiteY3" fmla="*/ 15321 h 462996"/>
            <a:gd name="connsiteX4" fmla="*/ 1121 w 1267946"/>
            <a:gd name="connsiteY4" fmla="*/ 462996 h 462996"/>
            <a:gd name="connsiteX0" fmla="*/ 1192253 w 1192253"/>
            <a:gd name="connsiteY0" fmla="*/ 415371 h 433151"/>
            <a:gd name="connsiteX1" fmla="*/ 906503 w 1192253"/>
            <a:gd name="connsiteY1" fmla="*/ 272496 h 433151"/>
            <a:gd name="connsiteX2" fmla="*/ 906503 w 1192253"/>
            <a:gd name="connsiteY2" fmla="*/ 91521 h 433151"/>
            <a:gd name="connsiteX3" fmla="*/ 239753 w 1192253"/>
            <a:gd name="connsiteY3" fmla="*/ 15321 h 433151"/>
            <a:gd name="connsiteX4" fmla="*/ 1628 w 1192253"/>
            <a:gd name="connsiteY4" fmla="*/ 433151 h 4331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253" h="433151">
              <a:moveTo>
                <a:pt x="1192253" y="415371"/>
              </a:moveTo>
              <a:cubicBezTo>
                <a:pt x="1049378" y="415371"/>
                <a:pt x="896978" y="377271"/>
                <a:pt x="906503" y="272496"/>
              </a:cubicBezTo>
              <a:lnTo>
                <a:pt x="906503" y="91521"/>
              </a:lnTo>
              <a:cubicBezTo>
                <a:pt x="684253" y="66121"/>
                <a:pt x="481053" y="-38866"/>
                <a:pt x="239753" y="15321"/>
              </a:cubicBezTo>
              <a:cubicBezTo>
                <a:pt x="134978" y="164546"/>
                <a:pt x="-17422" y="264029"/>
                <a:pt x="1628" y="433151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85725</xdr:colOff>
      <xdr:row>69</xdr:row>
      <xdr:rowOff>6817</xdr:rowOff>
    </xdr:from>
    <xdr:to>
      <xdr:col>2</xdr:col>
      <xdr:colOff>167785</xdr:colOff>
      <xdr:row>69</xdr:row>
      <xdr:rowOff>28574</xdr:rowOff>
    </xdr:to>
    <xdr:sp macro="" textlink="">
      <xdr:nvSpPr>
        <xdr:cNvPr id="1125" name="Line 649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flipV="1">
          <a:off x="9753600" y="5998042"/>
          <a:ext cx="491636" cy="21757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 type="arrow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276225</xdr:colOff>
      <xdr:row>69</xdr:row>
      <xdr:rowOff>85723</xdr:rowOff>
    </xdr:from>
    <xdr:to>
      <xdr:col>3</xdr:col>
      <xdr:colOff>742951</xdr:colOff>
      <xdr:row>69</xdr:row>
      <xdr:rowOff>171450</xdr:rowOff>
    </xdr:to>
    <xdr:sp macro="" textlink="">
      <xdr:nvSpPr>
        <xdr:cNvPr id="1126" name="Line 649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>
          <a:off x="10763250" y="6076948"/>
          <a:ext cx="466726" cy="85727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200025</xdr:colOff>
      <xdr:row>66</xdr:row>
      <xdr:rowOff>76200</xdr:rowOff>
    </xdr:from>
    <xdr:ext cx="417188" cy="408122"/>
    <xdr:grpSp>
      <xdr:nvGrpSpPr>
        <xdr:cNvPr id="1127" name="Group 667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GrpSpPr>
          <a:grpSpLocks/>
        </xdr:cNvGrpSpPr>
      </xdr:nvGrpSpPr>
      <xdr:grpSpPr bwMode="auto">
        <a:xfrm>
          <a:off x="737907" y="11932024"/>
          <a:ext cx="417188" cy="408122"/>
          <a:chOff x="536" y="109"/>
          <a:chExt cx="46" cy="44"/>
        </a:xfrm>
      </xdr:grpSpPr>
      <xdr:pic>
        <xdr:nvPicPr>
          <xdr:cNvPr id="1128" name="Picture 6673" descr="route2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9" name="Text Box 6674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3</xdr:col>
      <xdr:colOff>235017</xdr:colOff>
      <xdr:row>69</xdr:row>
      <xdr:rowOff>177027</xdr:rowOff>
    </xdr:from>
    <xdr:to>
      <xdr:col>3</xdr:col>
      <xdr:colOff>431679</xdr:colOff>
      <xdr:row>71</xdr:row>
      <xdr:rowOff>10884</xdr:rowOff>
    </xdr:to>
    <xdr:sp macro="" textlink="">
      <xdr:nvSpPr>
        <xdr:cNvPr id="1130" name="AutoShape 650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10722042" y="6168252"/>
          <a:ext cx="196662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143772</xdr:colOff>
      <xdr:row>69</xdr:row>
      <xdr:rowOff>16689</xdr:rowOff>
    </xdr:from>
    <xdr:ext cx="419602" cy="200119"/>
    <xdr:sp macro="" textlink="">
      <xdr:nvSpPr>
        <xdr:cNvPr id="1131" name="テキスト ボックス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0221222" y="600791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5</xdr:col>
      <xdr:colOff>223658</xdr:colOff>
      <xdr:row>65</xdr:row>
      <xdr:rowOff>147226</xdr:rowOff>
    </xdr:from>
    <xdr:to>
      <xdr:col>5</xdr:col>
      <xdr:colOff>290333</xdr:colOff>
      <xdr:row>67</xdr:row>
      <xdr:rowOff>172472</xdr:rowOff>
    </xdr:to>
    <xdr:sp macro="" textlink="">
      <xdr:nvSpPr>
        <xdr:cNvPr id="1138" name="Line 649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ShapeType="1"/>
        </xdr:cNvSpPr>
      </xdr:nvSpPr>
      <xdr:spPr bwMode="auto">
        <a:xfrm flipH="1">
          <a:off x="13478062" y="5473899"/>
          <a:ext cx="66675" cy="39159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71490000 w 571490000"/>
            <a:gd name="connsiteY0" fmla="*/ 0 h 3999"/>
            <a:gd name="connsiteX1" fmla="*/ 0 w 571490000"/>
            <a:gd name="connsiteY1" fmla="*/ 3999 h 3999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4282 w 4282"/>
            <a:gd name="connsiteY0" fmla="*/ 0 h 11091"/>
            <a:gd name="connsiteX1" fmla="*/ 393 w 4282"/>
            <a:gd name="connsiteY1" fmla="*/ 11091 h 11091"/>
            <a:gd name="connsiteX0" fmla="*/ 9082 w 9082"/>
            <a:gd name="connsiteY0" fmla="*/ 0 h 10000"/>
            <a:gd name="connsiteX1" fmla="*/ 0 w 908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082" h="10000">
              <a:moveTo>
                <a:pt x="9082" y="0"/>
              </a:moveTo>
              <a:cubicBezTo>
                <a:pt x="1" y="3579"/>
                <a:pt x="0" y="2485"/>
                <a:pt x="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224390</xdr:colOff>
      <xdr:row>68</xdr:row>
      <xdr:rowOff>102817</xdr:rowOff>
    </xdr:from>
    <xdr:ext cx="197245" cy="190041"/>
    <xdr:sp macro="" textlink="">
      <xdr:nvSpPr>
        <xdr:cNvPr id="1136" name="AutoShape 650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13478794" y="5979009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232251</xdr:colOff>
      <xdr:row>66</xdr:row>
      <xdr:rowOff>152366</xdr:rowOff>
    </xdr:from>
    <xdr:to>
      <xdr:col>5</xdr:col>
      <xdr:colOff>386129</xdr:colOff>
      <xdr:row>67</xdr:row>
      <xdr:rowOff>122224</xdr:rowOff>
    </xdr:to>
    <xdr:sp macro="" textlink="">
      <xdr:nvSpPr>
        <xdr:cNvPr id="1139" name="Oval 650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13486655" y="5662212"/>
          <a:ext cx="153878" cy="15303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169252</xdr:colOff>
      <xdr:row>71</xdr:row>
      <xdr:rowOff>114300</xdr:rowOff>
    </xdr:from>
    <xdr:to>
      <xdr:col>5</xdr:col>
      <xdr:colOff>254977</xdr:colOff>
      <xdr:row>72</xdr:row>
      <xdr:rowOff>171449</xdr:rowOff>
    </xdr:to>
    <xdr:sp macro="" textlink="">
      <xdr:nvSpPr>
        <xdr:cNvPr id="1142" name="Line 649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 bwMode="auto">
        <a:xfrm flipH="1">
          <a:off x="13423656" y="6540012"/>
          <a:ext cx="85725" cy="240322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1581</xdr:colOff>
      <xdr:row>69</xdr:row>
      <xdr:rowOff>175170</xdr:rowOff>
    </xdr:from>
    <xdr:ext cx="352952" cy="345282"/>
    <xdr:grpSp>
      <xdr:nvGrpSpPr>
        <xdr:cNvPr id="1143" name="Group 667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GrpSpPr>
          <a:grpSpLocks/>
        </xdr:cNvGrpSpPr>
      </xdr:nvGrpSpPr>
      <xdr:grpSpPr bwMode="auto">
        <a:xfrm>
          <a:off x="2556522" y="12568876"/>
          <a:ext cx="352952" cy="345282"/>
          <a:chOff x="536" y="109"/>
          <a:chExt cx="46" cy="44"/>
        </a:xfrm>
      </xdr:grpSpPr>
      <xdr:pic>
        <xdr:nvPicPr>
          <xdr:cNvPr id="1144" name="Picture 6673" descr="route2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5" name="Text Box 6674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3664</xdr:colOff>
      <xdr:row>69</xdr:row>
      <xdr:rowOff>79864</xdr:rowOff>
    </xdr:from>
    <xdr:to>
      <xdr:col>9</xdr:col>
      <xdr:colOff>60814</xdr:colOff>
      <xdr:row>72</xdr:row>
      <xdr:rowOff>146539</xdr:rowOff>
    </xdr:to>
    <xdr:sp macro="" textlink="">
      <xdr:nvSpPr>
        <xdr:cNvPr id="41" name="フリーフォーム: 図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848010" y="6139229"/>
          <a:ext cx="467458" cy="616195"/>
        </a:xfrm>
        <a:custGeom>
          <a:avLst/>
          <a:gdLst>
            <a:gd name="connsiteX0" fmla="*/ 466725 w 466725"/>
            <a:gd name="connsiteY0" fmla="*/ 561975 h 609600"/>
            <a:gd name="connsiteX1" fmla="*/ 466725 w 466725"/>
            <a:gd name="connsiteY1" fmla="*/ 0 h 609600"/>
            <a:gd name="connsiteX2" fmla="*/ 247650 w 466725"/>
            <a:gd name="connsiteY2" fmla="*/ 47625 h 609600"/>
            <a:gd name="connsiteX3" fmla="*/ 0 w 466725"/>
            <a:gd name="connsiteY3" fmla="*/ 609600 h 609600"/>
            <a:gd name="connsiteX0" fmla="*/ 466725 w 466725"/>
            <a:gd name="connsiteY0" fmla="*/ 561975 h 609600"/>
            <a:gd name="connsiteX1" fmla="*/ 466725 w 466725"/>
            <a:gd name="connsiteY1" fmla="*/ 0 h 609600"/>
            <a:gd name="connsiteX2" fmla="*/ 247650 w 466725"/>
            <a:gd name="connsiteY2" fmla="*/ 47625 h 609600"/>
            <a:gd name="connsiteX3" fmla="*/ 0 w 466725"/>
            <a:gd name="connsiteY3" fmla="*/ 609600 h 609600"/>
            <a:gd name="connsiteX0" fmla="*/ 466725 w 466725"/>
            <a:gd name="connsiteY0" fmla="*/ 561975 h 609600"/>
            <a:gd name="connsiteX1" fmla="*/ 466725 w 466725"/>
            <a:gd name="connsiteY1" fmla="*/ 0 h 609600"/>
            <a:gd name="connsiteX2" fmla="*/ 247650 w 466725"/>
            <a:gd name="connsiteY2" fmla="*/ 47625 h 609600"/>
            <a:gd name="connsiteX3" fmla="*/ 0 w 466725"/>
            <a:gd name="connsiteY3" fmla="*/ 60960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6725" h="609600">
              <a:moveTo>
                <a:pt x="466725" y="561975"/>
              </a:moveTo>
              <a:lnTo>
                <a:pt x="466725" y="0"/>
              </a:lnTo>
              <a:lnTo>
                <a:pt x="247650" y="47625"/>
              </a:lnTo>
              <a:cubicBezTo>
                <a:pt x="79375" y="139700"/>
                <a:pt x="53975" y="422275"/>
                <a:pt x="0" y="60960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50745</xdr:colOff>
      <xdr:row>66</xdr:row>
      <xdr:rowOff>65148</xdr:rowOff>
    </xdr:from>
    <xdr:to>
      <xdr:col>9</xdr:col>
      <xdr:colOff>50748</xdr:colOff>
      <xdr:row>71</xdr:row>
      <xdr:rowOff>31062</xdr:rowOff>
    </xdr:to>
    <xdr:sp macro="" textlink="">
      <xdr:nvSpPr>
        <xdr:cNvPr id="1149" name="Line 649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 bwMode="auto">
        <a:xfrm flipH="1">
          <a:off x="15305399" y="5574994"/>
          <a:ext cx="3" cy="8817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41764</xdr:colOff>
      <xdr:row>67</xdr:row>
      <xdr:rowOff>74673</xdr:rowOff>
    </xdr:from>
    <xdr:to>
      <xdr:col>9</xdr:col>
      <xdr:colOff>298398</xdr:colOff>
      <xdr:row>69</xdr:row>
      <xdr:rowOff>79864</xdr:rowOff>
    </xdr:to>
    <xdr:sp macro="" textlink="">
      <xdr:nvSpPr>
        <xdr:cNvPr id="1150" name="Line 649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ShapeType="1"/>
        </xdr:cNvSpPr>
      </xdr:nvSpPr>
      <xdr:spPr bwMode="auto">
        <a:xfrm flipH="1">
          <a:off x="15296418" y="5767692"/>
          <a:ext cx="256634" cy="371537"/>
        </a:xfrm>
        <a:custGeom>
          <a:avLst/>
          <a:gdLst>
            <a:gd name="connsiteX0" fmla="*/ 0 w 237584"/>
            <a:gd name="connsiteY0" fmla="*/ 0 h 624316"/>
            <a:gd name="connsiteX1" fmla="*/ 237584 w 237584"/>
            <a:gd name="connsiteY1" fmla="*/ 624316 h 624316"/>
            <a:gd name="connsiteX0" fmla="*/ 0 w 294734"/>
            <a:gd name="connsiteY0" fmla="*/ 0 h 586216"/>
            <a:gd name="connsiteX1" fmla="*/ 294734 w 294734"/>
            <a:gd name="connsiteY1" fmla="*/ 586216 h 586216"/>
            <a:gd name="connsiteX0" fmla="*/ 0 w 294734"/>
            <a:gd name="connsiteY0" fmla="*/ 0 h 586216"/>
            <a:gd name="connsiteX1" fmla="*/ 294734 w 294734"/>
            <a:gd name="connsiteY1" fmla="*/ 586216 h 586216"/>
            <a:gd name="connsiteX0" fmla="*/ 0 w 256634"/>
            <a:gd name="connsiteY0" fmla="*/ 0 h 367141"/>
            <a:gd name="connsiteX1" fmla="*/ 256634 w 256634"/>
            <a:gd name="connsiteY1" fmla="*/ 367141 h 367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6634" h="367141">
              <a:moveTo>
                <a:pt x="0" y="0"/>
              </a:moveTo>
              <a:cubicBezTo>
                <a:pt x="79195" y="208105"/>
                <a:pt x="34564" y="254286"/>
                <a:pt x="256634" y="367141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88655</xdr:colOff>
      <xdr:row>70</xdr:row>
      <xdr:rowOff>150203</xdr:rowOff>
    </xdr:from>
    <xdr:ext cx="337836" cy="267684"/>
    <xdr:grpSp>
      <xdr:nvGrpSpPr>
        <xdr:cNvPr id="1151" name="Group 364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GrpSpPr>
          <a:grpSpLocks/>
        </xdr:cNvGrpSpPr>
      </xdr:nvGrpSpPr>
      <xdr:grpSpPr bwMode="auto">
        <a:xfrm>
          <a:off x="5019243" y="12723203"/>
          <a:ext cx="337836" cy="267684"/>
          <a:chOff x="8389" y="124"/>
          <a:chExt cx="34" cy="26"/>
        </a:xfrm>
      </xdr:grpSpPr>
      <xdr:sp macro="" textlink="">
        <xdr:nvSpPr>
          <xdr:cNvPr id="1152" name="Rectangle 3647">
            <a:extLst>
              <a:ext uri="{FF2B5EF4-FFF2-40B4-BE49-F238E27FC236}">
                <a16:creationId xmlns:a16="http://schemas.microsoft.com/office/drawing/2014/main" id="{00000000-0008-0000-0000-000080040000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3" name="Rectangle 3648">
            <a:extLst>
              <a:ext uri="{FF2B5EF4-FFF2-40B4-BE49-F238E27FC236}">
                <a16:creationId xmlns:a16="http://schemas.microsoft.com/office/drawing/2014/main" id="{00000000-0008-0000-0000-00008104000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4" name="Oval 3649">
            <a:extLst>
              <a:ext uri="{FF2B5EF4-FFF2-40B4-BE49-F238E27FC236}">
                <a16:creationId xmlns:a16="http://schemas.microsoft.com/office/drawing/2014/main" id="{00000000-0008-0000-0000-000082040000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oneCellAnchor>
    <xdr:from>
      <xdr:col>10</xdr:col>
      <xdr:colOff>89826</xdr:colOff>
      <xdr:row>66</xdr:row>
      <xdr:rowOff>36162</xdr:rowOff>
    </xdr:from>
    <xdr:ext cx="729430" cy="666849"/>
    <xdr:sp macro="" textlink="">
      <xdr:nvSpPr>
        <xdr:cNvPr id="1155" name="テキスト ボックス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6113807" y="5546008"/>
          <a:ext cx="729430" cy="6668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奈良井ダムと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分かるものと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自転車を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撮影</a:t>
          </a:r>
        </a:p>
      </xdr:txBody>
    </xdr:sp>
    <xdr:clientData/>
  </xdr:oneCellAnchor>
  <xdr:twoCellAnchor editAs="oneCell">
    <xdr:from>
      <xdr:col>8</xdr:col>
      <xdr:colOff>376427</xdr:colOff>
      <xdr:row>69</xdr:row>
      <xdr:rowOff>177027</xdr:rowOff>
    </xdr:from>
    <xdr:to>
      <xdr:col>9</xdr:col>
      <xdr:colOff>162782</xdr:colOff>
      <xdr:row>71</xdr:row>
      <xdr:rowOff>8685</xdr:rowOff>
    </xdr:to>
    <xdr:sp macro="" textlink="">
      <xdr:nvSpPr>
        <xdr:cNvPr id="1156" name="AutoShape 650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15220773" y="6236392"/>
          <a:ext cx="196663" cy="19800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333375</xdr:colOff>
      <xdr:row>66</xdr:row>
      <xdr:rowOff>123825</xdr:rowOff>
    </xdr:from>
    <xdr:to>
      <xdr:col>15</xdr:col>
      <xdr:colOff>190500</xdr:colOff>
      <xdr:row>72</xdr:row>
      <xdr:rowOff>104775</xdr:rowOff>
    </xdr:to>
    <xdr:sp macro="" textlink="">
      <xdr:nvSpPr>
        <xdr:cNvPr id="49" name="フリーフォーム: 図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773275" y="5572125"/>
          <a:ext cx="676275" cy="1066800"/>
        </a:xfrm>
        <a:custGeom>
          <a:avLst/>
          <a:gdLst>
            <a:gd name="connsiteX0" fmla="*/ 676275 w 676275"/>
            <a:gd name="connsiteY0" fmla="*/ 1066800 h 1066800"/>
            <a:gd name="connsiteX1" fmla="*/ 676275 w 676275"/>
            <a:gd name="connsiteY1" fmla="*/ 504825 h 1066800"/>
            <a:gd name="connsiteX2" fmla="*/ 314325 w 676275"/>
            <a:gd name="connsiteY2" fmla="*/ 504825 h 1066800"/>
            <a:gd name="connsiteX3" fmla="*/ 0 w 676275"/>
            <a:gd name="connsiteY3" fmla="*/ 0 h 1066800"/>
            <a:gd name="connsiteX0" fmla="*/ 676275 w 676275"/>
            <a:gd name="connsiteY0" fmla="*/ 1066800 h 1066800"/>
            <a:gd name="connsiteX1" fmla="*/ 676275 w 676275"/>
            <a:gd name="connsiteY1" fmla="*/ 504825 h 1066800"/>
            <a:gd name="connsiteX2" fmla="*/ 314325 w 676275"/>
            <a:gd name="connsiteY2" fmla="*/ 504825 h 1066800"/>
            <a:gd name="connsiteX3" fmla="*/ 0 w 676275"/>
            <a:gd name="connsiteY3" fmla="*/ 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6275" h="1066800">
              <a:moveTo>
                <a:pt x="676275" y="1066800"/>
              </a:moveTo>
              <a:lnTo>
                <a:pt x="676275" y="504825"/>
              </a:lnTo>
              <a:lnTo>
                <a:pt x="314325" y="504825"/>
              </a:lnTo>
              <a:cubicBezTo>
                <a:pt x="200025" y="450850"/>
                <a:pt x="104775" y="16827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142876</xdr:colOff>
      <xdr:row>69</xdr:row>
      <xdr:rowOff>76200</xdr:rowOff>
    </xdr:from>
    <xdr:to>
      <xdr:col>14</xdr:col>
      <xdr:colOff>238128</xdr:colOff>
      <xdr:row>72</xdr:row>
      <xdr:rowOff>114299</xdr:rowOff>
    </xdr:to>
    <xdr:sp macro="" textlink="">
      <xdr:nvSpPr>
        <xdr:cNvPr id="1161" name="Line 649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 rot="16200000">
          <a:off x="14749465" y="6310311"/>
          <a:ext cx="581024" cy="952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190500</xdr:colOff>
      <xdr:row>66</xdr:row>
      <xdr:rowOff>76200</xdr:rowOff>
    </xdr:from>
    <xdr:to>
      <xdr:col>15</xdr:col>
      <xdr:colOff>190500</xdr:colOff>
      <xdr:row>69</xdr:row>
      <xdr:rowOff>76200</xdr:rowOff>
    </xdr:to>
    <xdr:sp macro="" textlink="">
      <xdr:nvSpPr>
        <xdr:cNvPr id="55" name="フリーフォーム: 図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 bwMode="auto">
        <a:xfrm>
          <a:off x="15449550" y="5524500"/>
          <a:ext cx="0" cy="542925"/>
        </a:xfrm>
        <a:custGeom>
          <a:avLst/>
          <a:gdLst>
            <a:gd name="connsiteX0" fmla="*/ 0 w 0"/>
            <a:gd name="connsiteY0" fmla="*/ 542925 h 542925"/>
            <a:gd name="connsiteX1" fmla="*/ 0 w 0"/>
            <a:gd name="connsiteY1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42925">
              <a:moveTo>
                <a:pt x="0" y="54292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95805</xdr:colOff>
      <xdr:row>69</xdr:row>
      <xdr:rowOff>173363</xdr:rowOff>
    </xdr:from>
    <xdr:to>
      <xdr:col>15</xdr:col>
      <xdr:colOff>292468</xdr:colOff>
      <xdr:row>71</xdr:row>
      <xdr:rowOff>7220</xdr:rowOff>
    </xdr:to>
    <xdr:sp macro="" textlink="">
      <xdr:nvSpPr>
        <xdr:cNvPr id="1162" name="AutoShape 650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15354855" y="6164588"/>
          <a:ext cx="196663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75</xdr:row>
      <xdr:rowOff>38100</xdr:rowOff>
    </xdr:from>
    <xdr:to>
      <xdr:col>3</xdr:col>
      <xdr:colOff>228600</xdr:colOff>
      <xdr:row>81</xdr:row>
      <xdr:rowOff>123825</xdr:rowOff>
    </xdr:to>
    <xdr:sp macro="" textlink="">
      <xdr:nvSpPr>
        <xdr:cNvPr id="57" name="フリーフォーム: 図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6887825" y="5486400"/>
          <a:ext cx="190500" cy="1171575"/>
        </a:xfrm>
        <a:custGeom>
          <a:avLst/>
          <a:gdLst>
            <a:gd name="connsiteX0" fmla="*/ 0 w 190500"/>
            <a:gd name="connsiteY0" fmla="*/ 1171575 h 1171575"/>
            <a:gd name="connsiteX1" fmla="*/ 190500 w 190500"/>
            <a:gd name="connsiteY1" fmla="*/ 0 h 1171575"/>
            <a:gd name="connsiteX0" fmla="*/ 0 w 190500"/>
            <a:gd name="connsiteY0" fmla="*/ 1171575 h 1171575"/>
            <a:gd name="connsiteX1" fmla="*/ 190500 w 190500"/>
            <a:gd name="connsiteY1" fmla="*/ 0 h 1171575"/>
            <a:gd name="connsiteX0" fmla="*/ 0 w 190500"/>
            <a:gd name="connsiteY0" fmla="*/ 1171575 h 1171575"/>
            <a:gd name="connsiteX1" fmla="*/ 190500 w 190500"/>
            <a:gd name="connsiteY1" fmla="*/ 0 h 1171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0500" h="1171575">
              <a:moveTo>
                <a:pt x="0" y="1171575"/>
              </a:moveTo>
              <a:cubicBezTo>
                <a:pt x="6350" y="771525"/>
                <a:pt x="12700" y="419100"/>
                <a:pt x="19050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276780</xdr:colOff>
      <xdr:row>79</xdr:row>
      <xdr:rowOff>78113</xdr:rowOff>
    </xdr:from>
    <xdr:to>
      <xdr:col>2</xdr:col>
      <xdr:colOff>63867</xdr:colOff>
      <xdr:row>80</xdr:row>
      <xdr:rowOff>92945</xdr:rowOff>
    </xdr:to>
    <xdr:sp macro="" textlink="">
      <xdr:nvSpPr>
        <xdr:cNvPr id="1165" name="AutoShape 650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/>
        </xdr:cNvSpPr>
      </xdr:nvSpPr>
      <xdr:spPr bwMode="auto">
        <a:xfrm>
          <a:off x="16307355" y="6250313"/>
          <a:ext cx="196663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77</xdr:row>
      <xdr:rowOff>66675</xdr:rowOff>
    </xdr:from>
    <xdr:to>
      <xdr:col>3</xdr:col>
      <xdr:colOff>104775</xdr:colOff>
      <xdr:row>78</xdr:row>
      <xdr:rowOff>95250</xdr:rowOff>
    </xdr:to>
    <xdr:sp macro="" textlink="">
      <xdr:nvSpPr>
        <xdr:cNvPr id="58" name="フリーフォーム: 図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16525875" y="5876925"/>
          <a:ext cx="428625" cy="209550"/>
        </a:xfrm>
        <a:custGeom>
          <a:avLst/>
          <a:gdLst>
            <a:gd name="connsiteX0" fmla="*/ 0 w 419100"/>
            <a:gd name="connsiteY0" fmla="*/ 247650 h 247650"/>
            <a:gd name="connsiteX1" fmla="*/ 419100 w 419100"/>
            <a:gd name="connsiteY1" fmla="*/ 0 h 247650"/>
            <a:gd name="connsiteX0" fmla="*/ 0 w 419100"/>
            <a:gd name="connsiteY0" fmla="*/ 180975 h 180975"/>
            <a:gd name="connsiteX1" fmla="*/ 419100 w 419100"/>
            <a:gd name="connsiteY1" fmla="*/ 0 h 180975"/>
            <a:gd name="connsiteX0" fmla="*/ 0 w 419100"/>
            <a:gd name="connsiteY0" fmla="*/ 180975 h 180975"/>
            <a:gd name="connsiteX1" fmla="*/ 419100 w 419100"/>
            <a:gd name="connsiteY1" fmla="*/ 0 h 180975"/>
            <a:gd name="connsiteX0" fmla="*/ 0 w 428625"/>
            <a:gd name="connsiteY0" fmla="*/ 209550 h 209550"/>
            <a:gd name="connsiteX1" fmla="*/ 428625 w 428625"/>
            <a:gd name="connsiteY1" fmla="*/ 0 h 209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8625" h="209550">
              <a:moveTo>
                <a:pt x="0" y="209550"/>
              </a:moveTo>
              <a:cubicBezTo>
                <a:pt x="139700" y="149225"/>
                <a:pt x="288925" y="22225"/>
                <a:pt x="4286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203072</xdr:colOff>
      <xdr:row>76</xdr:row>
      <xdr:rowOff>126080</xdr:rowOff>
    </xdr:from>
    <xdr:ext cx="352952" cy="345282"/>
    <xdr:grpSp>
      <xdr:nvGrpSpPr>
        <xdr:cNvPr id="1166" name="Group 667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GrpSpPr>
          <a:grpSpLocks/>
        </xdr:cNvGrpSpPr>
      </xdr:nvGrpSpPr>
      <xdr:grpSpPr bwMode="auto">
        <a:xfrm>
          <a:off x="1155572" y="13774845"/>
          <a:ext cx="352952" cy="345282"/>
          <a:chOff x="536" y="109"/>
          <a:chExt cx="46" cy="44"/>
        </a:xfrm>
      </xdr:grpSpPr>
      <xdr:pic>
        <xdr:nvPicPr>
          <xdr:cNvPr id="1167" name="Picture 6673" descr="route2">
            <a:extLst>
              <a:ext uri="{FF2B5EF4-FFF2-40B4-BE49-F238E27FC236}">
                <a16:creationId xmlns:a16="http://schemas.microsoft.com/office/drawing/2014/main" id="{00000000-0008-0000-0000-00008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8" name="Text Box 6674">
            <a:extLst>
              <a:ext uri="{FF2B5EF4-FFF2-40B4-BE49-F238E27FC236}">
                <a16:creationId xmlns:a16="http://schemas.microsoft.com/office/drawing/2014/main" id="{00000000-0008-0000-0000-00009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304800</xdr:colOff>
      <xdr:row>75</xdr:row>
      <xdr:rowOff>171450</xdr:rowOff>
    </xdr:from>
    <xdr:to>
      <xdr:col>6</xdr:col>
      <xdr:colOff>28575</xdr:colOff>
      <xdr:row>81</xdr:row>
      <xdr:rowOff>57150</xdr:rowOff>
    </xdr:to>
    <xdr:sp macro="" textlink="">
      <xdr:nvSpPr>
        <xdr:cNvPr id="60" name="フリーフォーム: 図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 bwMode="auto">
        <a:xfrm>
          <a:off x="17926050" y="5619750"/>
          <a:ext cx="542925" cy="971550"/>
        </a:xfrm>
        <a:custGeom>
          <a:avLst/>
          <a:gdLst>
            <a:gd name="connsiteX0" fmla="*/ 542925 w 542925"/>
            <a:gd name="connsiteY0" fmla="*/ 971550 h 971550"/>
            <a:gd name="connsiteX1" fmla="*/ 542925 w 542925"/>
            <a:gd name="connsiteY1" fmla="*/ 523875 h 971550"/>
            <a:gd name="connsiteX2" fmla="*/ 0 w 542925"/>
            <a:gd name="connsiteY2" fmla="*/ 495300 h 971550"/>
            <a:gd name="connsiteX3" fmla="*/ 0 w 542925"/>
            <a:gd name="connsiteY3" fmla="*/ 0 h 971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2925" h="971550">
              <a:moveTo>
                <a:pt x="542925" y="971550"/>
              </a:moveTo>
              <a:lnTo>
                <a:pt x="542925" y="523875"/>
              </a:lnTo>
              <a:lnTo>
                <a:pt x="0" y="4953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285749</xdr:colOff>
      <xdr:row>75</xdr:row>
      <xdr:rowOff>171450</xdr:rowOff>
    </xdr:from>
    <xdr:to>
      <xdr:col>6</xdr:col>
      <xdr:colOff>352424</xdr:colOff>
      <xdr:row>81</xdr:row>
      <xdr:rowOff>95250</xdr:rowOff>
    </xdr:to>
    <xdr:sp macro="" textlink="">
      <xdr:nvSpPr>
        <xdr:cNvPr id="1173" name="フリーフォーム: 図形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 bwMode="auto">
        <a:xfrm>
          <a:off x="18726149" y="5619750"/>
          <a:ext cx="66675" cy="1009650"/>
        </a:xfrm>
        <a:custGeom>
          <a:avLst/>
          <a:gdLst>
            <a:gd name="connsiteX0" fmla="*/ 0 w 0"/>
            <a:gd name="connsiteY0" fmla="*/ 542925 h 542925"/>
            <a:gd name="connsiteX1" fmla="*/ 0 w 0"/>
            <a:gd name="connsiteY1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42925">
              <a:moveTo>
                <a:pt x="0" y="54292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295275</xdr:colOff>
      <xdr:row>78</xdr:row>
      <xdr:rowOff>57149</xdr:rowOff>
    </xdr:from>
    <xdr:to>
      <xdr:col>4</xdr:col>
      <xdr:colOff>304800</xdr:colOff>
      <xdr:row>81</xdr:row>
      <xdr:rowOff>38099</xdr:rowOff>
    </xdr:to>
    <xdr:sp macro="" textlink="">
      <xdr:nvSpPr>
        <xdr:cNvPr id="1174" name="Line 649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ShapeType="1"/>
        </xdr:cNvSpPr>
      </xdr:nvSpPr>
      <xdr:spPr bwMode="auto">
        <a:xfrm rot="16200000">
          <a:off x="17659350" y="6305549"/>
          <a:ext cx="5238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78</xdr:row>
      <xdr:rowOff>152398</xdr:rowOff>
    </xdr:from>
    <xdr:to>
      <xdr:col>6</xdr:col>
      <xdr:colOff>285750</xdr:colOff>
      <xdr:row>78</xdr:row>
      <xdr:rowOff>152399</xdr:rowOff>
    </xdr:to>
    <xdr:sp macro="" textlink="">
      <xdr:nvSpPr>
        <xdr:cNvPr id="1175" name="Line 649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ShapeType="1"/>
        </xdr:cNvSpPr>
      </xdr:nvSpPr>
      <xdr:spPr bwMode="auto">
        <a:xfrm rot="16200000" flipH="1">
          <a:off x="18588037" y="6005511"/>
          <a:ext cx="1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361951</xdr:colOff>
      <xdr:row>76</xdr:row>
      <xdr:rowOff>47628</xdr:rowOff>
    </xdr:from>
    <xdr:to>
      <xdr:col>5</xdr:col>
      <xdr:colOff>361953</xdr:colOff>
      <xdr:row>78</xdr:row>
      <xdr:rowOff>133350</xdr:rowOff>
    </xdr:to>
    <xdr:sp macro="" textlink="">
      <xdr:nvSpPr>
        <xdr:cNvPr id="1176" name="Line 649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18168941" y="5900738"/>
          <a:ext cx="447672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239269</xdr:colOff>
      <xdr:row>75</xdr:row>
      <xdr:rowOff>89388</xdr:rowOff>
    </xdr:from>
    <xdr:to>
      <xdr:col>5</xdr:col>
      <xdr:colOff>284988</xdr:colOff>
      <xdr:row>81</xdr:row>
      <xdr:rowOff>130510</xdr:rowOff>
    </xdr:to>
    <xdr:grpSp>
      <xdr:nvGrpSpPr>
        <xdr:cNvPr id="1177" name="Group 433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GrpSpPr>
          <a:grpSpLocks/>
        </xdr:cNvGrpSpPr>
      </xdr:nvGrpSpPr>
      <xdr:grpSpPr bwMode="auto">
        <a:xfrm>
          <a:off x="2379593" y="13558859"/>
          <a:ext cx="45719" cy="1116886"/>
          <a:chOff x="5428" y="57"/>
          <a:chExt cx="6" cy="99"/>
        </a:xfrm>
      </xdr:grpSpPr>
      <xdr:cxnSp macro="">
        <xdr:nvCxnSpPr>
          <xdr:cNvPr id="1178" name="AutoShape 4333">
            <a:extLst>
              <a:ext uri="{FF2B5EF4-FFF2-40B4-BE49-F238E27FC236}">
                <a16:creationId xmlns:a16="http://schemas.microsoft.com/office/drawing/2014/main" id="{00000000-0008-0000-0000-00009A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79" name="AutoShape 4334">
            <a:extLst>
              <a:ext uri="{FF2B5EF4-FFF2-40B4-BE49-F238E27FC236}">
                <a16:creationId xmlns:a16="http://schemas.microsoft.com/office/drawing/2014/main" id="{00000000-0008-0000-0000-00009B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80" name="AutoShape 4335">
            <a:extLst>
              <a:ext uri="{FF2B5EF4-FFF2-40B4-BE49-F238E27FC236}">
                <a16:creationId xmlns:a16="http://schemas.microsoft.com/office/drawing/2014/main" id="{00000000-0008-0000-0000-00009C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223650</xdr:colOff>
      <xdr:row>78</xdr:row>
      <xdr:rowOff>98205</xdr:rowOff>
    </xdr:from>
    <xdr:to>
      <xdr:col>6</xdr:col>
      <xdr:colOff>361953</xdr:colOff>
      <xdr:row>79</xdr:row>
      <xdr:rowOff>53911</xdr:rowOff>
    </xdr:to>
    <xdr:sp macro="" textlink="">
      <xdr:nvSpPr>
        <xdr:cNvPr id="1181" name="Oval 65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 rot="16200000">
          <a:off x="18664861" y="6088619"/>
          <a:ext cx="136681" cy="13830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339789</xdr:colOff>
      <xdr:row>79</xdr:row>
      <xdr:rowOff>147630</xdr:rowOff>
    </xdr:from>
    <xdr:to>
      <xdr:col>6</xdr:col>
      <xdr:colOff>126876</xdr:colOff>
      <xdr:row>80</xdr:row>
      <xdr:rowOff>158378</xdr:rowOff>
    </xdr:to>
    <xdr:sp macro="" textlink="">
      <xdr:nvSpPr>
        <xdr:cNvPr id="1182" name="AutoShape 650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18370614" y="6319830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336422</xdr:colOff>
      <xdr:row>76</xdr:row>
      <xdr:rowOff>107030</xdr:rowOff>
    </xdr:from>
    <xdr:ext cx="352952" cy="345282"/>
    <xdr:grpSp>
      <xdr:nvGrpSpPr>
        <xdr:cNvPr id="1183" name="Group 667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GrpSpPr>
          <a:grpSpLocks/>
        </xdr:cNvGrpSpPr>
      </xdr:nvGrpSpPr>
      <xdr:grpSpPr bwMode="auto">
        <a:xfrm>
          <a:off x="2891363" y="13755795"/>
          <a:ext cx="352952" cy="345282"/>
          <a:chOff x="536" y="109"/>
          <a:chExt cx="46" cy="44"/>
        </a:xfrm>
      </xdr:grpSpPr>
      <xdr:pic>
        <xdr:nvPicPr>
          <xdr:cNvPr id="1184" name="Picture 6673" descr="route2">
            <a:extLst>
              <a:ext uri="{FF2B5EF4-FFF2-40B4-BE49-F238E27FC236}">
                <a16:creationId xmlns:a16="http://schemas.microsoft.com/office/drawing/2014/main" id="{00000000-0008-0000-0000-0000A0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5" name="Text Box 6674">
            <a:extLst>
              <a:ext uri="{FF2B5EF4-FFF2-40B4-BE49-F238E27FC236}">
                <a16:creationId xmlns:a16="http://schemas.microsoft.com/office/drawing/2014/main" id="{00000000-0008-0000-0000-0000A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228600</xdr:colOff>
      <xdr:row>78</xdr:row>
      <xdr:rowOff>142875</xdr:rowOff>
    </xdr:from>
    <xdr:ext cx="419602" cy="200119"/>
    <xdr:sp macro="" textlink="">
      <xdr:nvSpPr>
        <xdr:cNvPr id="1186" name="テキスト ボックス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7849850" y="613410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180975</xdr:colOff>
      <xdr:row>78</xdr:row>
      <xdr:rowOff>0</xdr:rowOff>
    </xdr:from>
    <xdr:to>
      <xdr:col>9</xdr:col>
      <xdr:colOff>104775</xdr:colOff>
      <xdr:row>81</xdr:row>
      <xdr:rowOff>104775</xdr:rowOff>
    </xdr:to>
    <xdr:sp macro="" textlink="">
      <xdr:nvSpPr>
        <xdr:cNvPr id="61" name="フリーフォーム: 図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 bwMode="auto">
        <a:xfrm>
          <a:off x="19392900" y="5991225"/>
          <a:ext cx="742950" cy="647700"/>
        </a:xfrm>
        <a:custGeom>
          <a:avLst/>
          <a:gdLst>
            <a:gd name="connsiteX0" fmla="*/ 742950 w 742950"/>
            <a:gd name="connsiteY0" fmla="*/ 647700 h 647700"/>
            <a:gd name="connsiteX1" fmla="*/ 742950 w 742950"/>
            <a:gd name="connsiteY1" fmla="*/ 85725 h 647700"/>
            <a:gd name="connsiteX2" fmla="*/ 0 w 742950"/>
            <a:gd name="connsiteY2" fmla="*/ 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647700">
              <a:moveTo>
                <a:pt x="742950" y="647700"/>
              </a:moveTo>
              <a:lnTo>
                <a:pt x="742950" y="857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78</xdr:row>
      <xdr:rowOff>161380</xdr:rowOff>
    </xdr:from>
    <xdr:to>
      <xdr:col>9</xdr:col>
      <xdr:colOff>114300</xdr:colOff>
      <xdr:row>79</xdr:row>
      <xdr:rowOff>57400</xdr:rowOff>
    </xdr:to>
    <xdr:sp macro="" textlink="">
      <xdr:nvSpPr>
        <xdr:cNvPr id="62" name="フリーフォーム: 図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 bwMode="auto">
        <a:xfrm>
          <a:off x="19450050" y="6152605"/>
          <a:ext cx="695325" cy="76995"/>
        </a:xfrm>
        <a:custGeom>
          <a:avLst/>
          <a:gdLst>
            <a:gd name="connsiteX0" fmla="*/ 695325 w 695325"/>
            <a:gd name="connsiteY0" fmla="*/ 0 h 66675"/>
            <a:gd name="connsiteX1" fmla="*/ 0 w 695325"/>
            <a:gd name="connsiteY1" fmla="*/ 66675 h 66675"/>
            <a:gd name="connsiteX0" fmla="*/ 695325 w 695325"/>
            <a:gd name="connsiteY0" fmla="*/ 12274 h 78949"/>
            <a:gd name="connsiteX1" fmla="*/ 0 w 695325"/>
            <a:gd name="connsiteY1" fmla="*/ 78949 h 78949"/>
            <a:gd name="connsiteX0" fmla="*/ 695325 w 695325"/>
            <a:gd name="connsiteY0" fmla="*/ 10071 h 76995"/>
            <a:gd name="connsiteX1" fmla="*/ 0 w 695325"/>
            <a:gd name="connsiteY1" fmla="*/ 76746 h 76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95325" h="76995">
              <a:moveTo>
                <a:pt x="695325" y="10071"/>
              </a:moveTo>
              <a:cubicBezTo>
                <a:pt x="282575" y="-34379"/>
                <a:pt x="117475" y="83096"/>
                <a:pt x="0" y="7674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6414</xdr:colOff>
      <xdr:row>79</xdr:row>
      <xdr:rowOff>42855</xdr:rowOff>
    </xdr:from>
    <xdr:to>
      <xdr:col>9</xdr:col>
      <xdr:colOff>203076</xdr:colOff>
      <xdr:row>80</xdr:row>
      <xdr:rowOff>53603</xdr:rowOff>
    </xdr:to>
    <xdr:sp macro="" textlink="">
      <xdr:nvSpPr>
        <xdr:cNvPr id="1187" name="AutoShape 650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20037489" y="6215055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78</xdr:row>
      <xdr:rowOff>38100</xdr:rowOff>
    </xdr:from>
    <xdr:to>
      <xdr:col>9</xdr:col>
      <xdr:colOff>704850</xdr:colOff>
      <xdr:row>78</xdr:row>
      <xdr:rowOff>104691</xdr:rowOff>
    </xdr:to>
    <xdr:sp macro="" textlink="">
      <xdr:nvSpPr>
        <xdr:cNvPr id="1188" name="Line 649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20397829" y="5757821"/>
          <a:ext cx="66591" cy="609600"/>
        </a:xfrm>
        <a:custGeom>
          <a:avLst/>
          <a:gdLst>
            <a:gd name="connsiteX0" fmla="*/ 0 w 104775"/>
            <a:gd name="connsiteY0" fmla="*/ 0 h 609600"/>
            <a:gd name="connsiteX1" fmla="*/ 104775 w 104775"/>
            <a:gd name="connsiteY1" fmla="*/ 609600 h 609600"/>
            <a:gd name="connsiteX0" fmla="*/ 0 w 117082"/>
            <a:gd name="connsiteY0" fmla="*/ 0 h 609600"/>
            <a:gd name="connsiteX1" fmla="*/ 104775 w 117082"/>
            <a:gd name="connsiteY1" fmla="*/ 609600 h 609600"/>
            <a:gd name="connsiteX0" fmla="*/ 0 w 66591"/>
            <a:gd name="connsiteY0" fmla="*/ 0 h 609600"/>
            <a:gd name="connsiteX1" fmla="*/ 47625 w 66591"/>
            <a:gd name="connsiteY1" fmla="*/ 60960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591" h="609600">
              <a:moveTo>
                <a:pt x="0" y="0"/>
              </a:moveTo>
              <a:cubicBezTo>
                <a:pt x="34925" y="203200"/>
                <a:pt x="98428" y="234950"/>
                <a:pt x="47625" y="609600"/>
              </a:cubicBezTo>
            </a:path>
          </a:pathLst>
        </a:custGeom>
        <a:noFill/>
        <a:ln w="285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267019</xdr:colOff>
      <xdr:row>75</xdr:row>
      <xdr:rowOff>97608</xdr:rowOff>
    </xdr:from>
    <xdr:ext cx="417188" cy="408122"/>
    <xdr:grpSp>
      <xdr:nvGrpSpPr>
        <xdr:cNvPr id="1189" name="Group 667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GrpSpPr>
          <a:grpSpLocks/>
        </xdr:cNvGrpSpPr>
      </xdr:nvGrpSpPr>
      <xdr:grpSpPr bwMode="auto">
        <a:xfrm>
          <a:off x="3595166" y="13567079"/>
          <a:ext cx="417188" cy="408122"/>
          <a:chOff x="536" y="109"/>
          <a:chExt cx="46" cy="44"/>
        </a:xfrm>
      </xdr:grpSpPr>
      <xdr:pic>
        <xdr:nvPicPr>
          <xdr:cNvPr id="1190" name="Picture 6673" descr="route2">
            <a:extLst>
              <a:ext uri="{FF2B5EF4-FFF2-40B4-BE49-F238E27FC236}">
                <a16:creationId xmlns:a16="http://schemas.microsoft.com/office/drawing/2014/main" id="{00000000-0008-0000-0000-0000A6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1" name="Text Box 6674">
            <a:extLst>
              <a:ext uri="{FF2B5EF4-FFF2-40B4-BE49-F238E27FC236}">
                <a16:creationId xmlns:a16="http://schemas.microsoft.com/office/drawing/2014/main" id="{00000000-0008-0000-0000-0000A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114300</xdr:colOff>
      <xdr:row>75</xdr:row>
      <xdr:rowOff>28575</xdr:rowOff>
    </xdr:from>
    <xdr:to>
      <xdr:col>14</xdr:col>
      <xdr:colOff>314325</xdr:colOff>
      <xdr:row>81</xdr:row>
      <xdr:rowOff>95250</xdr:rowOff>
    </xdr:to>
    <xdr:sp macro="" textlink="">
      <xdr:nvSpPr>
        <xdr:cNvPr id="1920" name="フリーフォーム: 図形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 bwMode="auto">
        <a:xfrm>
          <a:off x="22917150" y="5476875"/>
          <a:ext cx="200025" cy="1152525"/>
        </a:xfrm>
        <a:custGeom>
          <a:avLst/>
          <a:gdLst>
            <a:gd name="connsiteX0" fmla="*/ 0 w 200025"/>
            <a:gd name="connsiteY0" fmla="*/ 1152525 h 1152525"/>
            <a:gd name="connsiteX1" fmla="*/ 9525 w 200025"/>
            <a:gd name="connsiteY1" fmla="*/ 647700 h 1152525"/>
            <a:gd name="connsiteX2" fmla="*/ 200025 w 200025"/>
            <a:gd name="connsiteY2" fmla="*/ 447675 h 1152525"/>
            <a:gd name="connsiteX3" fmla="*/ 133350 w 200025"/>
            <a:gd name="connsiteY3" fmla="*/ 0 h 1152525"/>
            <a:gd name="connsiteX0" fmla="*/ 0 w 200025"/>
            <a:gd name="connsiteY0" fmla="*/ 1152525 h 1152525"/>
            <a:gd name="connsiteX1" fmla="*/ 9525 w 200025"/>
            <a:gd name="connsiteY1" fmla="*/ 647700 h 1152525"/>
            <a:gd name="connsiteX2" fmla="*/ 200025 w 200025"/>
            <a:gd name="connsiteY2" fmla="*/ 447675 h 1152525"/>
            <a:gd name="connsiteX3" fmla="*/ 133350 w 200025"/>
            <a:gd name="connsiteY3" fmla="*/ 0 h 1152525"/>
            <a:gd name="connsiteX0" fmla="*/ 0 w 200025"/>
            <a:gd name="connsiteY0" fmla="*/ 1152525 h 1152525"/>
            <a:gd name="connsiteX1" fmla="*/ 9525 w 200025"/>
            <a:gd name="connsiteY1" fmla="*/ 647700 h 1152525"/>
            <a:gd name="connsiteX2" fmla="*/ 200025 w 200025"/>
            <a:gd name="connsiteY2" fmla="*/ 447675 h 1152525"/>
            <a:gd name="connsiteX3" fmla="*/ 133350 w 200025"/>
            <a:gd name="connsiteY3" fmla="*/ 0 h 1152525"/>
            <a:gd name="connsiteX0" fmla="*/ 0 w 200025"/>
            <a:gd name="connsiteY0" fmla="*/ 1152525 h 1152525"/>
            <a:gd name="connsiteX1" fmla="*/ 9525 w 200025"/>
            <a:gd name="connsiteY1" fmla="*/ 647700 h 1152525"/>
            <a:gd name="connsiteX2" fmla="*/ 200025 w 200025"/>
            <a:gd name="connsiteY2" fmla="*/ 447675 h 1152525"/>
            <a:gd name="connsiteX3" fmla="*/ 133350 w 200025"/>
            <a:gd name="connsiteY3" fmla="*/ 0 h 1152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0025" h="1152525">
              <a:moveTo>
                <a:pt x="0" y="1152525"/>
              </a:moveTo>
              <a:lnTo>
                <a:pt x="9525" y="647700"/>
              </a:lnTo>
              <a:cubicBezTo>
                <a:pt x="25400" y="552450"/>
                <a:pt x="88900" y="476250"/>
                <a:pt x="200025" y="447675"/>
              </a:cubicBezTo>
              <a:lnTo>
                <a:pt x="1333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333375</xdr:colOff>
      <xdr:row>77</xdr:row>
      <xdr:rowOff>161925</xdr:rowOff>
    </xdr:from>
    <xdr:to>
      <xdr:col>15</xdr:col>
      <xdr:colOff>19050</xdr:colOff>
      <xdr:row>81</xdr:row>
      <xdr:rowOff>85725</xdr:rowOff>
    </xdr:to>
    <xdr:sp macro="" textlink="">
      <xdr:nvSpPr>
        <xdr:cNvPr id="1921" name="フリーフォーム: 図形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 bwMode="auto">
        <a:xfrm>
          <a:off x="23136225" y="5972175"/>
          <a:ext cx="95250" cy="647700"/>
        </a:xfrm>
        <a:custGeom>
          <a:avLst/>
          <a:gdLst>
            <a:gd name="connsiteX0" fmla="*/ 0 w 95250"/>
            <a:gd name="connsiteY0" fmla="*/ 0 h 647700"/>
            <a:gd name="connsiteX1" fmla="*/ 95250 w 95250"/>
            <a:gd name="connsiteY1" fmla="*/ 64770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647700">
              <a:moveTo>
                <a:pt x="0" y="0"/>
              </a:moveTo>
              <a:lnTo>
                <a:pt x="95250" y="6477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224809</xdr:colOff>
      <xdr:row>77</xdr:row>
      <xdr:rowOff>28782</xdr:rowOff>
    </xdr:from>
    <xdr:to>
      <xdr:col>15</xdr:col>
      <xdr:colOff>10654</xdr:colOff>
      <xdr:row>78</xdr:row>
      <xdr:rowOff>45546</xdr:rowOff>
    </xdr:to>
    <xdr:sp macro="" textlink="">
      <xdr:nvSpPr>
        <xdr:cNvPr id="1199" name="Oval 650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23027659" y="5839032"/>
          <a:ext cx="195420" cy="1977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25464</xdr:colOff>
      <xdr:row>78</xdr:row>
      <xdr:rowOff>100005</xdr:rowOff>
    </xdr:from>
    <xdr:to>
      <xdr:col>14</xdr:col>
      <xdr:colOff>222126</xdr:colOff>
      <xdr:row>79</xdr:row>
      <xdr:rowOff>110754</xdr:rowOff>
    </xdr:to>
    <xdr:sp macro="" textlink="">
      <xdr:nvSpPr>
        <xdr:cNvPr id="1200" name="AutoShape 650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22828314" y="6091230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9844</xdr:colOff>
      <xdr:row>76</xdr:row>
      <xdr:rowOff>59508</xdr:rowOff>
    </xdr:from>
    <xdr:ext cx="417188" cy="408122"/>
    <xdr:grpSp>
      <xdr:nvGrpSpPr>
        <xdr:cNvPr id="1201" name="Group 667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GrpSpPr>
          <a:grpSpLocks/>
        </xdr:cNvGrpSpPr>
      </xdr:nvGrpSpPr>
      <xdr:grpSpPr bwMode="auto">
        <a:xfrm>
          <a:off x="7372109" y="13708273"/>
          <a:ext cx="417188" cy="408122"/>
          <a:chOff x="536" y="109"/>
          <a:chExt cx="46" cy="44"/>
        </a:xfrm>
      </xdr:grpSpPr>
      <xdr:pic>
        <xdr:nvPicPr>
          <xdr:cNvPr id="1202" name="Picture 6673" descr="route2">
            <a:extLst>
              <a:ext uri="{FF2B5EF4-FFF2-40B4-BE49-F238E27FC236}">
                <a16:creationId xmlns:a16="http://schemas.microsoft.com/office/drawing/2014/main" id="{00000000-0008-0000-0000-0000B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3" name="Text Box 6674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180975</xdr:colOff>
      <xdr:row>84</xdr:row>
      <xdr:rowOff>47625</xdr:rowOff>
    </xdr:from>
    <xdr:to>
      <xdr:col>9</xdr:col>
      <xdr:colOff>114300</xdr:colOff>
      <xdr:row>90</xdr:row>
      <xdr:rowOff>142875</xdr:rowOff>
    </xdr:to>
    <xdr:sp macro="" textlink="">
      <xdr:nvSpPr>
        <xdr:cNvPr id="1923" name="フリーフォーム: 図形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 bwMode="auto">
        <a:xfrm>
          <a:off x="24574500" y="5495925"/>
          <a:ext cx="342900" cy="1181100"/>
        </a:xfrm>
        <a:custGeom>
          <a:avLst/>
          <a:gdLst>
            <a:gd name="connsiteX0" fmla="*/ 0 w 342900"/>
            <a:gd name="connsiteY0" fmla="*/ 1181100 h 1181100"/>
            <a:gd name="connsiteX1" fmla="*/ 104775 w 342900"/>
            <a:gd name="connsiteY1" fmla="*/ 752475 h 1181100"/>
            <a:gd name="connsiteX2" fmla="*/ 304800 w 342900"/>
            <a:gd name="connsiteY2" fmla="*/ 438150 h 1181100"/>
            <a:gd name="connsiteX3" fmla="*/ 342900 w 342900"/>
            <a:gd name="connsiteY3" fmla="*/ 0 h 1181100"/>
            <a:gd name="connsiteX0" fmla="*/ 0 w 342900"/>
            <a:gd name="connsiteY0" fmla="*/ 1181100 h 1181100"/>
            <a:gd name="connsiteX1" fmla="*/ 104775 w 342900"/>
            <a:gd name="connsiteY1" fmla="*/ 752475 h 1181100"/>
            <a:gd name="connsiteX2" fmla="*/ 304800 w 342900"/>
            <a:gd name="connsiteY2" fmla="*/ 438150 h 1181100"/>
            <a:gd name="connsiteX3" fmla="*/ 342900 w 342900"/>
            <a:gd name="connsiteY3" fmla="*/ 0 h 1181100"/>
            <a:gd name="connsiteX0" fmla="*/ 0 w 342900"/>
            <a:gd name="connsiteY0" fmla="*/ 1181100 h 1181100"/>
            <a:gd name="connsiteX1" fmla="*/ 104775 w 342900"/>
            <a:gd name="connsiteY1" fmla="*/ 752475 h 1181100"/>
            <a:gd name="connsiteX2" fmla="*/ 304800 w 342900"/>
            <a:gd name="connsiteY2" fmla="*/ 438150 h 1181100"/>
            <a:gd name="connsiteX3" fmla="*/ 342900 w 342900"/>
            <a:gd name="connsiteY3" fmla="*/ 0 h 1181100"/>
            <a:gd name="connsiteX0" fmla="*/ 0 w 342900"/>
            <a:gd name="connsiteY0" fmla="*/ 1181100 h 1181100"/>
            <a:gd name="connsiteX1" fmla="*/ 104775 w 342900"/>
            <a:gd name="connsiteY1" fmla="*/ 752475 h 1181100"/>
            <a:gd name="connsiteX2" fmla="*/ 304800 w 342900"/>
            <a:gd name="connsiteY2" fmla="*/ 438150 h 1181100"/>
            <a:gd name="connsiteX3" fmla="*/ 342900 w 342900"/>
            <a:gd name="connsiteY3" fmla="*/ 0 h 1181100"/>
            <a:gd name="connsiteX0" fmla="*/ 0 w 342900"/>
            <a:gd name="connsiteY0" fmla="*/ 1181100 h 1181100"/>
            <a:gd name="connsiteX1" fmla="*/ 104775 w 342900"/>
            <a:gd name="connsiteY1" fmla="*/ 752475 h 1181100"/>
            <a:gd name="connsiteX2" fmla="*/ 304800 w 342900"/>
            <a:gd name="connsiteY2" fmla="*/ 438150 h 1181100"/>
            <a:gd name="connsiteX3" fmla="*/ 342900 w 342900"/>
            <a:gd name="connsiteY3" fmla="*/ 0 h 1181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900" h="1181100">
              <a:moveTo>
                <a:pt x="0" y="1181100"/>
              </a:moveTo>
              <a:cubicBezTo>
                <a:pt x="44450" y="1104900"/>
                <a:pt x="98425" y="1028700"/>
                <a:pt x="104775" y="752475"/>
              </a:cubicBezTo>
              <a:cubicBezTo>
                <a:pt x="180975" y="704850"/>
                <a:pt x="285750" y="638175"/>
                <a:pt x="304800" y="438150"/>
              </a:cubicBezTo>
              <a:lnTo>
                <a:pt x="3429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295275</xdr:colOff>
      <xdr:row>84</xdr:row>
      <xdr:rowOff>66675</xdr:rowOff>
    </xdr:from>
    <xdr:to>
      <xdr:col>9</xdr:col>
      <xdr:colOff>9525</xdr:colOff>
      <xdr:row>88</xdr:row>
      <xdr:rowOff>57150</xdr:rowOff>
    </xdr:to>
    <xdr:sp macro="" textlink="">
      <xdr:nvSpPr>
        <xdr:cNvPr id="1925" name="フリーフォーム: 図形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 bwMode="auto">
        <a:xfrm>
          <a:off x="24688800" y="5514975"/>
          <a:ext cx="123825" cy="714375"/>
        </a:xfrm>
        <a:custGeom>
          <a:avLst/>
          <a:gdLst>
            <a:gd name="connsiteX0" fmla="*/ 0 w 95250"/>
            <a:gd name="connsiteY0" fmla="*/ 714375 h 714375"/>
            <a:gd name="connsiteX1" fmla="*/ 95250 w 95250"/>
            <a:gd name="connsiteY1" fmla="*/ 0 h 714375"/>
            <a:gd name="connsiteX0" fmla="*/ 0 w 95250"/>
            <a:gd name="connsiteY0" fmla="*/ 714375 h 714375"/>
            <a:gd name="connsiteX1" fmla="*/ 95250 w 95250"/>
            <a:gd name="connsiteY1" fmla="*/ 0 h 714375"/>
            <a:gd name="connsiteX0" fmla="*/ 0 w 95250"/>
            <a:gd name="connsiteY0" fmla="*/ 714375 h 714375"/>
            <a:gd name="connsiteX1" fmla="*/ 95250 w 95250"/>
            <a:gd name="connsiteY1" fmla="*/ 0 h 714375"/>
            <a:gd name="connsiteX0" fmla="*/ 0 w 123825"/>
            <a:gd name="connsiteY0" fmla="*/ 714375 h 714375"/>
            <a:gd name="connsiteX1" fmla="*/ 123825 w 123825"/>
            <a:gd name="connsiteY1" fmla="*/ 0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825" h="714375">
              <a:moveTo>
                <a:pt x="0" y="714375"/>
              </a:moveTo>
              <a:cubicBezTo>
                <a:pt x="3175" y="361950"/>
                <a:pt x="63500" y="238125"/>
                <a:pt x="1238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326897</xdr:colOff>
      <xdr:row>84</xdr:row>
      <xdr:rowOff>135605</xdr:rowOff>
    </xdr:from>
    <xdr:ext cx="352952" cy="345282"/>
    <xdr:grpSp>
      <xdr:nvGrpSpPr>
        <xdr:cNvPr id="1204" name="Group 667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GrpSpPr>
          <a:grpSpLocks/>
        </xdr:cNvGrpSpPr>
      </xdr:nvGrpSpPr>
      <xdr:grpSpPr bwMode="auto">
        <a:xfrm>
          <a:off x="3655044" y="15218723"/>
          <a:ext cx="352952" cy="345282"/>
          <a:chOff x="536" y="109"/>
          <a:chExt cx="46" cy="44"/>
        </a:xfrm>
      </xdr:grpSpPr>
      <xdr:pic>
        <xdr:nvPicPr>
          <xdr:cNvPr id="1217" name="Picture 6673" descr="route2">
            <a:extLst>
              <a:ext uri="{FF2B5EF4-FFF2-40B4-BE49-F238E27FC236}">
                <a16:creationId xmlns:a16="http://schemas.microsoft.com/office/drawing/2014/main" id="{00000000-0008-0000-0000-0000C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8" name="Text Box 6674">
            <a:extLst>
              <a:ext uri="{FF2B5EF4-FFF2-40B4-BE49-F238E27FC236}">
                <a16:creationId xmlns:a16="http://schemas.microsoft.com/office/drawing/2014/main" id="{00000000-0008-0000-0000-0000C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209550</xdr:colOff>
      <xdr:row>85</xdr:row>
      <xdr:rowOff>9525</xdr:rowOff>
    </xdr:from>
    <xdr:ext cx="515013" cy="166712"/>
    <xdr:sp macro="" textlink="">
      <xdr:nvSpPr>
        <xdr:cNvPr id="1219" name="テキスト ボックス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5012650" y="5638800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旧中山道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8</xdr:col>
      <xdr:colOff>187389</xdr:colOff>
      <xdr:row>88</xdr:row>
      <xdr:rowOff>138105</xdr:rowOff>
    </xdr:from>
    <xdr:to>
      <xdr:col>8</xdr:col>
      <xdr:colOff>384051</xdr:colOff>
      <xdr:row>89</xdr:row>
      <xdr:rowOff>148853</xdr:rowOff>
    </xdr:to>
    <xdr:sp macro="" textlink="">
      <xdr:nvSpPr>
        <xdr:cNvPr id="1220" name="AutoShape 650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/>
        </xdr:cNvSpPr>
      </xdr:nvSpPr>
      <xdr:spPr bwMode="auto">
        <a:xfrm>
          <a:off x="24580914" y="6310305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42366</xdr:colOff>
      <xdr:row>88</xdr:row>
      <xdr:rowOff>140031</xdr:rowOff>
    </xdr:from>
    <xdr:to>
      <xdr:col>12</xdr:col>
      <xdr:colOff>618904</xdr:colOff>
      <xdr:row>89</xdr:row>
      <xdr:rowOff>16323</xdr:rowOff>
    </xdr:to>
    <xdr:grpSp>
      <xdr:nvGrpSpPr>
        <xdr:cNvPr id="1221" name="Group 433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GrpSpPr>
          <a:grpSpLocks/>
        </xdr:cNvGrpSpPr>
      </xdr:nvGrpSpPr>
      <xdr:grpSpPr bwMode="auto">
        <a:xfrm rot="5949635">
          <a:off x="5648048" y="15265231"/>
          <a:ext cx="55586" cy="1405774"/>
          <a:chOff x="5428" y="57"/>
          <a:chExt cx="6" cy="99"/>
        </a:xfrm>
      </xdr:grpSpPr>
      <xdr:cxnSp macro="">
        <xdr:nvCxnSpPr>
          <xdr:cNvPr id="1222" name="AutoShape 4333">
            <a:extLst>
              <a:ext uri="{FF2B5EF4-FFF2-40B4-BE49-F238E27FC236}">
                <a16:creationId xmlns:a16="http://schemas.microsoft.com/office/drawing/2014/main" id="{00000000-0008-0000-0000-0000C6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23" name="AutoShape 4334">
            <a:extLst>
              <a:ext uri="{FF2B5EF4-FFF2-40B4-BE49-F238E27FC236}">
                <a16:creationId xmlns:a16="http://schemas.microsoft.com/office/drawing/2014/main" id="{00000000-0008-0000-0000-0000C7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24" name="AutoShape 4335">
            <a:extLst>
              <a:ext uri="{FF2B5EF4-FFF2-40B4-BE49-F238E27FC236}">
                <a16:creationId xmlns:a16="http://schemas.microsoft.com/office/drawing/2014/main" id="{00000000-0008-0000-0000-0000C804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256442</xdr:colOff>
      <xdr:row>84</xdr:row>
      <xdr:rowOff>131885</xdr:rowOff>
    </xdr:from>
    <xdr:to>
      <xdr:col>15</xdr:col>
      <xdr:colOff>109904</xdr:colOff>
      <xdr:row>90</xdr:row>
      <xdr:rowOff>146539</xdr:rowOff>
    </xdr:to>
    <xdr:sp macro="" textlink="">
      <xdr:nvSpPr>
        <xdr:cNvPr id="1930" name="フリーフォーム: 図形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 bwMode="auto">
        <a:xfrm>
          <a:off x="27820327" y="5641731"/>
          <a:ext cx="263769" cy="1113693"/>
        </a:xfrm>
        <a:custGeom>
          <a:avLst/>
          <a:gdLst>
            <a:gd name="connsiteX0" fmla="*/ 102577 w 263769"/>
            <a:gd name="connsiteY0" fmla="*/ 1113693 h 1113693"/>
            <a:gd name="connsiteX1" fmla="*/ 263769 w 263769"/>
            <a:gd name="connsiteY1" fmla="*/ 945173 h 1113693"/>
            <a:gd name="connsiteX2" fmla="*/ 263769 w 263769"/>
            <a:gd name="connsiteY2" fmla="*/ 402981 h 1113693"/>
            <a:gd name="connsiteX3" fmla="*/ 0 w 263769"/>
            <a:gd name="connsiteY3" fmla="*/ 0 h 1113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3769" h="1113693">
              <a:moveTo>
                <a:pt x="102577" y="1113693"/>
              </a:moveTo>
              <a:lnTo>
                <a:pt x="263769" y="945173"/>
              </a:lnTo>
              <a:lnTo>
                <a:pt x="263769" y="402981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109904</xdr:colOff>
      <xdr:row>84</xdr:row>
      <xdr:rowOff>7327</xdr:rowOff>
    </xdr:from>
    <xdr:to>
      <xdr:col>15</xdr:col>
      <xdr:colOff>155623</xdr:colOff>
      <xdr:row>90</xdr:row>
      <xdr:rowOff>153865</xdr:rowOff>
    </xdr:to>
    <xdr:sp macro="" textlink="">
      <xdr:nvSpPr>
        <xdr:cNvPr id="1931" name="フリーフォーム: 図形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 bwMode="auto">
        <a:xfrm>
          <a:off x="28084096" y="5517173"/>
          <a:ext cx="45719" cy="1245577"/>
        </a:xfrm>
        <a:custGeom>
          <a:avLst/>
          <a:gdLst>
            <a:gd name="connsiteX0" fmla="*/ 0 w 0"/>
            <a:gd name="connsiteY0" fmla="*/ 527539 h 527539"/>
            <a:gd name="connsiteX1" fmla="*/ 0 w 0"/>
            <a:gd name="connsiteY1" fmla="*/ 0 h 5275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27539">
              <a:moveTo>
                <a:pt x="0" y="527539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231649</xdr:colOff>
      <xdr:row>84</xdr:row>
      <xdr:rowOff>150258</xdr:rowOff>
    </xdr:from>
    <xdr:ext cx="352952" cy="345282"/>
    <xdr:grpSp>
      <xdr:nvGrpSpPr>
        <xdr:cNvPr id="1229" name="Group 667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GrpSpPr>
          <a:grpSpLocks/>
        </xdr:cNvGrpSpPr>
      </xdr:nvGrpSpPr>
      <xdr:grpSpPr bwMode="auto">
        <a:xfrm>
          <a:off x="7593914" y="15233376"/>
          <a:ext cx="352952" cy="345282"/>
          <a:chOff x="536" y="109"/>
          <a:chExt cx="46" cy="44"/>
        </a:xfrm>
      </xdr:grpSpPr>
      <xdr:pic>
        <xdr:nvPicPr>
          <xdr:cNvPr id="1230" name="Picture 6673" descr="route2">
            <a:extLst>
              <a:ext uri="{FF2B5EF4-FFF2-40B4-BE49-F238E27FC236}">
                <a16:creationId xmlns:a16="http://schemas.microsoft.com/office/drawing/2014/main" id="{00000000-0008-0000-0000-0000C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1" name="Text Box 6674">
            <a:extLst>
              <a:ext uri="{FF2B5EF4-FFF2-40B4-BE49-F238E27FC236}">
                <a16:creationId xmlns:a16="http://schemas.microsoft.com/office/drawing/2014/main" id="{00000000-0008-0000-0000-0000C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15</xdr:col>
      <xdr:colOff>4217</xdr:colOff>
      <xdr:row>87</xdr:row>
      <xdr:rowOff>20874</xdr:rowOff>
    </xdr:from>
    <xdr:to>
      <xdr:col>15</xdr:col>
      <xdr:colOff>200879</xdr:colOff>
      <xdr:row>88</xdr:row>
      <xdr:rowOff>31623</xdr:rowOff>
    </xdr:to>
    <xdr:sp macro="" textlink="">
      <xdr:nvSpPr>
        <xdr:cNvPr id="1233" name="AutoShape 6507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27978409" y="6080239"/>
          <a:ext cx="196662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312127</xdr:colOff>
      <xdr:row>86</xdr:row>
      <xdr:rowOff>38833</xdr:rowOff>
    </xdr:from>
    <xdr:ext cx="515013" cy="166712"/>
    <xdr:sp macro="" textlink="">
      <xdr:nvSpPr>
        <xdr:cNvPr id="1234" name="テキスト ボックス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27465704" y="5915025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旧中山道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150936</xdr:colOff>
      <xdr:row>84</xdr:row>
      <xdr:rowOff>178046</xdr:rowOff>
    </xdr:from>
    <xdr:ext cx="515014" cy="166712"/>
    <xdr:sp macro="" textlink="">
      <xdr:nvSpPr>
        <xdr:cNvPr id="1235" name="テキスト ボックス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27304513" y="5687892"/>
          <a:ext cx="51501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本山宿へ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10463</xdr:colOff>
      <xdr:row>83</xdr:row>
      <xdr:rowOff>170719</xdr:rowOff>
    </xdr:from>
    <xdr:ext cx="752001" cy="166712"/>
    <xdr:sp macro="" textlink="">
      <xdr:nvSpPr>
        <xdr:cNvPr id="1237" name="テキスト ボックス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7164040" y="5497392"/>
          <a:ext cx="752001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1.4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㎞</a:t>
          </a:r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R19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復帰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121645</xdr:colOff>
      <xdr:row>93</xdr:row>
      <xdr:rowOff>51288</xdr:rowOff>
    </xdr:from>
    <xdr:to>
      <xdr:col>3</xdr:col>
      <xdr:colOff>168519</xdr:colOff>
      <xdr:row>99</xdr:row>
      <xdr:rowOff>109903</xdr:rowOff>
    </xdr:to>
    <xdr:sp macro="" textlink="">
      <xdr:nvSpPr>
        <xdr:cNvPr id="1932" name="フリーフォーム: 図形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 bwMode="auto">
        <a:xfrm>
          <a:off x="29275472" y="5561134"/>
          <a:ext cx="457182" cy="1157654"/>
        </a:xfrm>
        <a:custGeom>
          <a:avLst/>
          <a:gdLst>
            <a:gd name="connsiteX0" fmla="*/ 234462 w 234462"/>
            <a:gd name="connsiteY0" fmla="*/ 1143000 h 1143000"/>
            <a:gd name="connsiteX1" fmla="*/ 234462 w 234462"/>
            <a:gd name="connsiteY1" fmla="*/ 688731 h 1143000"/>
            <a:gd name="connsiteX2" fmla="*/ 0 w 234462"/>
            <a:gd name="connsiteY2" fmla="*/ 688731 h 1143000"/>
            <a:gd name="connsiteX3" fmla="*/ 7327 w 234462"/>
            <a:gd name="connsiteY3" fmla="*/ 234462 h 1143000"/>
            <a:gd name="connsiteX4" fmla="*/ 7327 w 234462"/>
            <a:gd name="connsiteY4" fmla="*/ 0 h 1143000"/>
            <a:gd name="connsiteX0" fmla="*/ 415203 w 415203"/>
            <a:gd name="connsiteY0" fmla="*/ 1143000 h 1143000"/>
            <a:gd name="connsiteX1" fmla="*/ 415203 w 415203"/>
            <a:gd name="connsiteY1" fmla="*/ 688731 h 1143000"/>
            <a:gd name="connsiteX2" fmla="*/ 180741 w 415203"/>
            <a:gd name="connsiteY2" fmla="*/ 688731 h 1143000"/>
            <a:gd name="connsiteX3" fmla="*/ 188068 w 415203"/>
            <a:gd name="connsiteY3" fmla="*/ 234462 h 1143000"/>
            <a:gd name="connsiteX4" fmla="*/ 188068 w 415203"/>
            <a:gd name="connsiteY4" fmla="*/ 0 h 1143000"/>
            <a:gd name="connsiteX0" fmla="*/ 456938 w 456938"/>
            <a:gd name="connsiteY0" fmla="*/ 1143000 h 1143000"/>
            <a:gd name="connsiteX1" fmla="*/ 456938 w 456938"/>
            <a:gd name="connsiteY1" fmla="*/ 688731 h 1143000"/>
            <a:gd name="connsiteX2" fmla="*/ 222476 w 456938"/>
            <a:gd name="connsiteY2" fmla="*/ 688731 h 1143000"/>
            <a:gd name="connsiteX3" fmla="*/ 229803 w 456938"/>
            <a:gd name="connsiteY3" fmla="*/ 234462 h 1143000"/>
            <a:gd name="connsiteX4" fmla="*/ 229803 w 456938"/>
            <a:gd name="connsiteY4" fmla="*/ 0 h 1143000"/>
            <a:gd name="connsiteX0" fmla="*/ 456938 w 456938"/>
            <a:gd name="connsiteY0" fmla="*/ 1143000 h 1143000"/>
            <a:gd name="connsiteX1" fmla="*/ 456938 w 456938"/>
            <a:gd name="connsiteY1" fmla="*/ 688731 h 1143000"/>
            <a:gd name="connsiteX2" fmla="*/ 222476 w 456938"/>
            <a:gd name="connsiteY2" fmla="*/ 688731 h 1143000"/>
            <a:gd name="connsiteX3" fmla="*/ 229803 w 456938"/>
            <a:gd name="connsiteY3" fmla="*/ 234462 h 1143000"/>
            <a:gd name="connsiteX4" fmla="*/ 229803 w 456938"/>
            <a:gd name="connsiteY4" fmla="*/ 0 h 1143000"/>
            <a:gd name="connsiteX0" fmla="*/ 456938 w 456938"/>
            <a:gd name="connsiteY0" fmla="*/ 1157654 h 1157654"/>
            <a:gd name="connsiteX1" fmla="*/ 456938 w 456938"/>
            <a:gd name="connsiteY1" fmla="*/ 703385 h 1157654"/>
            <a:gd name="connsiteX2" fmla="*/ 222476 w 456938"/>
            <a:gd name="connsiteY2" fmla="*/ 703385 h 1157654"/>
            <a:gd name="connsiteX3" fmla="*/ 229803 w 456938"/>
            <a:gd name="connsiteY3" fmla="*/ 249116 h 1157654"/>
            <a:gd name="connsiteX4" fmla="*/ 251784 w 456938"/>
            <a:gd name="connsiteY4" fmla="*/ 0 h 1157654"/>
            <a:gd name="connsiteX0" fmla="*/ 456938 w 456938"/>
            <a:gd name="connsiteY0" fmla="*/ 1157654 h 1157654"/>
            <a:gd name="connsiteX1" fmla="*/ 456938 w 456938"/>
            <a:gd name="connsiteY1" fmla="*/ 703385 h 1157654"/>
            <a:gd name="connsiteX2" fmla="*/ 222476 w 456938"/>
            <a:gd name="connsiteY2" fmla="*/ 703385 h 1157654"/>
            <a:gd name="connsiteX3" fmla="*/ 229803 w 456938"/>
            <a:gd name="connsiteY3" fmla="*/ 249116 h 1157654"/>
            <a:gd name="connsiteX4" fmla="*/ 251784 w 456938"/>
            <a:gd name="connsiteY4" fmla="*/ 0 h 1157654"/>
            <a:gd name="connsiteX0" fmla="*/ 371356 w 371356"/>
            <a:gd name="connsiteY0" fmla="*/ 1157654 h 1157654"/>
            <a:gd name="connsiteX1" fmla="*/ 371356 w 371356"/>
            <a:gd name="connsiteY1" fmla="*/ 703385 h 1157654"/>
            <a:gd name="connsiteX2" fmla="*/ 136894 w 371356"/>
            <a:gd name="connsiteY2" fmla="*/ 703385 h 1157654"/>
            <a:gd name="connsiteX3" fmla="*/ 144221 w 371356"/>
            <a:gd name="connsiteY3" fmla="*/ 249116 h 1157654"/>
            <a:gd name="connsiteX4" fmla="*/ 166202 w 371356"/>
            <a:gd name="connsiteY4" fmla="*/ 0 h 1157654"/>
            <a:gd name="connsiteX0" fmla="*/ 439866 w 439866"/>
            <a:gd name="connsiteY0" fmla="*/ 1157654 h 1157654"/>
            <a:gd name="connsiteX1" fmla="*/ 439866 w 439866"/>
            <a:gd name="connsiteY1" fmla="*/ 703385 h 1157654"/>
            <a:gd name="connsiteX2" fmla="*/ 205404 w 439866"/>
            <a:gd name="connsiteY2" fmla="*/ 703385 h 1157654"/>
            <a:gd name="connsiteX3" fmla="*/ 212731 w 439866"/>
            <a:gd name="connsiteY3" fmla="*/ 249116 h 1157654"/>
            <a:gd name="connsiteX4" fmla="*/ 234712 w 439866"/>
            <a:gd name="connsiteY4" fmla="*/ 0 h 1157654"/>
            <a:gd name="connsiteX0" fmla="*/ 407219 w 407219"/>
            <a:gd name="connsiteY0" fmla="*/ 1157654 h 1157654"/>
            <a:gd name="connsiteX1" fmla="*/ 407219 w 407219"/>
            <a:gd name="connsiteY1" fmla="*/ 703385 h 1157654"/>
            <a:gd name="connsiteX2" fmla="*/ 172757 w 407219"/>
            <a:gd name="connsiteY2" fmla="*/ 703385 h 1157654"/>
            <a:gd name="connsiteX3" fmla="*/ 180084 w 407219"/>
            <a:gd name="connsiteY3" fmla="*/ 249116 h 1157654"/>
            <a:gd name="connsiteX4" fmla="*/ 202065 w 407219"/>
            <a:gd name="connsiteY4" fmla="*/ 0 h 1157654"/>
            <a:gd name="connsiteX0" fmla="*/ 315094 w 315094"/>
            <a:gd name="connsiteY0" fmla="*/ 1157654 h 1157654"/>
            <a:gd name="connsiteX1" fmla="*/ 315094 w 315094"/>
            <a:gd name="connsiteY1" fmla="*/ 703385 h 1157654"/>
            <a:gd name="connsiteX2" fmla="*/ 80632 w 315094"/>
            <a:gd name="connsiteY2" fmla="*/ 703385 h 1157654"/>
            <a:gd name="connsiteX3" fmla="*/ 37 w 315094"/>
            <a:gd name="connsiteY3" fmla="*/ 351693 h 1157654"/>
            <a:gd name="connsiteX4" fmla="*/ 87959 w 315094"/>
            <a:gd name="connsiteY4" fmla="*/ 249116 h 1157654"/>
            <a:gd name="connsiteX5" fmla="*/ 109940 w 315094"/>
            <a:gd name="connsiteY5" fmla="*/ 0 h 1157654"/>
            <a:gd name="connsiteX0" fmla="*/ 396662 w 396662"/>
            <a:gd name="connsiteY0" fmla="*/ 1157654 h 1157654"/>
            <a:gd name="connsiteX1" fmla="*/ 396662 w 396662"/>
            <a:gd name="connsiteY1" fmla="*/ 703385 h 1157654"/>
            <a:gd name="connsiteX2" fmla="*/ 162200 w 396662"/>
            <a:gd name="connsiteY2" fmla="*/ 703385 h 1157654"/>
            <a:gd name="connsiteX3" fmla="*/ 81605 w 396662"/>
            <a:gd name="connsiteY3" fmla="*/ 351693 h 1157654"/>
            <a:gd name="connsiteX4" fmla="*/ 169527 w 396662"/>
            <a:gd name="connsiteY4" fmla="*/ 249116 h 1157654"/>
            <a:gd name="connsiteX5" fmla="*/ 191508 w 396662"/>
            <a:gd name="connsiteY5" fmla="*/ 0 h 1157654"/>
            <a:gd name="connsiteX0" fmla="*/ 457182 w 457182"/>
            <a:gd name="connsiteY0" fmla="*/ 1157654 h 1157654"/>
            <a:gd name="connsiteX1" fmla="*/ 457182 w 457182"/>
            <a:gd name="connsiteY1" fmla="*/ 703385 h 1157654"/>
            <a:gd name="connsiteX2" fmla="*/ 222720 w 457182"/>
            <a:gd name="connsiteY2" fmla="*/ 703385 h 1157654"/>
            <a:gd name="connsiteX3" fmla="*/ 142125 w 457182"/>
            <a:gd name="connsiteY3" fmla="*/ 351693 h 1157654"/>
            <a:gd name="connsiteX4" fmla="*/ 230047 w 457182"/>
            <a:gd name="connsiteY4" fmla="*/ 249116 h 1157654"/>
            <a:gd name="connsiteX5" fmla="*/ 252028 w 457182"/>
            <a:gd name="connsiteY5" fmla="*/ 0 h 1157654"/>
            <a:gd name="connsiteX0" fmla="*/ 457182 w 457182"/>
            <a:gd name="connsiteY0" fmla="*/ 1157654 h 1157654"/>
            <a:gd name="connsiteX1" fmla="*/ 457182 w 457182"/>
            <a:gd name="connsiteY1" fmla="*/ 703385 h 1157654"/>
            <a:gd name="connsiteX2" fmla="*/ 222720 w 457182"/>
            <a:gd name="connsiteY2" fmla="*/ 703385 h 1157654"/>
            <a:gd name="connsiteX3" fmla="*/ 142125 w 457182"/>
            <a:gd name="connsiteY3" fmla="*/ 351693 h 1157654"/>
            <a:gd name="connsiteX4" fmla="*/ 252028 w 457182"/>
            <a:gd name="connsiteY4" fmla="*/ 0 h 1157654"/>
            <a:gd name="connsiteX0" fmla="*/ 457182 w 457182"/>
            <a:gd name="connsiteY0" fmla="*/ 1157654 h 1157654"/>
            <a:gd name="connsiteX1" fmla="*/ 457182 w 457182"/>
            <a:gd name="connsiteY1" fmla="*/ 703385 h 1157654"/>
            <a:gd name="connsiteX2" fmla="*/ 222720 w 457182"/>
            <a:gd name="connsiteY2" fmla="*/ 703385 h 1157654"/>
            <a:gd name="connsiteX3" fmla="*/ 142125 w 457182"/>
            <a:gd name="connsiteY3" fmla="*/ 351693 h 1157654"/>
            <a:gd name="connsiteX4" fmla="*/ 252028 w 457182"/>
            <a:gd name="connsiteY4" fmla="*/ 0 h 1157654"/>
            <a:gd name="connsiteX0" fmla="*/ 457182 w 457182"/>
            <a:gd name="connsiteY0" fmla="*/ 1157654 h 1157654"/>
            <a:gd name="connsiteX1" fmla="*/ 457182 w 457182"/>
            <a:gd name="connsiteY1" fmla="*/ 703385 h 1157654"/>
            <a:gd name="connsiteX2" fmla="*/ 222720 w 457182"/>
            <a:gd name="connsiteY2" fmla="*/ 703385 h 1157654"/>
            <a:gd name="connsiteX3" fmla="*/ 142125 w 457182"/>
            <a:gd name="connsiteY3" fmla="*/ 351693 h 1157654"/>
            <a:gd name="connsiteX4" fmla="*/ 252028 w 457182"/>
            <a:gd name="connsiteY4" fmla="*/ 0 h 1157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57182" h="1157654">
              <a:moveTo>
                <a:pt x="457182" y="1157654"/>
              </a:moveTo>
              <a:lnTo>
                <a:pt x="457182" y="703385"/>
              </a:lnTo>
              <a:lnTo>
                <a:pt x="222720" y="703385"/>
              </a:lnTo>
              <a:cubicBezTo>
                <a:pt x="-86231" y="696058"/>
                <a:pt x="-34942" y="398096"/>
                <a:pt x="142125" y="351693"/>
              </a:cubicBezTo>
              <a:cubicBezTo>
                <a:pt x="293548" y="307731"/>
                <a:pt x="229132" y="73269"/>
                <a:pt x="25202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82066</xdr:colOff>
      <xdr:row>97</xdr:row>
      <xdr:rowOff>7327</xdr:rowOff>
    </xdr:from>
    <xdr:to>
      <xdr:col>3</xdr:col>
      <xdr:colOff>635247</xdr:colOff>
      <xdr:row>97</xdr:row>
      <xdr:rowOff>7327</xdr:rowOff>
    </xdr:to>
    <xdr:sp macro="" textlink="">
      <xdr:nvSpPr>
        <xdr:cNvPr id="1239" name="Line 649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ShapeType="1"/>
        </xdr:cNvSpPr>
      </xdr:nvSpPr>
      <xdr:spPr bwMode="auto">
        <a:xfrm rot="16200000">
          <a:off x="29922792" y="5973274"/>
          <a:ext cx="0" cy="5531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157786</xdr:colOff>
      <xdr:row>93</xdr:row>
      <xdr:rowOff>60527</xdr:rowOff>
    </xdr:from>
    <xdr:to>
      <xdr:col>3</xdr:col>
      <xdr:colOff>157786</xdr:colOff>
      <xdr:row>97</xdr:row>
      <xdr:rowOff>45201</xdr:rowOff>
    </xdr:to>
    <xdr:sp macro="" textlink="">
      <xdr:nvSpPr>
        <xdr:cNvPr id="1242" name="Line 649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ShapeType="1"/>
        </xdr:cNvSpPr>
      </xdr:nvSpPr>
      <xdr:spPr bwMode="auto">
        <a:xfrm rot="16200000" flipV="1">
          <a:off x="29363238" y="5929056"/>
          <a:ext cx="71736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67960</xdr:colOff>
      <xdr:row>98</xdr:row>
      <xdr:rowOff>127115</xdr:rowOff>
    </xdr:from>
    <xdr:to>
      <xdr:col>3</xdr:col>
      <xdr:colOff>265355</xdr:colOff>
      <xdr:row>99</xdr:row>
      <xdr:rowOff>137863</xdr:rowOff>
    </xdr:to>
    <xdr:sp macro="" textlink="">
      <xdr:nvSpPr>
        <xdr:cNvPr id="1243" name="AutoShape 6507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29632095" y="6552827"/>
          <a:ext cx="197395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68874</xdr:colOff>
      <xdr:row>96</xdr:row>
      <xdr:rowOff>112836</xdr:rowOff>
    </xdr:from>
    <xdr:to>
      <xdr:col>3</xdr:col>
      <xdr:colOff>267346</xdr:colOff>
      <xdr:row>97</xdr:row>
      <xdr:rowOff>127281</xdr:rowOff>
    </xdr:to>
    <xdr:sp macro="" textlink="">
      <xdr:nvSpPr>
        <xdr:cNvPr id="1244" name="Oval 650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/>
        </xdr:cNvSpPr>
      </xdr:nvSpPr>
      <xdr:spPr bwMode="auto">
        <a:xfrm rot="16200000">
          <a:off x="29633436" y="6171774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187687</xdr:colOff>
      <xdr:row>92</xdr:row>
      <xdr:rowOff>172239</xdr:rowOff>
    </xdr:from>
    <xdr:ext cx="352952" cy="345282"/>
    <xdr:grpSp>
      <xdr:nvGrpSpPr>
        <xdr:cNvPr id="1246" name="Group 667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GrpSpPr>
          <a:grpSpLocks/>
        </xdr:cNvGrpSpPr>
      </xdr:nvGrpSpPr>
      <xdr:grpSpPr bwMode="auto">
        <a:xfrm>
          <a:off x="1140187" y="16689710"/>
          <a:ext cx="352952" cy="345282"/>
          <a:chOff x="536" y="109"/>
          <a:chExt cx="46" cy="44"/>
        </a:xfrm>
      </xdr:grpSpPr>
      <xdr:pic>
        <xdr:nvPicPr>
          <xdr:cNvPr id="1247" name="Picture 6673" descr="route2">
            <a:extLst>
              <a:ext uri="{FF2B5EF4-FFF2-40B4-BE49-F238E27FC236}">
                <a16:creationId xmlns:a16="http://schemas.microsoft.com/office/drawing/2014/main" id="{00000000-0008-0000-0000-0000D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8" name="Text Box 6674">
            <a:extLst>
              <a:ext uri="{FF2B5EF4-FFF2-40B4-BE49-F238E27FC236}">
                <a16:creationId xmlns:a16="http://schemas.microsoft.com/office/drawing/2014/main" id="{00000000-0008-0000-0000-0000E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55685</xdr:colOff>
      <xdr:row>96</xdr:row>
      <xdr:rowOff>170718</xdr:rowOff>
    </xdr:from>
    <xdr:ext cx="515013" cy="166712"/>
    <xdr:sp macro="" textlink="">
      <xdr:nvSpPr>
        <xdr:cNvPr id="1250" name="テキスト ボックス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8799204" y="6230083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旧中山道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240199</xdr:colOff>
      <xdr:row>93</xdr:row>
      <xdr:rowOff>82825</xdr:rowOff>
    </xdr:from>
    <xdr:to>
      <xdr:col>5</xdr:col>
      <xdr:colOff>399579</xdr:colOff>
      <xdr:row>96</xdr:row>
      <xdr:rowOff>146536</xdr:rowOff>
    </xdr:to>
    <xdr:sp macro="" textlink="">
      <xdr:nvSpPr>
        <xdr:cNvPr id="1251" name="Line 649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ShapeType="1"/>
        </xdr:cNvSpPr>
      </xdr:nvSpPr>
      <xdr:spPr bwMode="auto">
        <a:xfrm rot="14801479">
          <a:off x="3708750" y="17271100"/>
          <a:ext cx="610363" cy="159380"/>
        </a:xfrm>
        <a:custGeom>
          <a:avLst/>
          <a:gdLst>
            <a:gd name="connsiteX0" fmla="*/ 0 w 591569"/>
            <a:gd name="connsiteY0" fmla="*/ 0 h 69861"/>
            <a:gd name="connsiteX1" fmla="*/ 591569 w 591569"/>
            <a:gd name="connsiteY1" fmla="*/ 69861 h 69861"/>
            <a:gd name="connsiteX0" fmla="*/ 0 w 591569"/>
            <a:gd name="connsiteY0" fmla="*/ 0 h 69861"/>
            <a:gd name="connsiteX1" fmla="*/ 591569 w 591569"/>
            <a:gd name="connsiteY1" fmla="*/ 69861 h 69861"/>
            <a:gd name="connsiteX0" fmla="*/ 0 w 591569"/>
            <a:gd name="connsiteY0" fmla="*/ 0 h 69861"/>
            <a:gd name="connsiteX1" fmla="*/ 591569 w 591569"/>
            <a:gd name="connsiteY1" fmla="*/ 69861 h 69861"/>
            <a:gd name="connsiteX0" fmla="*/ 0 w 613550"/>
            <a:gd name="connsiteY0" fmla="*/ 0 h 69861"/>
            <a:gd name="connsiteX1" fmla="*/ 613550 w 613550"/>
            <a:gd name="connsiteY1" fmla="*/ 69861 h 69861"/>
            <a:gd name="connsiteX0" fmla="*/ 0 w 635531"/>
            <a:gd name="connsiteY0" fmla="*/ 0 h 62537"/>
            <a:gd name="connsiteX1" fmla="*/ 635531 w 635531"/>
            <a:gd name="connsiteY1" fmla="*/ 62537 h 62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531" h="62537">
              <a:moveTo>
                <a:pt x="0" y="0"/>
              </a:moveTo>
              <a:cubicBezTo>
                <a:pt x="336402" y="1306"/>
                <a:pt x="482303" y="24596"/>
                <a:pt x="635531" y="6253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265787</xdr:colOff>
      <xdr:row>97</xdr:row>
      <xdr:rowOff>149097</xdr:rowOff>
    </xdr:from>
    <xdr:to>
      <xdr:col>6</xdr:col>
      <xdr:colOff>48566</xdr:colOff>
      <xdr:row>98</xdr:row>
      <xdr:rowOff>159844</xdr:rowOff>
    </xdr:to>
    <xdr:sp macro="" textlink="">
      <xdr:nvSpPr>
        <xdr:cNvPr id="1252" name="AutoShape 650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/>
        </xdr:cNvSpPr>
      </xdr:nvSpPr>
      <xdr:spPr bwMode="auto">
        <a:xfrm>
          <a:off x="31009556" y="6391635"/>
          <a:ext cx="197395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199420</xdr:colOff>
      <xdr:row>94</xdr:row>
      <xdr:rowOff>75818</xdr:rowOff>
    </xdr:from>
    <xdr:ext cx="373673" cy="326392"/>
    <xdr:sp macro="" textlink="">
      <xdr:nvSpPr>
        <xdr:cNvPr id="1254" name="AutoShape 650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/>
        </xdr:cNvSpPr>
      </xdr:nvSpPr>
      <xdr:spPr bwMode="auto">
        <a:xfrm>
          <a:off x="3487616" y="17220818"/>
          <a:ext cx="373673" cy="3263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294</a:t>
          </a:r>
        </a:p>
      </xdr:txBody>
    </xdr:sp>
    <xdr:clientData/>
  </xdr:oneCellAnchor>
  <xdr:twoCellAnchor>
    <xdr:from>
      <xdr:col>13</xdr:col>
      <xdr:colOff>212385</xdr:colOff>
      <xdr:row>102</xdr:row>
      <xdr:rowOff>161192</xdr:rowOff>
    </xdr:from>
    <xdr:to>
      <xdr:col>14</xdr:col>
      <xdr:colOff>402981</xdr:colOff>
      <xdr:row>108</xdr:row>
      <xdr:rowOff>117230</xdr:rowOff>
    </xdr:to>
    <xdr:sp macro="" textlink="">
      <xdr:nvSpPr>
        <xdr:cNvPr id="1936" name="フリーフォーム: 図形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 bwMode="auto">
        <a:xfrm>
          <a:off x="3516827" y="7319596"/>
          <a:ext cx="600904" cy="1055076"/>
        </a:xfrm>
        <a:custGeom>
          <a:avLst/>
          <a:gdLst>
            <a:gd name="connsiteX0" fmla="*/ 622789 w 622789"/>
            <a:gd name="connsiteY0" fmla="*/ 967154 h 967154"/>
            <a:gd name="connsiteX1" fmla="*/ 622789 w 622789"/>
            <a:gd name="connsiteY1" fmla="*/ 498230 h 967154"/>
            <a:gd name="connsiteX2" fmla="*/ 381000 w 622789"/>
            <a:gd name="connsiteY2" fmla="*/ 395654 h 967154"/>
            <a:gd name="connsiteX3" fmla="*/ 0 w 622789"/>
            <a:gd name="connsiteY3" fmla="*/ 0 h 967154"/>
            <a:gd name="connsiteX0" fmla="*/ 622789 w 622789"/>
            <a:gd name="connsiteY0" fmla="*/ 967154 h 967154"/>
            <a:gd name="connsiteX1" fmla="*/ 622789 w 622789"/>
            <a:gd name="connsiteY1" fmla="*/ 498230 h 967154"/>
            <a:gd name="connsiteX2" fmla="*/ 381000 w 622789"/>
            <a:gd name="connsiteY2" fmla="*/ 395654 h 967154"/>
            <a:gd name="connsiteX3" fmla="*/ 0 w 622789"/>
            <a:gd name="connsiteY3" fmla="*/ 0 h 967154"/>
            <a:gd name="connsiteX0" fmla="*/ 630115 w 630115"/>
            <a:gd name="connsiteY0" fmla="*/ 1106365 h 1106365"/>
            <a:gd name="connsiteX1" fmla="*/ 630115 w 630115"/>
            <a:gd name="connsiteY1" fmla="*/ 637441 h 1106365"/>
            <a:gd name="connsiteX2" fmla="*/ 388326 w 630115"/>
            <a:gd name="connsiteY2" fmla="*/ 534865 h 1106365"/>
            <a:gd name="connsiteX3" fmla="*/ 0 w 630115"/>
            <a:gd name="connsiteY3" fmla="*/ 0 h 1106365"/>
            <a:gd name="connsiteX0" fmla="*/ 630115 w 630115"/>
            <a:gd name="connsiteY0" fmla="*/ 1106365 h 1106365"/>
            <a:gd name="connsiteX1" fmla="*/ 630115 w 630115"/>
            <a:gd name="connsiteY1" fmla="*/ 637441 h 1106365"/>
            <a:gd name="connsiteX2" fmla="*/ 388326 w 630115"/>
            <a:gd name="connsiteY2" fmla="*/ 534865 h 1106365"/>
            <a:gd name="connsiteX3" fmla="*/ 0 w 630115"/>
            <a:gd name="connsiteY3" fmla="*/ 0 h 11063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0115" h="1106365">
              <a:moveTo>
                <a:pt x="630115" y="1106365"/>
              </a:moveTo>
              <a:lnTo>
                <a:pt x="630115" y="637441"/>
              </a:lnTo>
              <a:lnTo>
                <a:pt x="388326" y="534865"/>
              </a:lnTo>
              <a:cubicBezTo>
                <a:pt x="217364" y="446942"/>
                <a:pt x="68385" y="22713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307731</xdr:colOff>
      <xdr:row>102</xdr:row>
      <xdr:rowOff>131885</xdr:rowOff>
    </xdr:from>
    <xdr:to>
      <xdr:col>14</xdr:col>
      <xdr:colOff>390741</xdr:colOff>
      <xdr:row>106</xdr:row>
      <xdr:rowOff>32944</xdr:rowOff>
    </xdr:to>
    <xdr:sp macro="" textlink="">
      <xdr:nvSpPr>
        <xdr:cNvPr id="1270" name="Line 649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 bwMode="auto">
        <a:xfrm>
          <a:off x="4022481" y="7290289"/>
          <a:ext cx="83010" cy="633750"/>
        </a:xfrm>
        <a:custGeom>
          <a:avLst/>
          <a:gdLst>
            <a:gd name="connsiteX0" fmla="*/ 0 w 178260"/>
            <a:gd name="connsiteY0" fmla="*/ 0 h 575133"/>
            <a:gd name="connsiteX1" fmla="*/ 178260 w 178260"/>
            <a:gd name="connsiteY1" fmla="*/ 575133 h 575133"/>
            <a:gd name="connsiteX0" fmla="*/ 0 w 178260"/>
            <a:gd name="connsiteY0" fmla="*/ 0 h 575133"/>
            <a:gd name="connsiteX1" fmla="*/ 178260 w 178260"/>
            <a:gd name="connsiteY1" fmla="*/ 575133 h 575133"/>
            <a:gd name="connsiteX0" fmla="*/ 0 w 178260"/>
            <a:gd name="connsiteY0" fmla="*/ 0 h 575133"/>
            <a:gd name="connsiteX1" fmla="*/ 178260 w 178260"/>
            <a:gd name="connsiteY1" fmla="*/ 575133 h 575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8260" h="575133">
              <a:moveTo>
                <a:pt x="0" y="0"/>
              </a:moveTo>
              <a:cubicBezTo>
                <a:pt x="59420" y="155076"/>
                <a:pt x="118840" y="236883"/>
                <a:pt x="178260" y="57513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354623</xdr:colOff>
      <xdr:row>106</xdr:row>
      <xdr:rowOff>24177</xdr:rowOff>
    </xdr:from>
    <xdr:to>
      <xdr:col>15</xdr:col>
      <xdr:colOff>637440</xdr:colOff>
      <xdr:row>107</xdr:row>
      <xdr:rowOff>29307</xdr:rowOff>
    </xdr:to>
    <xdr:sp macro="" textlink="">
      <xdr:nvSpPr>
        <xdr:cNvPr id="1271" name="Line 649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>
          <a:off x="4069373" y="7915273"/>
          <a:ext cx="693127" cy="1883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297465</xdr:colOff>
      <xdr:row>105</xdr:row>
      <xdr:rowOff>98890</xdr:rowOff>
    </xdr:from>
    <xdr:to>
      <xdr:col>15</xdr:col>
      <xdr:colOff>81516</xdr:colOff>
      <xdr:row>106</xdr:row>
      <xdr:rowOff>113354</xdr:rowOff>
    </xdr:to>
    <xdr:sp macro="" textlink="">
      <xdr:nvSpPr>
        <xdr:cNvPr id="1272" name="Oval 650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/>
        </xdr:cNvSpPr>
      </xdr:nvSpPr>
      <xdr:spPr bwMode="auto">
        <a:xfrm>
          <a:off x="4012215" y="7806813"/>
          <a:ext cx="194361" cy="1976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297414</xdr:colOff>
      <xdr:row>107</xdr:row>
      <xdr:rowOff>84680</xdr:rowOff>
    </xdr:from>
    <xdr:to>
      <xdr:col>15</xdr:col>
      <xdr:colOff>88225</xdr:colOff>
      <xdr:row>108</xdr:row>
      <xdr:rowOff>100468</xdr:rowOff>
    </xdr:to>
    <xdr:sp macro="" textlink="">
      <xdr:nvSpPr>
        <xdr:cNvPr id="1273" name="AutoShape 6507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4012164" y="8158949"/>
          <a:ext cx="201121" cy="19896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161356</xdr:colOff>
      <xdr:row>114</xdr:row>
      <xdr:rowOff>51125</xdr:rowOff>
    </xdr:from>
    <xdr:ext cx="419602" cy="200119"/>
    <xdr:sp macro="" textlink="">
      <xdr:nvSpPr>
        <xdr:cNvPr id="1275" name="テキスト ボックス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8645933" y="775904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388327</xdr:colOff>
      <xdr:row>113</xdr:row>
      <xdr:rowOff>68529</xdr:rowOff>
    </xdr:from>
    <xdr:to>
      <xdr:col>12</xdr:col>
      <xdr:colOff>653388</xdr:colOff>
      <xdr:row>117</xdr:row>
      <xdr:rowOff>87923</xdr:rowOff>
    </xdr:to>
    <xdr:sp macro="" textlink="">
      <xdr:nvSpPr>
        <xdr:cNvPr id="1939" name="フリーフォーム: 図形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 bwMode="auto">
        <a:xfrm>
          <a:off x="10540856" y="7442000"/>
          <a:ext cx="679679" cy="736570"/>
        </a:xfrm>
        <a:custGeom>
          <a:avLst/>
          <a:gdLst>
            <a:gd name="connsiteX0" fmla="*/ 0 w 608134"/>
            <a:gd name="connsiteY0" fmla="*/ 696057 h 696057"/>
            <a:gd name="connsiteX1" fmla="*/ 0 w 608134"/>
            <a:gd name="connsiteY1" fmla="*/ 153865 h 696057"/>
            <a:gd name="connsiteX2" fmla="*/ 608134 w 608134"/>
            <a:gd name="connsiteY2" fmla="*/ 0 h 696057"/>
            <a:gd name="connsiteX0" fmla="*/ 0 w 608134"/>
            <a:gd name="connsiteY0" fmla="*/ 696057 h 696057"/>
            <a:gd name="connsiteX1" fmla="*/ 0 w 608134"/>
            <a:gd name="connsiteY1" fmla="*/ 153865 h 696057"/>
            <a:gd name="connsiteX2" fmla="*/ 608134 w 608134"/>
            <a:gd name="connsiteY2" fmla="*/ 0 h 696057"/>
            <a:gd name="connsiteX0" fmla="*/ 0 w 608134"/>
            <a:gd name="connsiteY0" fmla="*/ 696057 h 696057"/>
            <a:gd name="connsiteX1" fmla="*/ 0 w 608134"/>
            <a:gd name="connsiteY1" fmla="*/ 153865 h 696057"/>
            <a:gd name="connsiteX2" fmla="*/ 608134 w 608134"/>
            <a:gd name="connsiteY2" fmla="*/ 0 h 696057"/>
            <a:gd name="connsiteX0" fmla="*/ 0 w 674896"/>
            <a:gd name="connsiteY0" fmla="*/ 753363 h 753363"/>
            <a:gd name="connsiteX1" fmla="*/ 0 w 674896"/>
            <a:gd name="connsiteY1" fmla="*/ 211171 h 753363"/>
            <a:gd name="connsiteX2" fmla="*/ 674896 w 674896"/>
            <a:gd name="connsiteY2" fmla="*/ 0 h 7533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4896" h="753363">
              <a:moveTo>
                <a:pt x="0" y="753363"/>
              </a:moveTo>
              <a:lnTo>
                <a:pt x="0" y="211171"/>
              </a:lnTo>
              <a:cubicBezTo>
                <a:pt x="313982" y="228650"/>
                <a:pt x="550074" y="62749"/>
                <a:pt x="67489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93525</xdr:colOff>
      <xdr:row>113</xdr:row>
      <xdr:rowOff>70682</xdr:rowOff>
    </xdr:from>
    <xdr:to>
      <xdr:col>12</xdr:col>
      <xdr:colOff>9480</xdr:colOff>
      <xdr:row>114</xdr:row>
      <xdr:rowOff>102358</xdr:rowOff>
    </xdr:to>
    <xdr:sp macro="" textlink="">
      <xdr:nvSpPr>
        <xdr:cNvPr id="1281" name="Line 649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ShapeType="1"/>
        </xdr:cNvSpPr>
      </xdr:nvSpPr>
      <xdr:spPr bwMode="auto">
        <a:xfrm flipH="1">
          <a:off x="9831437" y="7444153"/>
          <a:ext cx="745191" cy="210969"/>
        </a:xfrm>
        <a:custGeom>
          <a:avLst/>
          <a:gdLst>
            <a:gd name="connsiteX0" fmla="*/ 0 w 733985"/>
            <a:gd name="connsiteY0" fmla="*/ 0 h 128006"/>
            <a:gd name="connsiteX1" fmla="*/ 733985 w 733985"/>
            <a:gd name="connsiteY1" fmla="*/ 128006 h 128006"/>
            <a:gd name="connsiteX0" fmla="*/ 0 w 846044"/>
            <a:gd name="connsiteY0" fmla="*/ 81044 h 88388"/>
            <a:gd name="connsiteX1" fmla="*/ 846044 w 846044"/>
            <a:gd name="connsiteY1" fmla="*/ 7344 h 88388"/>
            <a:gd name="connsiteX0" fmla="*/ 0 w 767603"/>
            <a:gd name="connsiteY0" fmla="*/ 91830 h 98753"/>
            <a:gd name="connsiteX1" fmla="*/ 767603 w 767603"/>
            <a:gd name="connsiteY1" fmla="*/ 6924 h 98753"/>
            <a:gd name="connsiteX0" fmla="*/ 0 w 767603"/>
            <a:gd name="connsiteY0" fmla="*/ 92679 h 94597"/>
            <a:gd name="connsiteX1" fmla="*/ 767603 w 767603"/>
            <a:gd name="connsiteY1" fmla="*/ 7773 h 94597"/>
            <a:gd name="connsiteX0" fmla="*/ 0 w 745191"/>
            <a:gd name="connsiteY0" fmla="*/ 212734 h 213817"/>
            <a:gd name="connsiteX1" fmla="*/ 745191 w 745191"/>
            <a:gd name="connsiteY1" fmla="*/ 4563 h 213817"/>
            <a:gd name="connsiteX0" fmla="*/ 0 w 745191"/>
            <a:gd name="connsiteY0" fmla="*/ 208171 h 210969"/>
            <a:gd name="connsiteX1" fmla="*/ 745191 w 745191"/>
            <a:gd name="connsiteY1" fmla="*/ 0 h 21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5191" h="210969">
              <a:moveTo>
                <a:pt x="0" y="208171"/>
              </a:moveTo>
              <a:cubicBezTo>
                <a:pt x="278280" y="228429"/>
                <a:pt x="522941" y="136625"/>
                <a:pt x="745191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285574</xdr:colOff>
      <xdr:row>116</xdr:row>
      <xdr:rowOff>22429</xdr:rowOff>
    </xdr:from>
    <xdr:to>
      <xdr:col>12</xdr:col>
      <xdr:colOff>72662</xdr:colOff>
      <xdr:row>117</xdr:row>
      <xdr:rowOff>37263</xdr:rowOff>
    </xdr:to>
    <xdr:sp macro="" textlink="">
      <xdr:nvSpPr>
        <xdr:cNvPr id="1283" name="AutoShape 650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/>
        </xdr:cNvSpPr>
      </xdr:nvSpPr>
      <xdr:spPr bwMode="auto">
        <a:xfrm>
          <a:off x="13539978" y="8096698"/>
          <a:ext cx="197395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121675</xdr:colOff>
      <xdr:row>97</xdr:row>
      <xdr:rowOff>174040</xdr:rowOff>
    </xdr:from>
    <xdr:ext cx="593688" cy="333425"/>
    <xdr:sp macro="" textlink="">
      <xdr:nvSpPr>
        <xdr:cNvPr id="1336" name="テキスト ボックス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8865194" y="6416578"/>
          <a:ext cx="593688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ここから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ルート守れ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331003</xdr:colOff>
      <xdr:row>111</xdr:row>
      <xdr:rowOff>99991</xdr:rowOff>
    </xdr:from>
    <xdr:ext cx="417188" cy="408122"/>
    <xdr:grpSp>
      <xdr:nvGrpSpPr>
        <xdr:cNvPr id="1351" name="Group 667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GrpSpPr>
          <a:grpSpLocks/>
        </xdr:cNvGrpSpPr>
      </xdr:nvGrpSpPr>
      <xdr:grpSpPr bwMode="auto">
        <a:xfrm>
          <a:off x="5676209" y="20024050"/>
          <a:ext cx="417188" cy="408122"/>
          <a:chOff x="536" y="109"/>
          <a:chExt cx="46" cy="44"/>
        </a:xfrm>
      </xdr:grpSpPr>
      <xdr:pic>
        <xdr:nvPicPr>
          <xdr:cNvPr id="1352" name="Picture 6673" descr="route2">
            <a:extLst>
              <a:ext uri="{FF2B5EF4-FFF2-40B4-BE49-F238E27FC236}">
                <a16:creationId xmlns:a16="http://schemas.microsoft.com/office/drawing/2014/main" id="{00000000-0008-0000-0000-000048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3" name="Text Box 6674">
            <a:extLst>
              <a:ext uri="{FF2B5EF4-FFF2-40B4-BE49-F238E27FC236}">
                <a16:creationId xmlns:a16="http://schemas.microsoft.com/office/drawing/2014/main" id="{00000000-0008-0000-0000-000049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341541</xdr:colOff>
      <xdr:row>112</xdr:row>
      <xdr:rowOff>28575</xdr:rowOff>
    </xdr:from>
    <xdr:ext cx="778024" cy="366767"/>
    <xdr:sp macro="" textlink="">
      <xdr:nvSpPr>
        <xdr:cNvPr id="1363" name="テキスト ボックス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5185887" y="7370152"/>
          <a:ext cx="778024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坂北聖南店</a:t>
          </a:r>
        </a:p>
      </xdr:txBody>
    </xdr:sp>
    <xdr:clientData/>
  </xdr:oneCellAnchor>
  <xdr:oneCellAnchor>
    <xdr:from>
      <xdr:col>13</xdr:col>
      <xdr:colOff>32240</xdr:colOff>
      <xdr:row>113</xdr:row>
      <xdr:rowOff>49821</xdr:rowOff>
    </xdr:from>
    <xdr:ext cx="339790" cy="316524"/>
    <xdr:pic>
      <xdr:nvPicPr>
        <xdr:cNvPr id="1504" name="Picture 1258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6278" y="7574571"/>
          <a:ext cx="339790" cy="31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13</xdr:col>
      <xdr:colOff>307732</xdr:colOff>
      <xdr:row>114</xdr:row>
      <xdr:rowOff>95249</xdr:rowOff>
    </xdr:from>
    <xdr:to>
      <xdr:col>14</xdr:col>
      <xdr:colOff>51289</xdr:colOff>
      <xdr:row>117</xdr:row>
      <xdr:rowOff>109903</xdr:rowOff>
    </xdr:to>
    <xdr:sp macro="" textlink="">
      <xdr:nvSpPr>
        <xdr:cNvPr id="1961" name="フリーフォーム: 図形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 bwMode="auto">
        <a:xfrm>
          <a:off x="14741770" y="7803172"/>
          <a:ext cx="153865" cy="564173"/>
        </a:xfrm>
        <a:custGeom>
          <a:avLst/>
          <a:gdLst>
            <a:gd name="connsiteX0" fmla="*/ 139211 w 139211"/>
            <a:gd name="connsiteY0" fmla="*/ 652096 h 652096"/>
            <a:gd name="connsiteX1" fmla="*/ 139211 w 139211"/>
            <a:gd name="connsiteY1" fmla="*/ 0 h 652096"/>
            <a:gd name="connsiteX2" fmla="*/ 0 w 139211"/>
            <a:gd name="connsiteY2" fmla="*/ 0 h 652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211" h="652096">
              <a:moveTo>
                <a:pt x="139211" y="652096"/>
              </a:moveTo>
              <a:lnTo>
                <a:pt x="139211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315058</xdr:colOff>
      <xdr:row>111</xdr:row>
      <xdr:rowOff>51288</xdr:rowOff>
    </xdr:from>
    <xdr:to>
      <xdr:col>14</xdr:col>
      <xdr:colOff>51289</xdr:colOff>
      <xdr:row>113</xdr:row>
      <xdr:rowOff>161192</xdr:rowOff>
    </xdr:to>
    <xdr:sp macro="" textlink="">
      <xdr:nvSpPr>
        <xdr:cNvPr id="1962" name="フリーフォーム: 図形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 bwMode="auto">
        <a:xfrm>
          <a:off x="14749096" y="7209692"/>
          <a:ext cx="146539" cy="476250"/>
        </a:xfrm>
        <a:custGeom>
          <a:avLst/>
          <a:gdLst>
            <a:gd name="connsiteX0" fmla="*/ 0 w 161192"/>
            <a:gd name="connsiteY0" fmla="*/ 476250 h 476250"/>
            <a:gd name="connsiteX1" fmla="*/ 161192 w 161192"/>
            <a:gd name="connsiteY1" fmla="*/ 476250 h 476250"/>
            <a:gd name="connsiteX2" fmla="*/ 161192 w 161192"/>
            <a:gd name="connsiteY2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192" h="476250">
              <a:moveTo>
                <a:pt x="0" y="476250"/>
              </a:moveTo>
              <a:lnTo>
                <a:pt x="161192" y="476250"/>
              </a:lnTo>
              <a:lnTo>
                <a:pt x="16119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53602</xdr:colOff>
      <xdr:row>111</xdr:row>
      <xdr:rowOff>14710</xdr:rowOff>
    </xdr:from>
    <xdr:ext cx="352952" cy="345282"/>
    <xdr:grpSp>
      <xdr:nvGrpSpPr>
        <xdr:cNvPr id="1505" name="Group 667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GrpSpPr>
          <a:grpSpLocks/>
        </xdr:cNvGrpSpPr>
      </xdr:nvGrpSpPr>
      <xdr:grpSpPr bwMode="auto">
        <a:xfrm>
          <a:off x="6586631" y="19938769"/>
          <a:ext cx="352952" cy="345282"/>
          <a:chOff x="536" y="109"/>
          <a:chExt cx="46" cy="44"/>
        </a:xfrm>
      </xdr:grpSpPr>
      <xdr:pic>
        <xdr:nvPicPr>
          <xdr:cNvPr id="1506" name="Picture 6673" descr="route2">
            <a:extLst>
              <a:ext uri="{FF2B5EF4-FFF2-40B4-BE49-F238E27FC236}">
                <a16:creationId xmlns:a16="http://schemas.microsoft.com/office/drawing/2014/main" id="{00000000-0008-0000-0000-0000E2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7" name="Text Box 6674">
            <a:extLst>
              <a:ext uri="{FF2B5EF4-FFF2-40B4-BE49-F238E27FC236}">
                <a16:creationId xmlns:a16="http://schemas.microsoft.com/office/drawing/2014/main" id="{00000000-0008-0000-0000-0000E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403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13</xdr:col>
      <xdr:colOff>358845</xdr:colOff>
      <xdr:row>115</xdr:row>
      <xdr:rowOff>139660</xdr:rowOff>
    </xdr:from>
    <xdr:to>
      <xdr:col>14</xdr:col>
      <xdr:colOff>145932</xdr:colOff>
      <xdr:row>116</xdr:row>
      <xdr:rowOff>154492</xdr:rowOff>
    </xdr:to>
    <xdr:sp macro="" textlink="">
      <xdr:nvSpPr>
        <xdr:cNvPr id="1508" name="AutoShape 6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/>
        </xdr:cNvSpPr>
      </xdr:nvSpPr>
      <xdr:spPr bwMode="auto">
        <a:xfrm>
          <a:off x="14792883" y="8030756"/>
          <a:ext cx="197395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80595</xdr:colOff>
      <xdr:row>120</xdr:row>
      <xdr:rowOff>73269</xdr:rowOff>
    </xdr:from>
    <xdr:to>
      <xdr:col>2</xdr:col>
      <xdr:colOff>126314</xdr:colOff>
      <xdr:row>126</xdr:row>
      <xdr:rowOff>95250</xdr:rowOff>
    </xdr:to>
    <xdr:sp macro="" textlink="">
      <xdr:nvSpPr>
        <xdr:cNvPr id="1509" name="フリーフォーム: 図形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 bwMode="auto">
        <a:xfrm flipH="1">
          <a:off x="14930070" y="5521569"/>
          <a:ext cx="45719" cy="1107831"/>
        </a:xfrm>
        <a:custGeom>
          <a:avLst/>
          <a:gdLst>
            <a:gd name="connsiteX0" fmla="*/ 0 w 0"/>
            <a:gd name="connsiteY0" fmla="*/ 952500 h 952500"/>
            <a:gd name="connsiteX1" fmla="*/ 0 w 0"/>
            <a:gd name="connsiteY1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52500">
              <a:moveTo>
                <a:pt x="0" y="95250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102693</xdr:colOff>
      <xdr:row>120</xdr:row>
      <xdr:rowOff>49880</xdr:rowOff>
    </xdr:from>
    <xdr:ext cx="352952" cy="345282"/>
    <xdr:grpSp>
      <xdr:nvGrpSpPr>
        <xdr:cNvPr id="1510" name="Group 667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GrpSpPr>
          <a:grpSpLocks/>
        </xdr:cNvGrpSpPr>
      </xdr:nvGrpSpPr>
      <xdr:grpSpPr bwMode="auto">
        <a:xfrm>
          <a:off x="225958" y="21587586"/>
          <a:ext cx="352952" cy="345282"/>
          <a:chOff x="536" y="109"/>
          <a:chExt cx="46" cy="44"/>
        </a:xfrm>
      </xdr:grpSpPr>
      <xdr:pic>
        <xdr:nvPicPr>
          <xdr:cNvPr id="1511" name="Picture 6673" descr="route2">
            <a:extLst>
              <a:ext uri="{FF2B5EF4-FFF2-40B4-BE49-F238E27FC236}">
                <a16:creationId xmlns:a16="http://schemas.microsoft.com/office/drawing/2014/main" id="{00000000-0008-0000-0000-0000E7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2" name="Text Box 6674">
            <a:extLst>
              <a:ext uri="{FF2B5EF4-FFF2-40B4-BE49-F238E27FC236}">
                <a16:creationId xmlns:a16="http://schemas.microsoft.com/office/drawing/2014/main" id="{00000000-0008-0000-0000-0000E8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403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24255</xdr:colOff>
      <xdr:row>123</xdr:row>
      <xdr:rowOff>177384</xdr:rowOff>
    </xdr:from>
    <xdr:to>
      <xdr:col>2</xdr:col>
      <xdr:colOff>221650</xdr:colOff>
      <xdr:row>125</xdr:row>
      <xdr:rowOff>4958</xdr:rowOff>
    </xdr:to>
    <xdr:sp macro="" textlink="">
      <xdr:nvSpPr>
        <xdr:cNvPr id="1513" name="AutoShape 650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/>
        </xdr:cNvSpPr>
      </xdr:nvSpPr>
      <xdr:spPr bwMode="auto">
        <a:xfrm>
          <a:off x="14873730" y="6168609"/>
          <a:ext cx="197395" cy="1895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270935</xdr:colOff>
      <xdr:row>120</xdr:row>
      <xdr:rowOff>146539</xdr:rowOff>
    </xdr:from>
    <xdr:to>
      <xdr:col>2</xdr:col>
      <xdr:colOff>351692</xdr:colOff>
      <xdr:row>126</xdr:row>
      <xdr:rowOff>51288</xdr:rowOff>
    </xdr:to>
    <xdr:sp macro="" textlink="">
      <xdr:nvSpPr>
        <xdr:cNvPr id="1530" name="フリーフォーム: 図形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 bwMode="auto">
        <a:xfrm>
          <a:off x="15120410" y="5594839"/>
          <a:ext cx="80757" cy="990599"/>
        </a:xfrm>
        <a:custGeom>
          <a:avLst/>
          <a:gdLst>
            <a:gd name="connsiteX0" fmla="*/ 80757 w 80757"/>
            <a:gd name="connsiteY0" fmla="*/ 0 h 1003788"/>
            <a:gd name="connsiteX1" fmla="*/ 161 w 80757"/>
            <a:gd name="connsiteY1" fmla="*/ 256442 h 1003788"/>
            <a:gd name="connsiteX2" fmla="*/ 58777 w 80757"/>
            <a:gd name="connsiteY2" fmla="*/ 483577 h 1003788"/>
            <a:gd name="connsiteX3" fmla="*/ 14815 w 80757"/>
            <a:gd name="connsiteY3" fmla="*/ 732692 h 1003788"/>
            <a:gd name="connsiteX4" fmla="*/ 80757 w 80757"/>
            <a:gd name="connsiteY4" fmla="*/ 1003788 h 10037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0757" h="1003788">
              <a:moveTo>
                <a:pt x="80757" y="0"/>
              </a:moveTo>
              <a:cubicBezTo>
                <a:pt x="42290" y="87923"/>
                <a:pt x="3824" y="175846"/>
                <a:pt x="161" y="256442"/>
              </a:cubicBezTo>
              <a:cubicBezTo>
                <a:pt x="-3502" y="337038"/>
                <a:pt x="56335" y="404202"/>
                <a:pt x="58777" y="483577"/>
              </a:cubicBezTo>
              <a:cubicBezTo>
                <a:pt x="61219" y="562952"/>
                <a:pt x="11152" y="645990"/>
                <a:pt x="14815" y="732692"/>
              </a:cubicBezTo>
              <a:cubicBezTo>
                <a:pt x="18478" y="819394"/>
                <a:pt x="49617" y="911591"/>
                <a:pt x="80757" y="1003788"/>
              </a:cubicBezTo>
            </a:path>
          </a:pathLst>
        </a:custGeom>
        <a:noFill/>
        <a:ln w="1905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76151</xdr:colOff>
      <xdr:row>122</xdr:row>
      <xdr:rowOff>178725</xdr:rowOff>
    </xdr:from>
    <xdr:ext cx="322139" cy="166712"/>
    <xdr:sp macro="" textlink="">
      <xdr:nvSpPr>
        <xdr:cNvPr id="1542" name="テキスト ボックス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5335201" y="5988975"/>
          <a:ext cx="3221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聖湖</a:t>
          </a:r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oneCellAnchor>
  <xdr:twoCellAnchor>
    <xdr:from>
      <xdr:col>11</xdr:col>
      <xdr:colOff>205153</xdr:colOff>
      <xdr:row>120</xdr:row>
      <xdr:rowOff>139211</xdr:rowOff>
    </xdr:from>
    <xdr:to>
      <xdr:col>12</xdr:col>
      <xdr:colOff>359018</xdr:colOff>
      <xdr:row>126</xdr:row>
      <xdr:rowOff>51288</xdr:rowOff>
    </xdr:to>
    <xdr:sp macro="" textlink="">
      <xdr:nvSpPr>
        <xdr:cNvPr id="1963" name="フリーフォーム: 図形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 bwMode="auto">
        <a:xfrm>
          <a:off x="19819326" y="7297615"/>
          <a:ext cx="564173" cy="1011115"/>
        </a:xfrm>
        <a:custGeom>
          <a:avLst/>
          <a:gdLst>
            <a:gd name="connsiteX0" fmla="*/ 740019 w 740019"/>
            <a:gd name="connsiteY0" fmla="*/ 1055077 h 1055077"/>
            <a:gd name="connsiteX1" fmla="*/ 740019 w 740019"/>
            <a:gd name="connsiteY1" fmla="*/ 732693 h 1055077"/>
            <a:gd name="connsiteX2" fmla="*/ 0 w 740019"/>
            <a:gd name="connsiteY2" fmla="*/ 373673 h 1055077"/>
            <a:gd name="connsiteX3" fmla="*/ 146538 w 740019"/>
            <a:gd name="connsiteY3" fmla="*/ 0 h 1055077"/>
            <a:gd name="connsiteX0" fmla="*/ 740019 w 740019"/>
            <a:gd name="connsiteY0" fmla="*/ 1203311 h 1203311"/>
            <a:gd name="connsiteX1" fmla="*/ 740019 w 740019"/>
            <a:gd name="connsiteY1" fmla="*/ 880927 h 1203311"/>
            <a:gd name="connsiteX2" fmla="*/ 0 w 740019"/>
            <a:gd name="connsiteY2" fmla="*/ 521907 h 1203311"/>
            <a:gd name="connsiteX3" fmla="*/ 213813 w 740019"/>
            <a:gd name="connsiteY3" fmla="*/ 0 h 1203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40019" h="1203311">
              <a:moveTo>
                <a:pt x="740019" y="1203311"/>
              </a:moveTo>
              <a:lnTo>
                <a:pt x="740019" y="880927"/>
              </a:lnTo>
              <a:lnTo>
                <a:pt x="0" y="521907"/>
              </a:lnTo>
              <a:lnTo>
                <a:pt x="21381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266043</xdr:colOff>
      <xdr:row>125</xdr:row>
      <xdr:rowOff>118768</xdr:rowOff>
    </xdr:from>
    <xdr:to>
      <xdr:col>12</xdr:col>
      <xdr:colOff>463439</xdr:colOff>
      <xdr:row>126</xdr:row>
      <xdr:rowOff>129517</xdr:rowOff>
    </xdr:to>
    <xdr:sp macro="" textlink="">
      <xdr:nvSpPr>
        <xdr:cNvPr id="1641" name="AutoShape 6507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/>
        </xdr:cNvSpPr>
      </xdr:nvSpPr>
      <xdr:spPr bwMode="auto">
        <a:xfrm>
          <a:off x="20290524" y="8193037"/>
          <a:ext cx="19739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241788</xdr:colOff>
      <xdr:row>124</xdr:row>
      <xdr:rowOff>87923</xdr:rowOff>
    </xdr:from>
    <xdr:to>
      <xdr:col>12</xdr:col>
      <xdr:colOff>699978</xdr:colOff>
      <xdr:row>125</xdr:row>
      <xdr:rowOff>152908</xdr:rowOff>
    </xdr:to>
    <xdr:sp macro="" textlink="">
      <xdr:nvSpPr>
        <xdr:cNvPr id="1656" name="Line 649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 rot="16200000" flipV="1">
          <a:off x="20371285" y="7874003"/>
          <a:ext cx="248158" cy="4581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253690</xdr:colOff>
      <xdr:row>124</xdr:row>
      <xdr:rowOff>43132</xdr:rowOff>
    </xdr:from>
    <xdr:to>
      <xdr:col>12</xdr:col>
      <xdr:colOff>452163</xdr:colOff>
      <xdr:row>125</xdr:row>
      <xdr:rowOff>57577</xdr:rowOff>
    </xdr:to>
    <xdr:sp macro="" textlink="">
      <xdr:nvSpPr>
        <xdr:cNvPr id="1658" name="Oval 650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/>
        </xdr:cNvSpPr>
      </xdr:nvSpPr>
      <xdr:spPr bwMode="auto">
        <a:xfrm rot="16200000">
          <a:off x="20278599" y="7933800"/>
          <a:ext cx="197618" cy="19847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36634</xdr:colOff>
      <xdr:row>123</xdr:row>
      <xdr:rowOff>14652</xdr:rowOff>
    </xdr:from>
    <xdr:to>
      <xdr:col>11</xdr:col>
      <xdr:colOff>201747</xdr:colOff>
      <xdr:row>125</xdr:row>
      <xdr:rowOff>124557</xdr:rowOff>
    </xdr:to>
    <xdr:sp macro="" textlink="">
      <xdr:nvSpPr>
        <xdr:cNvPr id="1659" name="Line 649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ShapeType="1"/>
        </xdr:cNvSpPr>
      </xdr:nvSpPr>
      <xdr:spPr bwMode="auto">
        <a:xfrm rot="16200000">
          <a:off x="19495238" y="7878144"/>
          <a:ext cx="476251" cy="1651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175846</xdr:colOff>
      <xdr:row>121</xdr:row>
      <xdr:rowOff>175847</xdr:rowOff>
    </xdr:from>
    <xdr:to>
      <xdr:col>11</xdr:col>
      <xdr:colOff>175849</xdr:colOff>
      <xdr:row>123</xdr:row>
      <xdr:rowOff>7331</xdr:rowOff>
    </xdr:to>
    <xdr:sp macro="" textlink="">
      <xdr:nvSpPr>
        <xdr:cNvPr id="1673" name="Line 649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ShapeType="1"/>
        </xdr:cNvSpPr>
      </xdr:nvSpPr>
      <xdr:spPr bwMode="auto">
        <a:xfrm rot="16200000" flipH="1">
          <a:off x="19485952" y="7411183"/>
          <a:ext cx="197830" cy="4103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114479</xdr:colOff>
      <xdr:row>122</xdr:row>
      <xdr:rowOff>116400</xdr:rowOff>
    </xdr:from>
    <xdr:to>
      <xdr:col>11</xdr:col>
      <xdr:colOff>312950</xdr:colOff>
      <xdr:row>123</xdr:row>
      <xdr:rowOff>130845</xdr:rowOff>
    </xdr:to>
    <xdr:sp macro="" textlink="">
      <xdr:nvSpPr>
        <xdr:cNvPr id="1696" name="Oval 650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/>
        </xdr:cNvSpPr>
      </xdr:nvSpPr>
      <xdr:spPr bwMode="auto">
        <a:xfrm rot="16200000">
          <a:off x="19729079" y="7640723"/>
          <a:ext cx="197618" cy="19847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395652</xdr:colOff>
      <xdr:row>120</xdr:row>
      <xdr:rowOff>102576</xdr:rowOff>
    </xdr:from>
    <xdr:ext cx="417188" cy="408122"/>
    <xdr:grpSp>
      <xdr:nvGrpSpPr>
        <xdr:cNvPr id="1713" name="Group 667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GrpSpPr>
          <a:grpSpLocks/>
        </xdr:cNvGrpSpPr>
      </xdr:nvGrpSpPr>
      <xdr:grpSpPr bwMode="auto">
        <a:xfrm>
          <a:off x="5740858" y="21640282"/>
          <a:ext cx="417188" cy="408122"/>
          <a:chOff x="536" y="109"/>
          <a:chExt cx="46" cy="44"/>
        </a:xfrm>
      </xdr:grpSpPr>
      <xdr:pic>
        <xdr:nvPicPr>
          <xdr:cNvPr id="1714" name="Picture 6673" descr="route2">
            <a:extLst>
              <a:ext uri="{FF2B5EF4-FFF2-40B4-BE49-F238E27FC236}">
                <a16:creationId xmlns:a16="http://schemas.microsoft.com/office/drawing/2014/main" id="{00000000-0008-0000-0000-0000B2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5" name="Text Box 6674">
            <a:extLst>
              <a:ext uri="{FF2B5EF4-FFF2-40B4-BE49-F238E27FC236}">
                <a16:creationId xmlns:a16="http://schemas.microsoft.com/office/drawing/2014/main" id="{00000000-0008-0000-0000-0000B3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338503</xdr:colOff>
      <xdr:row>123</xdr:row>
      <xdr:rowOff>10990</xdr:rowOff>
    </xdr:from>
    <xdr:ext cx="419602" cy="200119"/>
    <xdr:sp macro="" textlink="">
      <xdr:nvSpPr>
        <xdr:cNvPr id="1716" name="テキスト ボックス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 rot="1570356">
          <a:off x="19952676" y="771891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69628</xdr:colOff>
      <xdr:row>120</xdr:row>
      <xdr:rowOff>87923</xdr:rowOff>
    </xdr:from>
    <xdr:ext cx="403187" cy="179404"/>
    <xdr:sp macro="" textlink="">
      <xdr:nvSpPr>
        <xdr:cNvPr id="1717" name="線吹き出し 2 (枠付き) 212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 bwMode="auto">
        <a:xfrm flipH="1">
          <a:off x="19273493" y="7246327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283221"/>
            <a:gd name="adj6" fmla="val -35102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稲荷山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164274</xdr:colOff>
      <xdr:row>140</xdr:row>
      <xdr:rowOff>7326</xdr:rowOff>
    </xdr:from>
    <xdr:ext cx="464871" cy="333425"/>
    <xdr:sp macro="" textlink="">
      <xdr:nvSpPr>
        <xdr:cNvPr id="1718" name="テキスト ボックス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88832" y="9180634"/>
          <a:ext cx="464871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この先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押し歩き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43963</xdr:colOff>
      <xdr:row>138</xdr:row>
      <xdr:rowOff>124557</xdr:rowOff>
    </xdr:from>
    <xdr:to>
      <xdr:col>12</xdr:col>
      <xdr:colOff>468925</xdr:colOff>
      <xdr:row>144</xdr:row>
      <xdr:rowOff>95250</xdr:rowOff>
    </xdr:to>
    <xdr:sp macro="" textlink="">
      <xdr:nvSpPr>
        <xdr:cNvPr id="452" name="フリーフォーム: 図形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 bwMode="auto">
        <a:xfrm>
          <a:off x="2579078" y="8931519"/>
          <a:ext cx="424962" cy="1069731"/>
        </a:xfrm>
        <a:custGeom>
          <a:avLst/>
          <a:gdLst>
            <a:gd name="connsiteX0" fmla="*/ 0 w 424962"/>
            <a:gd name="connsiteY0" fmla="*/ 1069731 h 1069731"/>
            <a:gd name="connsiteX1" fmla="*/ 0 w 424962"/>
            <a:gd name="connsiteY1" fmla="*/ 534866 h 1069731"/>
            <a:gd name="connsiteX2" fmla="*/ 424962 w 424962"/>
            <a:gd name="connsiteY2" fmla="*/ 534866 h 1069731"/>
            <a:gd name="connsiteX3" fmla="*/ 424962 w 424962"/>
            <a:gd name="connsiteY3" fmla="*/ 0 h 1069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4962" h="1069731">
              <a:moveTo>
                <a:pt x="0" y="1069731"/>
              </a:moveTo>
              <a:lnTo>
                <a:pt x="0" y="534866"/>
              </a:lnTo>
              <a:lnTo>
                <a:pt x="424962" y="534866"/>
              </a:lnTo>
              <a:lnTo>
                <a:pt x="42496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151639</xdr:colOff>
      <xdr:row>141</xdr:row>
      <xdr:rowOff>100027</xdr:rowOff>
    </xdr:from>
    <xdr:to>
      <xdr:col>12</xdr:col>
      <xdr:colOff>762000</xdr:colOff>
      <xdr:row>141</xdr:row>
      <xdr:rowOff>100027</xdr:rowOff>
    </xdr:to>
    <xdr:sp macro="" textlink="">
      <xdr:nvSpPr>
        <xdr:cNvPr id="1719" name="Line 649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ShapeType="1"/>
        </xdr:cNvSpPr>
      </xdr:nvSpPr>
      <xdr:spPr bwMode="auto">
        <a:xfrm rot="16200000">
          <a:off x="2581627" y="8741020"/>
          <a:ext cx="0" cy="14309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461598</xdr:colOff>
      <xdr:row>141</xdr:row>
      <xdr:rowOff>102576</xdr:rowOff>
    </xdr:from>
    <xdr:to>
      <xdr:col>12</xdr:col>
      <xdr:colOff>461598</xdr:colOff>
      <xdr:row>144</xdr:row>
      <xdr:rowOff>73268</xdr:rowOff>
    </xdr:to>
    <xdr:sp macro="" textlink="">
      <xdr:nvSpPr>
        <xdr:cNvPr id="1720" name="Line 649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ShapeType="1"/>
        </xdr:cNvSpPr>
      </xdr:nvSpPr>
      <xdr:spPr bwMode="auto">
        <a:xfrm rot="16200000">
          <a:off x="2736607" y="9719163"/>
          <a:ext cx="52021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351161</xdr:colOff>
      <xdr:row>142</xdr:row>
      <xdr:rowOff>4150</xdr:rowOff>
    </xdr:from>
    <xdr:to>
      <xdr:col>12</xdr:col>
      <xdr:colOff>138247</xdr:colOff>
      <xdr:row>143</xdr:row>
      <xdr:rowOff>14900</xdr:rowOff>
    </xdr:to>
    <xdr:sp macro="" textlink="">
      <xdr:nvSpPr>
        <xdr:cNvPr id="1721" name="AutoShape 650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/>
        </xdr:cNvSpPr>
      </xdr:nvSpPr>
      <xdr:spPr bwMode="auto">
        <a:xfrm>
          <a:off x="2475969" y="9543804"/>
          <a:ext cx="197395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337040</xdr:colOff>
      <xdr:row>138</xdr:row>
      <xdr:rowOff>117230</xdr:rowOff>
    </xdr:from>
    <xdr:to>
      <xdr:col>12</xdr:col>
      <xdr:colOff>395656</xdr:colOff>
      <xdr:row>141</xdr:row>
      <xdr:rowOff>51288</xdr:rowOff>
    </xdr:to>
    <xdr:sp macro="" textlink="">
      <xdr:nvSpPr>
        <xdr:cNvPr id="455" name="フリーフォーム: 図形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 bwMode="auto">
        <a:xfrm>
          <a:off x="2051540" y="8924192"/>
          <a:ext cx="879231" cy="483577"/>
        </a:xfrm>
        <a:custGeom>
          <a:avLst/>
          <a:gdLst>
            <a:gd name="connsiteX0" fmla="*/ 879231 w 879231"/>
            <a:gd name="connsiteY0" fmla="*/ 0 h 483577"/>
            <a:gd name="connsiteX1" fmla="*/ 879231 w 879231"/>
            <a:gd name="connsiteY1" fmla="*/ 483577 h 483577"/>
            <a:gd name="connsiteX2" fmla="*/ 0 w 879231"/>
            <a:gd name="connsiteY2" fmla="*/ 483577 h 483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9231" h="483577">
              <a:moveTo>
                <a:pt x="879231" y="0"/>
              </a:moveTo>
              <a:lnTo>
                <a:pt x="879231" y="483577"/>
              </a:lnTo>
              <a:lnTo>
                <a:pt x="0" y="483577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202437</xdr:colOff>
      <xdr:row>139</xdr:row>
      <xdr:rowOff>40269</xdr:rowOff>
    </xdr:from>
    <xdr:ext cx="463397" cy="200119"/>
    <xdr:sp macro="" textlink="">
      <xdr:nvSpPr>
        <xdr:cNvPr id="1722" name="テキスト ボックス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2327245" y="9030404"/>
          <a:ext cx="463397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善光寺</a:t>
          </a:r>
        </a:p>
      </xdr:txBody>
    </xdr:sp>
    <xdr:clientData/>
  </xdr:oneCellAnchor>
  <xdr:oneCellAnchor>
    <xdr:from>
      <xdr:col>10</xdr:col>
      <xdr:colOff>41186</xdr:colOff>
      <xdr:row>141</xdr:row>
      <xdr:rowOff>158431</xdr:rowOff>
    </xdr:from>
    <xdr:ext cx="755014" cy="500137"/>
    <xdr:sp macro="" textlink="">
      <xdr:nvSpPr>
        <xdr:cNvPr id="1723" name="テキスト ボックス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755686" y="9514912"/>
          <a:ext cx="755014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善光寺に来た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と分かるよう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自転車を撮影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291526</xdr:colOff>
      <xdr:row>57</xdr:row>
      <xdr:rowOff>91650</xdr:rowOff>
    </xdr:from>
    <xdr:ext cx="835284" cy="550151"/>
    <xdr:sp macro="" textlink="">
      <xdr:nvSpPr>
        <xdr:cNvPr id="1729" name="テキスト ボックス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7186161" y="10547169"/>
          <a:ext cx="835284" cy="55015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ﾃﾞｲﾘｰﾔﾏｻﾞｷ</a:t>
          </a:r>
          <a:endParaRPr kumimoji="1" lang="en-US" altLang="ja-JP" sz="1100"/>
        </a:p>
        <a:p>
          <a:pPr algn="ctr"/>
          <a:r>
            <a:rPr kumimoji="1" lang="ja-JP" altLang="en-US" sz="1100"/>
            <a:t>木曽福島</a:t>
          </a:r>
          <a:endParaRPr kumimoji="1" lang="en-US" altLang="ja-JP" sz="1100"/>
        </a:p>
        <a:p>
          <a:pPr algn="ctr"/>
          <a:r>
            <a:rPr kumimoji="1" lang="ja-JP" altLang="en-US" sz="1100"/>
            <a:t>新開店</a:t>
          </a:r>
        </a:p>
      </xdr:txBody>
    </xdr:sp>
    <xdr:clientData/>
  </xdr:oneCellAnchor>
  <xdr:twoCellAnchor editAs="oneCell">
    <xdr:from>
      <xdr:col>11</xdr:col>
      <xdr:colOff>32811</xdr:colOff>
      <xdr:row>59</xdr:row>
      <xdr:rowOff>91746</xdr:rowOff>
    </xdr:from>
    <xdr:to>
      <xdr:col>11</xdr:col>
      <xdr:colOff>330004</xdr:colOff>
      <xdr:row>61</xdr:row>
      <xdr:rowOff>35547</xdr:rowOff>
    </xdr:to>
    <xdr:pic>
      <xdr:nvPicPr>
        <xdr:cNvPr id="1739" name="図 1738" descr="クリックすると新しいウィンドウで開きます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72789" y="5939268"/>
          <a:ext cx="297193" cy="308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314101</xdr:colOff>
      <xdr:row>60</xdr:row>
      <xdr:rowOff>106400</xdr:rowOff>
    </xdr:from>
    <xdr:to>
      <xdr:col>11</xdr:col>
      <xdr:colOff>54792</xdr:colOff>
      <xdr:row>63</xdr:row>
      <xdr:rowOff>135707</xdr:rowOff>
    </xdr:to>
    <xdr:sp macro="" textlink="">
      <xdr:nvSpPr>
        <xdr:cNvPr id="456" name="フリーフォーム: 図形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 bwMode="auto">
        <a:xfrm>
          <a:off x="8348231" y="6136139"/>
          <a:ext cx="146539" cy="575959"/>
        </a:xfrm>
        <a:custGeom>
          <a:avLst/>
          <a:gdLst>
            <a:gd name="connsiteX0" fmla="*/ 0 w 146539"/>
            <a:gd name="connsiteY0" fmla="*/ 578827 h 578827"/>
            <a:gd name="connsiteX1" fmla="*/ 0 w 146539"/>
            <a:gd name="connsiteY1" fmla="*/ 0 h 578827"/>
            <a:gd name="connsiteX2" fmla="*/ 146539 w 146539"/>
            <a:gd name="connsiteY2" fmla="*/ 0 h 578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6539" h="578827">
              <a:moveTo>
                <a:pt x="0" y="578827"/>
              </a:moveTo>
              <a:lnTo>
                <a:pt x="0" y="0"/>
              </a:lnTo>
              <a:lnTo>
                <a:pt x="14653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209149</xdr:colOff>
      <xdr:row>61</xdr:row>
      <xdr:rowOff>112709</xdr:rowOff>
    </xdr:from>
    <xdr:to>
      <xdr:col>10</xdr:col>
      <xdr:colOff>405811</xdr:colOff>
      <xdr:row>62</xdr:row>
      <xdr:rowOff>129739</xdr:rowOff>
    </xdr:to>
    <xdr:sp macro="" textlink="">
      <xdr:nvSpPr>
        <xdr:cNvPr id="1740" name="AutoShape 650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/>
        </xdr:cNvSpPr>
      </xdr:nvSpPr>
      <xdr:spPr bwMode="auto">
        <a:xfrm>
          <a:off x="8243279" y="6324666"/>
          <a:ext cx="196662" cy="19924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190338</xdr:colOff>
      <xdr:row>68</xdr:row>
      <xdr:rowOff>29470</xdr:rowOff>
    </xdr:from>
    <xdr:ext cx="200119" cy="419602"/>
    <xdr:sp macro="" textlink="">
      <xdr:nvSpPr>
        <xdr:cNvPr id="1741" name="テキスト ボックス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 rot="16200000">
          <a:off x="6613626" y="1235362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0.8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7327</xdr:colOff>
      <xdr:row>67</xdr:row>
      <xdr:rowOff>102577</xdr:rowOff>
    </xdr:from>
    <xdr:to>
      <xdr:col>5</xdr:col>
      <xdr:colOff>205154</xdr:colOff>
      <xdr:row>71</xdr:row>
      <xdr:rowOff>124557</xdr:rowOff>
    </xdr:to>
    <xdr:sp macro="" textlink="">
      <xdr:nvSpPr>
        <xdr:cNvPr id="470" name="左中かっこ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 bwMode="auto">
        <a:xfrm>
          <a:off x="13261731" y="5795596"/>
          <a:ext cx="197827" cy="754673"/>
        </a:xfrm>
        <a:prstGeom prst="leftBrace">
          <a:avLst>
            <a:gd name="adj1" fmla="val 8333"/>
            <a:gd name="adj2" fmla="val 37379"/>
          </a:avLst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278423</xdr:colOff>
      <xdr:row>69</xdr:row>
      <xdr:rowOff>80597</xdr:rowOff>
    </xdr:from>
    <xdr:to>
      <xdr:col>12</xdr:col>
      <xdr:colOff>483577</xdr:colOff>
      <xdr:row>72</xdr:row>
      <xdr:rowOff>7327</xdr:rowOff>
    </xdr:to>
    <xdr:sp macro="" textlink="">
      <xdr:nvSpPr>
        <xdr:cNvPr id="475" name="フリーフォーム: 図形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 bwMode="auto">
        <a:xfrm>
          <a:off x="17123019" y="6139962"/>
          <a:ext cx="205154" cy="476250"/>
        </a:xfrm>
        <a:custGeom>
          <a:avLst/>
          <a:gdLst>
            <a:gd name="connsiteX0" fmla="*/ 205154 w 205154"/>
            <a:gd name="connsiteY0" fmla="*/ 476250 h 476250"/>
            <a:gd name="connsiteX1" fmla="*/ 205154 w 205154"/>
            <a:gd name="connsiteY1" fmla="*/ 0 h 476250"/>
            <a:gd name="connsiteX2" fmla="*/ 0 w 205154"/>
            <a:gd name="connsiteY2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154" h="476250">
              <a:moveTo>
                <a:pt x="205154" y="476250"/>
              </a:moveTo>
              <a:lnTo>
                <a:pt x="205154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322385</xdr:colOff>
      <xdr:row>66</xdr:row>
      <xdr:rowOff>65943</xdr:rowOff>
    </xdr:from>
    <xdr:to>
      <xdr:col>12</xdr:col>
      <xdr:colOff>476250</xdr:colOff>
      <xdr:row>68</xdr:row>
      <xdr:rowOff>175847</xdr:rowOff>
    </xdr:to>
    <xdr:sp macro="" textlink="">
      <xdr:nvSpPr>
        <xdr:cNvPr id="476" name="フリーフォーム: 図形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 bwMode="auto">
        <a:xfrm>
          <a:off x="17166981" y="5575789"/>
          <a:ext cx="153865" cy="476250"/>
        </a:xfrm>
        <a:custGeom>
          <a:avLst/>
          <a:gdLst>
            <a:gd name="connsiteX0" fmla="*/ 0 w 153865"/>
            <a:gd name="connsiteY0" fmla="*/ 476250 h 476250"/>
            <a:gd name="connsiteX1" fmla="*/ 153865 w 153865"/>
            <a:gd name="connsiteY1" fmla="*/ 476250 h 476250"/>
            <a:gd name="connsiteX2" fmla="*/ 153865 w 153865"/>
            <a:gd name="connsiteY2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865" h="476250">
              <a:moveTo>
                <a:pt x="0" y="476250"/>
              </a:moveTo>
              <a:lnTo>
                <a:pt x="153865" y="476250"/>
              </a:lnTo>
              <a:lnTo>
                <a:pt x="15386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139165</xdr:colOff>
      <xdr:row>66</xdr:row>
      <xdr:rowOff>58616</xdr:rowOff>
    </xdr:from>
    <xdr:to>
      <xdr:col>12</xdr:col>
      <xdr:colOff>234518</xdr:colOff>
      <xdr:row>72</xdr:row>
      <xdr:rowOff>124557</xdr:rowOff>
    </xdr:to>
    <xdr:sp macro="" textlink="">
      <xdr:nvSpPr>
        <xdr:cNvPr id="477" name="フリーフォーム: 図形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 bwMode="auto">
        <a:xfrm>
          <a:off x="16983761" y="5568462"/>
          <a:ext cx="95353" cy="1164980"/>
        </a:xfrm>
        <a:custGeom>
          <a:avLst/>
          <a:gdLst>
            <a:gd name="connsiteX0" fmla="*/ 44008 w 95353"/>
            <a:gd name="connsiteY0" fmla="*/ 0 h 1164980"/>
            <a:gd name="connsiteX1" fmla="*/ 47 w 95353"/>
            <a:gd name="connsiteY1" fmla="*/ 271096 h 1164980"/>
            <a:gd name="connsiteX2" fmla="*/ 51335 w 95353"/>
            <a:gd name="connsiteY2" fmla="*/ 454269 h 1164980"/>
            <a:gd name="connsiteX3" fmla="*/ 51335 w 95353"/>
            <a:gd name="connsiteY3" fmla="*/ 615461 h 1164980"/>
            <a:gd name="connsiteX4" fmla="*/ 95297 w 95353"/>
            <a:gd name="connsiteY4" fmla="*/ 857250 h 1164980"/>
            <a:gd name="connsiteX5" fmla="*/ 58662 w 95353"/>
            <a:gd name="connsiteY5" fmla="*/ 1164980 h 1164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5353" h="1164980">
              <a:moveTo>
                <a:pt x="44008" y="0"/>
              </a:moveTo>
              <a:cubicBezTo>
                <a:pt x="21417" y="97692"/>
                <a:pt x="-1174" y="195385"/>
                <a:pt x="47" y="271096"/>
              </a:cubicBezTo>
              <a:cubicBezTo>
                <a:pt x="1268" y="346807"/>
                <a:pt x="42787" y="396875"/>
                <a:pt x="51335" y="454269"/>
              </a:cubicBezTo>
              <a:cubicBezTo>
                <a:pt x="59883" y="511663"/>
                <a:pt x="44008" y="548297"/>
                <a:pt x="51335" y="615461"/>
              </a:cubicBezTo>
              <a:cubicBezTo>
                <a:pt x="58662" y="682625"/>
                <a:pt x="94076" y="765664"/>
                <a:pt x="95297" y="857250"/>
              </a:cubicBezTo>
              <a:cubicBezTo>
                <a:pt x="96518" y="948837"/>
                <a:pt x="77590" y="1056908"/>
                <a:pt x="58662" y="116498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117231</xdr:colOff>
      <xdr:row>69</xdr:row>
      <xdr:rowOff>73270</xdr:rowOff>
    </xdr:from>
    <xdr:to>
      <xdr:col>12</xdr:col>
      <xdr:colOff>183173</xdr:colOff>
      <xdr:row>72</xdr:row>
      <xdr:rowOff>117230</xdr:rowOff>
    </xdr:to>
    <xdr:sp macro="" textlink="">
      <xdr:nvSpPr>
        <xdr:cNvPr id="478" name="フリーフォーム: 図形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 bwMode="auto">
        <a:xfrm>
          <a:off x="16551519" y="6132635"/>
          <a:ext cx="476250" cy="593480"/>
        </a:xfrm>
        <a:custGeom>
          <a:avLst/>
          <a:gdLst>
            <a:gd name="connsiteX0" fmla="*/ 476250 w 476250"/>
            <a:gd name="connsiteY0" fmla="*/ 0 h 593480"/>
            <a:gd name="connsiteX1" fmla="*/ 21981 w 476250"/>
            <a:gd name="connsiteY1" fmla="*/ 0 h 593480"/>
            <a:gd name="connsiteX2" fmla="*/ 21981 w 476250"/>
            <a:gd name="connsiteY2" fmla="*/ 300403 h 593480"/>
            <a:gd name="connsiteX3" fmla="*/ 0 w 476250"/>
            <a:gd name="connsiteY3" fmla="*/ 593480 h 593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6250" h="593480">
              <a:moveTo>
                <a:pt x="476250" y="0"/>
              </a:moveTo>
              <a:lnTo>
                <a:pt x="21981" y="0"/>
              </a:lnTo>
              <a:lnTo>
                <a:pt x="21981" y="300403"/>
              </a:lnTo>
              <a:lnTo>
                <a:pt x="0" y="593480"/>
              </a:ln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80598</xdr:colOff>
      <xdr:row>69</xdr:row>
      <xdr:rowOff>21981</xdr:rowOff>
    </xdr:from>
    <xdr:to>
      <xdr:col>12</xdr:col>
      <xdr:colOff>227136</xdr:colOff>
      <xdr:row>69</xdr:row>
      <xdr:rowOff>109904</xdr:rowOff>
    </xdr:to>
    <xdr:sp macro="" textlink="">
      <xdr:nvSpPr>
        <xdr:cNvPr id="479" name="正方形/長方形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 bwMode="auto">
        <a:xfrm>
          <a:off x="16514886" y="6081346"/>
          <a:ext cx="556846" cy="87923"/>
        </a:xfrm>
        <a:prstGeom prst="rect">
          <a:avLst/>
        </a:prstGeom>
        <a:solidFill>
          <a:schemeClr val="bg2">
            <a:lumMod val="5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222959</xdr:colOff>
      <xdr:row>70</xdr:row>
      <xdr:rowOff>32460</xdr:rowOff>
    </xdr:from>
    <xdr:to>
      <xdr:col>12</xdr:col>
      <xdr:colOff>222958</xdr:colOff>
      <xdr:row>70</xdr:row>
      <xdr:rowOff>84774</xdr:rowOff>
    </xdr:to>
    <xdr:sp macro="" textlink="">
      <xdr:nvSpPr>
        <xdr:cNvPr id="480" name="フリーフォーム: 図形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 bwMode="auto">
        <a:xfrm rot="5400000">
          <a:off x="16836244" y="6096001"/>
          <a:ext cx="52314" cy="410307"/>
        </a:xfrm>
        <a:custGeom>
          <a:avLst/>
          <a:gdLst>
            <a:gd name="connsiteX0" fmla="*/ 23006 w 52314"/>
            <a:gd name="connsiteY0" fmla="*/ 0 h 410307"/>
            <a:gd name="connsiteX1" fmla="*/ 1025 w 52314"/>
            <a:gd name="connsiteY1" fmla="*/ 124557 h 410307"/>
            <a:gd name="connsiteX2" fmla="*/ 52314 w 52314"/>
            <a:gd name="connsiteY2" fmla="*/ 241788 h 410307"/>
            <a:gd name="connsiteX3" fmla="*/ 1025 w 52314"/>
            <a:gd name="connsiteY3" fmla="*/ 410307 h 4103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314" h="410307">
              <a:moveTo>
                <a:pt x="23006" y="0"/>
              </a:moveTo>
              <a:cubicBezTo>
                <a:pt x="9573" y="42129"/>
                <a:pt x="-3860" y="84259"/>
                <a:pt x="1025" y="124557"/>
              </a:cubicBezTo>
              <a:cubicBezTo>
                <a:pt x="5910" y="164855"/>
                <a:pt x="52314" y="194163"/>
                <a:pt x="52314" y="241788"/>
              </a:cubicBezTo>
              <a:cubicBezTo>
                <a:pt x="52314" y="289413"/>
                <a:pt x="26669" y="349860"/>
                <a:pt x="1025" y="410307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155552</xdr:colOff>
      <xdr:row>70</xdr:row>
      <xdr:rowOff>155551</xdr:rowOff>
    </xdr:from>
    <xdr:to>
      <xdr:col>12</xdr:col>
      <xdr:colOff>155551</xdr:colOff>
      <xdr:row>71</xdr:row>
      <xdr:rowOff>24691</xdr:rowOff>
    </xdr:to>
    <xdr:sp macro="" textlink="">
      <xdr:nvSpPr>
        <xdr:cNvPr id="1742" name="フリーフォーム: 図形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 bwMode="auto">
        <a:xfrm rot="5400000">
          <a:off x="16768837" y="6219092"/>
          <a:ext cx="52314" cy="410307"/>
        </a:xfrm>
        <a:custGeom>
          <a:avLst/>
          <a:gdLst>
            <a:gd name="connsiteX0" fmla="*/ 23006 w 52314"/>
            <a:gd name="connsiteY0" fmla="*/ 0 h 410307"/>
            <a:gd name="connsiteX1" fmla="*/ 1025 w 52314"/>
            <a:gd name="connsiteY1" fmla="*/ 124557 h 410307"/>
            <a:gd name="connsiteX2" fmla="*/ 52314 w 52314"/>
            <a:gd name="connsiteY2" fmla="*/ 241788 h 410307"/>
            <a:gd name="connsiteX3" fmla="*/ 1025 w 52314"/>
            <a:gd name="connsiteY3" fmla="*/ 410307 h 4103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314" h="410307">
              <a:moveTo>
                <a:pt x="23006" y="0"/>
              </a:moveTo>
              <a:cubicBezTo>
                <a:pt x="9573" y="42129"/>
                <a:pt x="-3860" y="84259"/>
                <a:pt x="1025" y="124557"/>
              </a:cubicBezTo>
              <a:cubicBezTo>
                <a:pt x="5910" y="164855"/>
                <a:pt x="52314" y="194163"/>
                <a:pt x="52314" y="241788"/>
              </a:cubicBezTo>
              <a:cubicBezTo>
                <a:pt x="52314" y="289413"/>
                <a:pt x="26669" y="349860"/>
                <a:pt x="1025" y="410307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407482</xdr:colOff>
      <xdr:row>165</xdr:row>
      <xdr:rowOff>50556</xdr:rowOff>
    </xdr:from>
    <xdr:ext cx="1156590" cy="366767"/>
    <xdr:sp macro="" textlink="">
      <xdr:nvSpPr>
        <xdr:cNvPr id="1812" name="テキスト ボックス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24381174" y="10506075"/>
          <a:ext cx="1156590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上越五智１丁目店</a:t>
          </a:r>
        </a:p>
      </xdr:txBody>
    </xdr:sp>
    <xdr:clientData/>
  </xdr:oneCellAnchor>
  <xdr:oneCellAnchor>
    <xdr:from>
      <xdr:col>8</xdr:col>
      <xdr:colOff>369279</xdr:colOff>
      <xdr:row>169</xdr:row>
      <xdr:rowOff>20514</xdr:rowOff>
    </xdr:from>
    <xdr:ext cx="339790" cy="316524"/>
    <xdr:pic>
      <xdr:nvPicPr>
        <xdr:cNvPr id="1813" name="Picture 1258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3279" y="11208726"/>
          <a:ext cx="339790" cy="316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9</xdr:col>
      <xdr:colOff>190500</xdr:colOff>
      <xdr:row>170</xdr:row>
      <xdr:rowOff>14655</xdr:rowOff>
    </xdr:from>
    <xdr:to>
      <xdr:col>9</xdr:col>
      <xdr:colOff>366346</xdr:colOff>
      <xdr:row>171</xdr:row>
      <xdr:rowOff>153866</xdr:rowOff>
    </xdr:to>
    <xdr:sp macro="" textlink="">
      <xdr:nvSpPr>
        <xdr:cNvPr id="1814" name="フリーフォーム: 図形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 bwMode="auto">
        <a:xfrm>
          <a:off x="24984808" y="11386040"/>
          <a:ext cx="175846" cy="322384"/>
        </a:xfrm>
        <a:custGeom>
          <a:avLst/>
          <a:gdLst>
            <a:gd name="connsiteX0" fmla="*/ 139211 w 139211"/>
            <a:gd name="connsiteY0" fmla="*/ 652096 h 652096"/>
            <a:gd name="connsiteX1" fmla="*/ 139211 w 139211"/>
            <a:gd name="connsiteY1" fmla="*/ 0 h 652096"/>
            <a:gd name="connsiteX2" fmla="*/ 0 w 139211"/>
            <a:gd name="connsiteY2" fmla="*/ 0 h 652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211" h="652096">
              <a:moveTo>
                <a:pt x="139211" y="652096"/>
              </a:moveTo>
              <a:lnTo>
                <a:pt x="139211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263595</xdr:colOff>
      <xdr:row>170</xdr:row>
      <xdr:rowOff>88373</xdr:rowOff>
    </xdr:from>
    <xdr:ext cx="197395" cy="198006"/>
    <xdr:sp macro="" textlink="">
      <xdr:nvSpPr>
        <xdr:cNvPr id="1819" name="AutoShape 6507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/>
        </xdr:cNvSpPr>
      </xdr:nvSpPr>
      <xdr:spPr bwMode="auto">
        <a:xfrm>
          <a:off x="25057903" y="11459758"/>
          <a:ext cx="197395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9</xdr:col>
      <xdr:colOff>344365</xdr:colOff>
      <xdr:row>165</xdr:row>
      <xdr:rowOff>51288</xdr:rowOff>
    </xdr:from>
    <xdr:to>
      <xdr:col>9</xdr:col>
      <xdr:colOff>357166</xdr:colOff>
      <xdr:row>170</xdr:row>
      <xdr:rowOff>21979</xdr:rowOff>
    </xdr:to>
    <xdr:sp macro="" textlink="">
      <xdr:nvSpPr>
        <xdr:cNvPr id="1820" name="Line 649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ShapeType="1"/>
        </xdr:cNvSpPr>
      </xdr:nvSpPr>
      <xdr:spPr bwMode="auto">
        <a:xfrm rot="16200000" flipV="1">
          <a:off x="24701795" y="10943685"/>
          <a:ext cx="886557" cy="128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43965</xdr:colOff>
      <xdr:row>168</xdr:row>
      <xdr:rowOff>48227</xdr:rowOff>
    </xdr:from>
    <xdr:to>
      <xdr:col>9</xdr:col>
      <xdr:colOff>759224</xdr:colOff>
      <xdr:row>168</xdr:row>
      <xdr:rowOff>48227</xdr:rowOff>
    </xdr:to>
    <xdr:sp macro="" textlink="">
      <xdr:nvSpPr>
        <xdr:cNvPr id="1821" name="Line 6499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ShapeType="1"/>
        </xdr:cNvSpPr>
      </xdr:nvSpPr>
      <xdr:spPr bwMode="auto">
        <a:xfrm rot="16200000">
          <a:off x="24785595" y="10285327"/>
          <a:ext cx="0" cy="1535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359020</xdr:colOff>
      <xdr:row>168</xdr:row>
      <xdr:rowOff>57661</xdr:rowOff>
    </xdr:from>
    <xdr:to>
      <xdr:col>9</xdr:col>
      <xdr:colOff>212480</xdr:colOff>
      <xdr:row>171</xdr:row>
      <xdr:rowOff>72313</xdr:rowOff>
    </xdr:to>
    <xdr:sp macro="" textlink="">
      <xdr:nvSpPr>
        <xdr:cNvPr id="503" name="フリーフォーム: 図形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 bwMode="auto">
        <a:xfrm>
          <a:off x="27376890" y="12647226"/>
          <a:ext cx="665155" cy="561304"/>
        </a:xfrm>
        <a:custGeom>
          <a:avLst/>
          <a:gdLst>
            <a:gd name="connsiteX0" fmla="*/ 674076 w 674076"/>
            <a:gd name="connsiteY0" fmla="*/ 168519 h 747346"/>
            <a:gd name="connsiteX1" fmla="*/ 674076 w 674076"/>
            <a:gd name="connsiteY1" fmla="*/ 0 h 747346"/>
            <a:gd name="connsiteX2" fmla="*/ 0 w 674076"/>
            <a:gd name="connsiteY2" fmla="*/ 0 h 747346"/>
            <a:gd name="connsiteX3" fmla="*/ 0 w 674076"/>
            <a:gd name="connsiteY3" fmla="*/ 747346 h 747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4076" h="747346">
              <a:moveTo>
                <a:pt x="674076" y="168519"/>
              </a:moveTo>
              <a:lnTo>
                <a:pt x="674076" y="0"/>
              </a:lnTo>
              <a:lnTo>
                <a:pt x="0" y="0"/>
              </a:lnTo>
              <a:lnTo>
                <a:pt x="0" y="747346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351692</xdr:colOff>
      <xdr:row>165</xdr:row>
      <xdr:rowOff>80596</xdr:rowOff>
    </xdr:from>
    <xdr:to>
      <xdr:col>7</xdr:col>
      <xdr:colOff>362385</xdr:colOff>
      <xdr:row>169</xdr:row>
      <xdr:rowOff>88455</xdr:rowOff>
    </xdr:to>
    <xdr:sp macro="" textlink="">
      <xdr:nvSpPr>
        <xdr:cNvPr id="1822" name="Line 649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ShapeType="1"/>
        </xdr:cNvSpPr>
      </xdr:nvSpPr>
      <xdr:spPr bwMode="auto">
        <a:xfrm rot="16200000" flipV="1">
          <a:off x="23960455" y="10901044"/>
          <a:ext cx="740552" cy="106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256938</xdr:colOff>
      <xdr:row>167</xdr:row>
      <xdr:rowOff>139277</xdr:rowOff>
    </xdr:from>
    <xdr:to>
      <xdr:col>9</xdr:col>
      <xdr:colOff>455409</xdr:colOff>
      <xdr:row>168</xdr:row>
      <xdr:rowOff>153721</xdr:rowOff>
    </xdr:to>
    <xdr:sp macro="" textlink="">
      <xdr:nvSpPr>
        <xdr:cNvPr id="1823" name="Oval 650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/>
        </xdr:cNvSpPr>
      </xdr:nvSpPr>
      <xdr:spPr bwMode="auto">
        <a:xfrm rot="16200000">
          <a:off x="25051673" y="10960715"/>
          <a:ext cx="197617" cy="19847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264266</xdr:colOff>
      <xdr:row>167</xdr:row>
      <xdr:rowOff>139277</xdr:rowOff>
    </xdr:from>
    <xdr:to>
      <xdr:col>8</xdr:col>
      <xdr:colOff>52429</xdr:colOff>
      <xdr:row>168</xdr:row>
      <xdr:rowOff>153721</xdr:rowOff>
    </xdr:to>
    <xdr:sp macro="" textlink="">
      <xdr:nvSpPr>
        <xdr:cNvPr id="1824" name="Oval 650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/>
        </xdr:cNvSpPr>
      </xdr:nvSpPr>
      <xdr:spPr bwMode="auto">
        <a:xfrm rot="16200000">
          <a:off x="24238385" y="10960715"/>
          <a:ext cx="197617" cy="19847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174733</xdr:colOff>
      <xdr:row>167</xdr:row>
      <xdr:rowOff>53361</xdr:rowOff>
    </xdr:from>
    <xdr:ext cx="419602" cy="200119"/>
    <xdr:sp macro="" textlink="">
      <xdr:nvSpPr>
        <xdr:cNvPr id="1825" name="テキスト ボックス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4558733" y="1087522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155913</xdr:colOff>
      <xdr:row>169</xdr:row>
      <xdr:rowOff>43412</xdr:rowOff>
    </xdr:from>
    <xdr:ext cx="531428" cy="179404"/>
    <xdr:sp macro="" textlink="">
      <xdr:nvSpPr>
        <xdr:cNvPr id="1440" name="線吹き出し 2 (枠付き) 212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 bwMode="auto">
        <a:xfrm>
          <a:off x="24129605" y="11231624"/>
          <a:ext cx="531428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-115883"/>
            <a:gd name="adj6" fmla="val 35649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西本町三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248506</xdr:colOff>
      <xdr:row>165</xdr:row>
      <xdr:rowOff>173819</xdr:rowOff>
    </xdr:from>
    <xdr:ext cx="875240" cy="500137"/>
    <xdr:sp macro="" textlink="">
      <xdr:nvSpPr>
        <xdr:cNvPr id="1066" name="テキスト ボックス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7823381" y="10508444"/>
          <a:ext cx="875240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この先交通量多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くびき自転車道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通行可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19050</xdr:colOff>
      <xdr:row>165</xdr:row>
      <xdr:rowOff>85725</xdr:rowOff>
    </xdr:from>
    <xdr:to>
      <xdr:col>15</xdr:col>
      <xdr:colOff>180975</xdr:colOff>
      <xdr:row>171</xdr:row>
      <xdr:rowOff>114300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7593925" y="10420350"/>
          <a:ext cx="571500" cy="1114425"/>
        </a:xfrm>
        <a:custGeom>
          <a:avLst/>
          <a:gdLst>
            <a:gd name="connsiteX0" fmla="*/ 571500 w 571500"/>
            <a:gd name="connsiteY0" fmla="*/ 1114425 h 1114425"/>
            <a:gd name="connsiteX1" fmla="*/ 571500 w 571500"/>
            <a:gd name="connsiteY1" fmla="*/ 542925 h 1114425"/>
            <a:gd name="connsiteX2" fmla="*/ 361950 w 571500"/>
            <a:gd name="connsiteY2" fmla="*/ 542925 h 1114425"/>
            <a:gd name="connsiteX3" fmla="*/ 0 w 571500"/>
            <a:gd name="connsiteY3" fmla="*/ 0 h 1114425"/>
            <a:gd name="connsiteX0" fmla="*/ 571500 w 571500"/>
            <a:gd name="connsiteY0" fmla="*/ 1114425 h 1114425"/>
            <a:gd name="connsiteX1" fmla="*/ 571500 w 571500"/>
            <a:gd name="connsiteY1" fmla="*/ 542925 h 1114425"/>
            <a:gd name="connsiteX2" fmla="*/ 361950 w 571500"/>
            <a:gd name="connsiteY2" fmla="*/ 542925 h 1114425"/>
            <a:gd name="connsiteX3" fmla="*/ 0 w 571500"/>
            <a:gd name="connsiteY3" fmla="*/ 0 h 1114425"/>
            <a:gd name="connsiteX0" fmla="*/ 571500 w 571500"/>
            <a:gd name="connsiteY0" fmla="*/ 1114425 h 1114425"/>
            <a:gd name="connsiteX1" fmla="*/ 571500 w 571500"/>
            <a:gd name="connsiteY1" fmla="*/ 542925 h 1114425"/>
            <a:gd name="connsiteX2" fmla="*/ 361950 w 571500"/>
            <a:gd name="connsiteY2" fmla="*/ 542925 h 1114425"/>
            <a:gd name="connsiteX3" fmla="*/ 0 w 571500"/>
            <a:gd name="connsiteY3" fmla="*/ 0 h 1114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500" h="1114425">
              <a:moveTo>
                <a:pt x="571500" y="1114425"/>
              </a:moveTo>
              <a:lnTo>
                <a:pt x="571500" y="542925"/>
              </a:lnTo>
              <a:lnTo>
                <a:pt x="361950" y="542925"/>
              </a:lnTo>
              <a:cubicBezTo>
                <a:pt x="107950" y="523875"/>
                <a:pt x="92075" y="22860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192956</xdr:colOff>
      <xdr:row>165</xdr:row>
      <xdr:rowOff>116945</xdr:rowOff>
    </xdr:from>
    <xdr:to>
      <xdr:col>15</xdr:col>
      <xdr:colOff>192956</xdr:colOff>
      <xdr:row>169</xdr:row>
      <xdr:rowOff>101619</xdr:rowOff>
    </xdr:to>
    <xdr:sp macro="" textlink="">
      <xdr:nvSpPr>
        <xdr:cNvPr id="1135" name="Line 649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16200000" flipV="1">
          <a:off x="27823119" y="10805857"/>
          <a:ext cx="70857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89569</xdr:colOff>
      <xdr:row>167</xdr:row>
      <xdr:rowOff>174284</xdr:rowOff>
    </xdr:from>
    <xdr:to>
      <xdr:col>15</xdr:col>
      <xdr:colOff>288041</xdr:colOff>
      <xdr:row>169</xdr:row>
      <xdr:rowOff>7754</xdr:rowOff>
    </xdr:to>
    <xdr:sp macro="" textlink="">
      <xdr:nvSpPr>
        <xdr:cNvPr id="1137" name="Oval 650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 rot="16200000">
          <a:off x="28075545" y="10869333"/>
          <a:ext cx="195420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87269</xdr:colOff>
      <xdr:row>170</xdr:row>
      <xdr:rowOff>24985</xdr:rowOff>
    </xdr:from>
    <xdr:to>
      <xdr:col>15</xdr:col>
      <xdr:colOff>284664</xdr:colOff>
      <xdr:row>171</xdr:row>
      <xdr:rowOff>33536</xdr:rowOff>
    </xdr:to>
    <xdr:sp macro="" textlink="">
      <xdr:nvSpPr>
        <xdr:cNvPr id="1164" name="AutoShape 6507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28071719" y="11264485"/>
          <a:ext cx="197395" cy="1895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333379</xdr:colOff>
      <xdr:row>166</xdr:row>
      <xdr:rowOff>85725</xdr:rowOff>
    </xdr:from>
    <xdr:to>
      <xdr:col>15</xdr:col>
      <xdr:colOff>180979</xdr:colOff>
      <xdr:row>168</xdr:row>
      <xdr:rowOff>76200</xdr:rowOff>
    </xdr:to>
    <xdr:sp macro="" textlink="">
      <xdr:nvSpPr>
        <xdr:cNvPr id="1299" name="Line 649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 rot="16200000">
          <a:off x="27860629" y="10648950"/>
          <a:ext cx="352425" cy="257175"/>
        </a:xfrm>
        <a:custGeom>
          <a:avLst/>
          <a:gdLst>
            <a:gd name="connsiteX0" fmla="*/ 0 w 352425"/>
            <a:gd name="connsiteY0" fmla="*/ 0 h 219072"/>
            <a:gd name="connsiteX1" fmla="*/ 352425 w 352425"/>
            <a:gd name="connsiteY1" fmla="*/ 219072 h 219072"/>
            <a:gd name="connsiteX0" fmla="*/ 0 w 352425"/>
            <a:gd name="connsiteY0" fmla="*/ 0 h 219072"/>
            <a:gd name="connsiteX1" fmla="*/ 352425 w 352425"/>
            <a:gd name="connsiteY1" fmla="*/ 219072 h 219072"/>
            <a:gd name="connsiteX0" fmla="*/ 0 w 352425"/>
            <a:gd name="connsiteY0" fmla="*/ 0 h 219072"/>
            <a:gd name="connsiteX1" fmla="*/ 352425 w 352425"/>
            <a:gd name="connsiteY1" fmla="*/ 219072 h 219072"/>
            <a:gd name="connsiteX0" fmla="*/ 0 w 352425"/>
            <a:gd name="connsiteY0" fmla="*/ 0 h 219072"/>
            <a:gd name="connsiteX1" fmla="*/ 352425 w 352425"/>
            <a:gd name="connsiteY1" fmla="*/ 219072 h 219072"/>
            <a:gd name="connsiteX0" fmla="*/ 0 w 352425"/>
            <a:gd name="connsiteY0" fmla="*/ 0 h 257175"/>
            <a:gd name="connsiteX1" fmla="*/ 352425 w 352425"/>
            <a:gd name="connsiteY1" fmla="*/ 257175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425" h="257175">
              <a:moveTo>
                <a:pt x="0" y="0"/>
              </a:moveTo>
              <a:cubicBezTo>
                <a:pt x="31750" y="139702"/>
                <a:pt x="215900" y="250832"/>
                <a:pt x="352425" y="25717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361950</xdr:colOff>
      <xdr:row>168</xdr:row>
      <xdr:rowOff>100507</xdr:rowOff>
    </xdr:from>
    <xdr:to>
      <xdr:col>15</xdr:col>
      <xdr:colOff>40728</xdr:colOff>
      <xdr:row>169</xdr:row>
      <xdr:rowOff>85725</xdr:rowOff>
    </xdr:to>
    <xdr:sp macro="" textlink="">
      <xdr:nvSpPr>
        <xdr:cNvPr id="1315" name="Line 649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ShapeType="1"/>
        </xdr:cNvSpPr>
      </xdr:nvSpPr>
      <xdr:spPr bwMode="auto">
        <a:xfrm rot="16200000">
          <a:off x="27897905" y="11016977"/>
          <a:ext cx="166193" cy="883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174</xdr:row>
      <xdr:rowOff>66675</xdr:rowOff>
    </xdr:from>
    <xdr:to>
      <xdr:col>3</xdr:col>
      <xdr:colOff>228600</xdr:colOff>
      <xdr:row>180</xdr:row>
      <xdr:rowOff>76200</xdr:rowOff>
    </xdr:to>
    <xdr:sp macro="" textlink="">
      <xdr:nvSpPr>
        <xdr:cNvPr id="20" name="フリーフォーム: 図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29422725" y="10401300"/>
          <a:ext cx="381000" cy="1095375"/>
        </a:xfrm>
        <a:custGeom>
          <a:avLst/>
          <a:gdLst>
            <a:gd name="connsiteX0" fmla="*/ 381000 w 381000"/>
            <a:gd name="connsiteY0" fmla="*/ 1095375 h 1095375"/>
            <a:gd name="connsiteX1" fmla="*/ 381000 w 381000"/>
            <a:gd name="connsiteY1" fmla="*/ 533400 h 1095375"/>
            <a:gd name="connsiteX2" fmla="*/ 0 w 381000"/>
            <a:gd name="connsiteY2" fmla="*/ 533400 h 1095375"/>
            <a:gd name="connsiteX3" fmla="*/ 0 w 381000"/>
            <a:gd name="connsiteY3" fmla="*/ 0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1000" h="1095375">
              <a:moveTo>
                <a:pt x="381000" y="1095375"/>
              </a:moveTo>
              <a:lnTo>
                <a:pt x="381000" y="533400"/>
              </a:lnTo>
              <a:lnTo>
                <a:pt x="0" y="5334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215416</xdr:colOff>
      <xdr:row>177</xdr:row>
      <xdr:rowOff>53710</xdr:rowOff>
    </xdr:from>
    <xdr:to>
      <xdr:col>3</xdr:col>
      <xdr:colOff>695328</xdr:colOff>
      <xdr:row>177</xdr:row>
      <xdr:rowOff>53710</xdr:rowOff>
    </xdr:to>
    <xdr:sp macro="" textlink="">
      <xdr:nvSpPr>
        <xdr:cNvPr id="1342" name="Line 649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ShapeType="1"/>
        </xdr:cNvSpPr>
      </xdr:nvSpPr>
      <xdr:spPr bwMode="auto">
        <a:xfrm rot="16200000">
          <a:off x="985459" y="13637428"/>
          <a:ext cx="0" cy="12916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127669</xdr:colOff>
      <xdr:row>176</xdr:row>
      <xdr:rowOff>136184</xdr:rowOff>
    </xdr:from>
    <xdr:to>
      <xdr:col>3</xdr:col>
      <xdr:colOff>326141</xdr:colOff>
      <xdr:row>177</xdr:row>
      <xdr:rowOff>150629</xdr:rowOff>
    </xdr:to>
    <xdr:sp macro="" textlink="">
      <xdr:nvSpPr>
        <xdr:cNvPr id="1343" name="Oval 650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 rot="16200000">
          <a:off x="29704320" y="10831233"/>
          <a:ext cx="195420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125369</xdr:colOff>
      <xdr:row>179</xdr:row>
      <xdr:rowOff>5935</xdr:rowOff>
    </xdr:from>
    <xdr:to>
      <xdr:col>3</xdr:col>
      <xdr:colOff>322764</xdr:colOff>
      <xdr:row>180</xdr:row>
      <xdr:rowOff>14486</xdr:rowOff>
    </xdr:to>
    <xdr:sp macro="" textlink="">
      <xdr:nvSpPr>
        <xdr:cNvPr id="1357" name="AutoShape 650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29700494" y="11245435"/>
          <a:ext cx="197395" cy="1895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165769</xdr:colOff>
      <xdr:row>176</xdr:row>
      <xdr:rowOff>136184</xdr:rowOff>
    </xdr:from>
    <xdr:to>
      <xdr:col>2</xdr:col>
      <xdr:colOff>364241</xdr:colOff>
      <xdr:row>177</xdr:row>
      <xdr:rowOff>150629</xdr:rowOff>
    </xdr:to>
    <xdr:sp macro="" textlink="">
      <xdr:nvSpPr>
        <xdr:cNvPr id="1358" name="Oval 650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/>
        </xdr:cNvSpPr>
      </xdr:nvSpPr>
      <xdr:spPr bwMode="auto">
        <a:xfrm rot="16200000">
          <a:off x="29332845" y="10831233"/>
          <a:ext cx="195420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176</xdr:row>
      <xdr:rowOff>85725</xdr:rowOff>
    </xdr:from>
    <xdr:to>
      <xdr:col>5</xdr:col>
      <xdr:colOff>381000</xdr:colOff>
      <xdr:row>180</xdr:row>
      <xdr:rowOff>57150</xdr:rowOff>
    </xdr:to>
    <xdr:sp macro="" textlink="">
      <xdr:nvSpPr>
        <xdr:cNvPr id="21" name="フリーフォーム: 図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30518100" y="10782300"/>
          <a:ext cx="619125" cy="695325"/>
        </a:xfrm>
        <a:custGeom>
          <a:avLst/>
          <a:gdLst>
            <a:gd name="connsiteX0" fmla="*/ 619125 w 619125"/>
            <a:gd name="connsiteY0" fmla="*/ 695325 h 695325"/>
            <a:gd name="connsiteX1" fmla="*/ 619125 w 619125"/>
            <a:gd name="connsiteY1" fmla="*/ 161925 h 695325"/>
            <a:gd name="connsiteX2" fmla="*/ 0 w 619125"/>
            <a:gd name="connsiteY2" fmla="*/ 0 h 695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9125" h="695325">
              <a:moveTo>
                <a:pt x="619125" y="695325"/>
              </a:moveTo>
              <a:lnTo>
                <a:pt x="619125" y="1619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380999</xdr:colOff>
      <xdr:row>177</xdr:row>
      <xdr:rowOff>76200</xdr:rowOff>
    </xdr:from>
    <xdr:to>
      <xdr:col>6</xdr:col>
      <xdr:colOff>685799</xdr:colOff>
      <xdr:row>178</xdr:row>
      <xdr:rowOff>85725</xdr:rowOff>
    </xdr:to>
    <xdr:sp macro="" textlink="">
      <xdr:nvSpPr>
        <xdr:cNvPr id="1361" name="Line 649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ShapeType="1"/>
        </xdr:cNvSpPr>
      </xdr:nvSpPr>
      <xdr:spPr bwMode="auto">
        <a:xfrm rot="16200000" flipH="1">
          <a:off x="31399162" y="10691812"/>
          <a:ext cx="19050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392981</xdr:colOff>
      <xdr:row>174</xdr:row>
      <xdr:rowOff>40745</xdr:rowOff>
    </xdr:from>
    <xdr:to>
      <xdr:col>5</xdr:col>
      <xdr:colOff>392981</xdr:colOff>
      <xdr:row>178</xdr:row>
      <xdr:rowOff>25419</xdr:rowOff>
    </xdr:to>
    <xdr:sp macro="" textlink="">
      <xdr:nvSpPr>
        <xdr:cNvPr id="1362" name="Line 649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ShapeType="1"/>
        </xdr:cNvSpPr>
      </xdr:nvSpPr>
      <xdr:spPr bwMode="auto">
        <a:xfrm rot="16200000" flipV="1">
          <a:off x="30794919" y="10729657"/>
          <a:ext cx="70857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289594</xdr:colOff>
      <xdr:row>176</xdr:row>
      <xdr:rowOff>155234</xdr:rowOff>
    </xdr:from>
    <xdr:to>
      <xdr:col>6</xdr:col>
      <xdr:colOff>78491</xdr:colOff>
      <xdr:row>177</xdr:row>
      <xdr:rowOff>169679</xdr:rowOff>
    </xdr:to>
    <xdr:sp macro="" textlink="">
      <xdr:nvSpPr>
        <xdr:cNvPr id="1375" name="Oval 650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 rot="16200000">
          <a:off x="31047345" y="10850283"/>
          <a:ext cx="195420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276088</xdr:colOff>
      <xdr:row>179</xdr:row>
      <xdr:rowOff>24985</xdr:rowOff>
    </xdr:from>
    <xdr:to>
      <xdr:col>6</xdr:col>
      <xdr:colOff>72678</xdr:colOff>
      <xdr:row>180</xdr:row>
      <xdr:rowOff>33536</xdr:rowOff>
    </xdr:to>
    <xdr:sp macro="" textlink="">
      <xdr:nvSpPr>
        <xdr:cNvPr id="1384" name="AutoShape 6507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4018853" y="28913750"/>
          <a:ext cx="211206" cy="18784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76200</xdr:colOff>
      <xdr:row>177</xdr:row>
      <xdr:rowOff>9525</xdr:rowOff>
    </xdr:from>
    <xdr:ext cx="417188" cy="408122"/>
    <xdr:grpSp>
      <xdr:nvGrpSpPr>
        <xdr:cNvPr id="1385" name="Group 667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GrpSpPr>
          <a:grpSpLocks/>
        </xdr:cNvGrpSpPr>
      </xdr:nvGrpSpPr>
      <xdr:grpSpPr bwMode="auto">
        <a:xfrm>
          <a:off x="1801906" y="31766996"/>
          <a:ext cx="417188" cy="408122"/>
          <a:chOff x="536" y="109"/>
          <a:chExt cx="46" cy="44"/>
        </a:xfrm>
      </xdr:grpSpPr>
      <xdr:pic>
        <xdr:nvPicPr>
          <xdr:cNvPr id="1386" name="Picture 6673" descr="route2">
            <a:extLst>
              <a:ext uri="{FF2B5EF4-FFF2-40B4-BE49-F238E27FC236}">
                <a16:creationId xmlns:a16="http://schemas.microsoft.com/office/drawing/2014/main" id="{00000000-0008-0000-0000-00006A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7" name="Text Box 6674">
            <a:extLst>
              <a:ext uri="{FF2B5EF4-FFF2-40B4-BE49-F238E27FC236}">
                <a16:creationId xmlns:a16="http://schemas.microsoft.com/office/drawing/2014/main" id="{00000000-0008-0000-0000-00006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268357</xdr:colOff>
      <xdr:row>175</xdr:row>
      <xdr:rowOff>176005</xdr:rowOff>
    </xdr:from>
    <xdr:ext cx="352952" cy="345282"/>
    <xdr:grpSp>
      <xdr:nvGrpSpPr>
        <xdr:cNvPr id="1388" name="Group 667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GrpSpPr>
          <a:grpSpLocks/>
        </xdr:cNvGrpSpPr>
      </xdr:nvGrpSpPr>
      <xdr:grpSpPr bwMode="auto">
        <a:xfrm>
          <a:off x="2823298" y="31574887"/>
          <a:ext cx="352952" cy="345282"/>
          <a:chOff x="536" y="109"/>
          <a:chExt cx="46" cy="44"/>
        </a:xfrm>
      </xdr:grpSpPr>
      <xdr:pic>
        <xdr:nvPicPr>
          <xdr:cNvPr id="1389" name="Picture 6673" descr="route2">
            <a:extLst>
              <a:ext uri="{FF2B5EF4-FFF2-40B4-BE49-F238E27FC236}">
                <a16:creationId xmlns:a16="http://schemas.microsoft.com/office/drawing/2014/main" id="{00000000-0008-0000-0000-00006D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0" name="Text Box 6674">
            <a:extLst>
              <a:ext uri="{FF2B5EF4-FFF2-40B4-BE49-F238E27FC236}">
                <a16:creationId xmlns:a16="http://schemas.microsoft.com/office/drawing/2014/main" id="{00000000-0008-0000-0000-00006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248842</xdr:colOff>
      <xdr:row>176</xdr:row>
      <xdr:rowOff>111918</xdr:rowOff>
    </xdr:from>
    <xdr:to>
      <xdr:col>9</xdr:col>
      <xdr:colOff>496492</xdr:colOff>
      <xdr:row>176</xdr:row>
      <xdr:rowOff>176211</xdr:rowOff>
    </xdr:to>
    <xdr:sp macro="" textlink="">
      <xdr:nvSpPr>
        <xdr:cNvPr id="22" name="二等辺三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195389" y="12280106"/>
          <a:ext cx="247650" cy="64293"/>
        </a:xfrm>
        <a:prstGeom prst="triangl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303609</xdr:colOff>
      <xdr:row>177</xdr:row>
      <xdr:rowOff>8334</xdr:rowOff>
    </xdr:from>
    <xdr:to>
      <xdr:col>9</xdr:col>
      <xdr:colOff>303609</xdr:colOff>
      <xdr:row>177</xdr:row>
      <xdr:rowOff>107155</xdr:rowOff>
    </xdr:to>
    <xdr:sp macro="" textlink="">
      <xdr:nvSpPr>
        <xdr:cNvPr id="23" name="フリーフォーム: 図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250156" y="12355115"/>
          <a:ext cx="0" cy="98821"/>
        </a:xfrm>
        <a:custGeom>
          <a:avLst/>
          <a:gdLst>
            <a:gd name="connsiteX0" fmla="*/ 0 w 0"/>
            <a:gd name="connsiteY0" fmla="*/ 0 h 101203"/>
            <a:gd name="connsiteX1" fmla="*/ 0 w 0"/>
            <a:gd name="connsiteY1" fmla="*/ 0 h 101203"/>
            <a:gd name="connsiteX2" fmla="*/ 0 w 0"/>
            <a:gd name="connsiteY2" fmla="*/ 101203 h 101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101203">
              <a:moveTo>
                <a:pt x="0" y="0"/>
              </a:moveTo>
              <a:lnTo>
                <a:pt x="0" y="0"/>
              </a:lnTo>
              <a:lnTo>
                <a:pt x="0" y="101203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444105</xdr:colOff>
      <xdr:row>177</xdr:row>
      <xdr:rowOff>3572</xdr:rowOff>
    </xdr:from>
    <xdr:to>
      <xdr:col>9</xdr:col>
      <xdr:colOff>444105</xdr:colOff>
      <xdr:row>177</xdr:row>
      <xdr:rowOff>104775</xdr:rowOff>
    </xdr:to>
    <xdr:sp macro="" textlink="">
      <xdr:nvSpPr>
        <xdr:cNvPr id="1391" name="フリーフォーム: 図形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 bwMode="auto">
        <a:xfrm>
          <a:off x="1390652" y="12350353"/>
          <a:ext cx="0" cy="101203"/>
        </a:xfrm>
        <a:custGeom>
          <a:avLst/>
          <a:gdLst>
            <a:gd name="connsiteX0" fmla="*/ 0 w 0"/>
            <a:gd name="connsiteY0" fmla="*/ 0 h 101203"/>
            <a:gd name="connsiteX1" fmla="*/ 0 w 0"/>
            <a:gd name="connsiteY1" fmla="*/ 0 h 101203"/>
            <a:gd name="connsiteX2" fmla="*/ 0 w 0"/>
            <a:gd name="connsiteY2" fmla="*/ 101203 h 101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101203">
              <a:moveTo>
                <a:pt x="0" y="0"/>
              </a:moveTo>
              <a:lnTo>
                <a:pt x="0" y="0"/>
              </a:lnTo>
              <a:lnTo>
                <a:pt x="0" y="101203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376110</xdr:colOff>
      <xdr:row>174</xdr:row>
      <xdr:rowOff>13187</xdr:rowOff>
    </xdr:from>
    <xdr:ext cx="790023" cy="333425"/>
    <xdr:sp macro="" textlink="">
      <xdr:nvSpPr>
        <xdr:cNvPr id="1392" name="テキスト ボックス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909510" y="11976587"/>
          <a:ext cx="790023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親不知ｺﾐｭﾆﾃｨ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ﾛｰﾄﾞ展望台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320619</xdr:colOff>
      <xdr:row>179</xdr:row>
      <xdr:rowOff>13187</xdr:rowOff>
    </xdr:from>
    <xdr:ext cx="1243930" cy="333425"/>
    <xdr:sp macro="" textlink="">
      <xdr:nvSpPr>
        <xdr:cNvPr id="1393" name="テキスト ボックス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4444" y="12881462"/>
          <a:ext cx="1243930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ここに来たと分かるよう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　自転車撮影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63425</xdr:colOff>
      <xdr:row>175</xdr:row>
      <xdr:rowOff>34504</xdr:rowOff>
    </xdr:from>
    <xdr:ext cx="337836" cy="267684"/>
    <xdr:grpSp>
      <xdr:nvGrpSpPr>
        <xdr:cNvPr id="1447" name="Group 36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GrpSpPr>
          <a:grpSpLocks/>
        </xdr:cNvGrpSpPr>
      </xdr:nvGrpSpPr>
      <xdr:grpSpPr bwMode="auto">
        <a:xfrm>
          <a:off x="3806190" y="31433386"/>
          <a:ext cx="337836" cy="267684"/>
          <a:chOff x="8389" y="124"/>
          <a:chExt cx="34" cy="26"/>
        </a:xfrm>
      </xdr:grpSpPr>
      <xdr:sp macro="" textlink="">
        <xdr:nvSpPr>
          <xdr:cNvPr id="1448" name="Rectangle 3647">
            <a:extLst>
              <a:ext uri="{FF2B5EF4-FFF2-40B4-BE49-F238E27FC236}">
                <a16:creationId xmlns:a16="http://schemas.microsoft.com/office/drawing/2014/main" id="{00000000-0008-0000-0000-0000A8050000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49" name="Rectangle 3648">
            <a:extLst>
              <a:ext uri="{FF2B5EF4-FFF2-40B4-BE49-F238E27FC236}">
                <a16:creationId xmlns:a16="http://schemas.microsoft.com/office/drawing/2014/main" id="{00000000-0008-0000-0000-0000A905000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50" name="Oval 3649">
            <a:extLst>
              <a:ext uri="{FF2B5EF4-FFF2-40B4-BE49-F238E27FC236}">
                <a16:creationId xmlns:a16="http://schemas.microsoft.com/office/drawing/2014/main" id="{00000000-0008-0000-0000-0000AA050000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14</xdr:col>
      <xdr:colOff>349499</xdr:colOff>
      <xdr:row>196</xdr:row>
      <xdr:rowOff>131883</xdr:rowOff>
    </xdr:from>
    <xdr:to>
      <xdr:col>15</xdr:col>
      <xdr:colOff>9525</xdr:colOff>
      <xdr:row>198</xdr:row>
      <xdr:rowOff>104774</xdr:rowOff>
    </xdr:to>
    <xdr:sp macro="" textlink="">
      <xdr:nvSpPr>
        <xdr:cNvPr id="1419" name="Line 649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ShapeType="1"/>
        </xdr:cNvSpPr>
      </xdr:nvSpPr>
      <xdr:spPr bwMode="auto">
        <a:xfrm rot="16200000" flipH="1">
          <a:off x="18247704" y="12951803"/>
          <a:ext cx="334841" cy="696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248122</xdr:colOff>
      <xdr:row>196</xdr:row>
      <xdr:rowOff>58416</xdr:rowOff>
    </xdr:from>
    <xdr:to>
      <xdr:col>15</xdr:col>
      <xdr:colOff>40981</xdr:colOff>
      <xdr:row>197</xdr:row>
      <xdr:rowOff>76845</xdr:rowOff>
    </xdr:to>
    <xdr:sp macro="" textlink="">
      <xdr:nvSpPr>
        <xdr:cNvPr id="1420" name="Oval 650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18278947" y="12745716"/>
          <a:ext cx="202434" cy="19940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187378</xdr:colOff>
      <xdr:row>196</xdr:row>
      <xdr:rowOff>17020</xdr:rowOff>
    </xdr:from>
    <xdr:ext cx="274947" cy="320468"/>
    <xdr:sp macro="" textlink="">
      <xdr:nvSpPr>
        <xdr:cNvPr id="1421" name="線吹き出し 2 (枠付き) 212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 bwMode="auto">
        <a:xfrm>
          <a:off x="18627778" y="12704320"/>
          <a:ext cx="274947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48895"/>
            <a:gd name="adj6" fmla="val -8831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岩瀬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西宮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381000</xdr:colOff>
      <xdr:row>203</xdr:row>
      <xdr:rowOff>9525</xdr:rowOff>
    </xdr:from>
    <xdr:to>
      <xdr:col>3</xdr:col>
      <xdr:colOff>666750</xdr:colOff>
      <xdr:row>207</xdr:row>
      <xdr:rowOff>85725</xdr:rowOff>
    </xdr:to>
    <xdr:sp macro="" textlink="">
      <xdr:nvSpPr>
        <xdr:cNvPr id="28" name="フリーフォーム: 図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20002500" y="12334875"/>
          <a:ext cx="695325" cy="800100"/>
        </a:xfrm>
        <a:custGeom>
          <a:avLst/>
          <a:gdLst>
            <a:gd name="connsiteX0" fmla="*/ 0 w 695325"/>
            <a:gd name="connsiteY0" fmla="*/ 800100 h 800100"/>
            <a:gd name="connsiteX1" fmla="*/ 0 w 695325"/>
            <a:gd name="connsiteY1" fmla="*/ 314325 h 800100"/>
            <a:gd name="connsiteX2" fmla="*/ 695325 w 695325"/>
            <a:gd name="connsiteY2" fmla="*/ 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800100">
              <a:moveTo>
                <a:pt x="0" y="800100"/>
              </a:moveTo>
              <a:lnTo>
                <a:pt x="0" y="314325"/>
              </a:lnTo>
              <a:lnTo>
                <a:pt x="6953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368802</xdr:colOff>
      <xdr:row>201</xdr:row>
      <xdr:rowOff>180242</xdr:rowOff>
    </xdr:from>
    <xdr:to>
      <xdr:col>2</xdr:col>
      <xdr:colOff>368802</xdr:colOff>
      <xdr:row>206</xdr:row>
      <xdr:rowOff>135324</xdr:rowOff>
    </xdr:to>
    <xdr:sp macro="" textlink="">
      <xdr:nvSpPr>
        <xdr:cNvPr id="1422" name="Line 649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ShapeType="1"/>
        </xdr:cNvSpPr>
      </xdr:nvSpPr>
      <xdr:spPr bwMode="auto">
        <a:xfrm rot="16200000" flipV="1">
          <a:off x="19560323" y="12573621"/>
          <a:ext cx="85995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180974</xdr:colOff>
      <xdr:row>204</xdr:row>
      <xdr:rowOff>131883</xdr:rowOff>
    </xdr:from>
    <xdr:to>
      <xdr:col>3</xdr:col>
      <xdr:colOff>2931</xdr:colOff>
      <xdr:row>206</xdr:row>
      <xdr:rowOff>66674</xdr:rowOff>
    </xdr:to>
    <xdr:sp macro="" textlink="">
      <xdr:nvSpPr>
        <xdr:cNvPr id="1423" name="Line 649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ShapeType="1"/>
        </xdr:cNvSpPr>
      </xdr:nvSpPr>
      <xdr:spPr bwMode="auto">
        <a:xfrm rot="16200000">
          <a:off x="19565082" y="12466025"/>
          <a:ext cx="296741" cy="6411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281959</xdr:colOff>
      <xdr:row>204</xdr:row>
      <xdr:rowOff>56625</xdr:rowOff>
    </xdr:from>
    <xdr:to>
      <xdr:col>3</xdr:col>
      <xdr:colOff>69269</xdr:colOff>
      <xdr:row>205</xdr:row>
      <xdr:rowOff>71924</xdr:rowOff>
    </xdr:to>
    <xdr:sp macro="" textlink="">
      <xdr:nvSpPr>
        <xdr:cNvPr id="1424" name="Oval 650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19903459" y="12562950"/>
          <a:ext cx="196885" cy="19627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286111</xdr:colOff>
      <xdr:row>206</xdr:row>
      <xdr:rowOff>63609</xdr:rowOff>
    </xdr:from>
    <xdr:ext cx="194363" cy="192966"/>
    <xdr:sp macro="" textlink="">
      <xdr:nvSpPr>
        <xdr:cNvPr id="1425" name="AutoShape 650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19907611" y="12931884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4</xdr:col>
      <xdr:colOff>171450</xdr:colOff>
      <xdr:row>204</xdr:row>
      <xdr:rowOff>38100</xdr:rowOff>
    </xdr:from>
    <xdr:to>
      <xdr:col>5</xdr:col>
      <xdr:colOff>400050</xdr:colOff>
      <xdr:row>207</xdr:row>
      <xdr:rowOff>76200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20974050" y="12544425"/>
          <a:ext cx="638175" cy="581025"/>
        </a:xfrm>
        <a:custGeom>
          <a:avLst/>
          <a:gdLst>
            <a:gd name="connsiteX0" fmla="*/ 638175 w 638175"/>
            <a:gd name="connsiteY0" fmla="*/ 581025 h 581025"/>
            <a:gd name="connsiteX1" fmla="*/ 638175 w 638175"/>
            <a:gd name="connsiteY1" fmla="*/ 0 h 581025"/>
            <a:gd name="connsiteX2" fmla="*/ 0 w 638175"/>
            <a:gd name="connsiteY2" fmla="*/ 11430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8175" h="581025">
              <a:moveTo>
                <a:pt x="638175" y="581025"/>
              </a:moveTo>
              <a:lnTo>
                <a:pt x="638175" y="0"/>
              </a:lnTo>
              <a:lnTo>
                <a:pt x="0" y="1143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397377</xdr:colOff>
      <xdr:row>201</xdr:row>
      <xdr:rowOff>65942</xdr:rowOff>
    </xdr:from>
    <xdr:to>
      <xdr:col>5</xdr:col>
      <xdr:colOff>397377</xdr:colOff>
      <xdr:row>206</xdr:row>
      <xdr:rowOff>21024</xdr:rowOff>
    </xdr:to>
    <xdr:sp macro="" textlink="">
      <xdr:nvSpPr>
        <xdr:cNvPr id="1429" name="Line 649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ShapeType="1"/>
        </xdr:cNvSpPr>
      </xdr:nvSpPr>
      <xdr:spPr bwMode="auto">
        <a:xfrm rot="16200000" flipV="1">
          <a:off x="21179573" y="12459321"/>
          <a:ext cx="85995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31506</xdr:colOff>
      <xdr:row>203</xdr:row>
      <xdr:rowOff>85724</xdr:rowOff>
    </xdr:from>
    <xdr:to>
      <xdr:col>6</xdr:col>
      <xdr:colOff>647700</xdr:colOff>
      <xdr:row>204</xdr:row>
      <xdr:rowOff>17582</xdr:rowOff>
    </xdr:to>
    <xdr:sp macro="" textlink="">
      <xdr:nvSpPr>
        <xdr:cNvPr id="1430" name="Line 649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21904936" y="12159394"/>
          <a:ext cx="112833" cy="6161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310534</xdr:colOff>
      <xdr:row>203</xdr:row>
      <xdr:rowOff>123300</xdr:rowOff>
    </xdr:from>
    <xdr:to>
      <xdr:col>6</xdr:col>
      <xdr:colOff>97844</xdr:colOff>
      <xdr:row>204</xdr:row>
      <xdr:rowOff>138599</xdr:rowOff>
    </xdr:to>
    <xdr:sp macro="" textlink="">
      <xdr:nvSpPr>
        <xdr:cNvPr id="1431" name="Oval 650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21522709" y="12448650"/>
          <a:ext cx="196885" cy="19627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305161</xdr:colOff>
      <xdr:row>206</xdr:row>
      <xdr:rowOff>63609</xdr:rowOff>
    </xdr:from>
    <xdr:ext cx="194363" cy="192966"/>
    <xdr:sp macro="" textlink="">
      <xdr:nvSpPr>
        <xdr:cNvPr id="1432" name="AutoShape 6507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21517336" y="12931884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7</xdr:col>
      <xdr:colOff>342900</xdr:colOff>
      <xdr:row>203</xdr:row>
      <xdr:rowOff>57150</xdr:rowOff>
    </xdr:from>
    <xdr:to>
      <xdr:col>9</xdr:col>
      <xdr:colOff>485775</xdr:colOff>
      <xdr:row>207</xdr:row>
      <xdr:rowOff>95250</xdr:rowOff>
    </xdr:to>
    <xdr:sp macro="" textlink="">
      <xdr:nvSpPr>
        <xdr:cNvPr id="38" name="フリーフォーム: 図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22736175" y="12382500"/>
          <a:ext cx="962025" cy="762000"/>
        </a:xfrm>
        <a:custGeom>
          <a:avLst/>
          <a:gdLst>
            <a:gd name="connsiteX0" fmla="*/ 0 w 962025"/>
            <a:gd name="connsiteY0" fmla="*/ 762000 h 762000"/>
            <a:gd name="connsiteX1" fmla="*/ 0 w 962025"/>
            <a:gd name="connsiteY1" fmla="*/ 314325 h 762000"/>
            <a:gd name="connsiteX2" fmla="*/ 781050 w 962025"/>
            <a:gd name="connsiteY2" fmla="*/ 200025 h 762000"/>
            <a:gd name="connsiteX3" fmla="*/ 962025 w 962025"/>
            <a:gd name="connsiteY3" fmla="*/ 171450 h 762000"/>
            <a:gd name="connsiteX4" fmla="*/ 962025 w 962025"/>
            <a:gd name="connsiteY4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2025" h="762000">
              <a:moveTo>
                <a:pt x="0" y="762000"/>
              </a:moveTo>
              <a:lnTo>
                <a:pt x="0" y="314325"/>
              </a:lnTo>
              <a:lnTo>
                <a:pt x="781050" y="200025"/>
              </a:lnTo>
              <a:lnTo>
                <a:pt x="962025" y="171450"/>
              </a:lnTo>
              <a:lnTo>
                <a:pt x="9620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204</xdr:row>
      <xdr:rowOff>38100</xdr:rowOff>
    </xdr:from>
    <xdr:to>
      <xdr:col>9</xdr:col>
      <xdr:colOff>666750</xdr:colOff>
      <xdr:row>205</xdr:row>
      <xdr:rowOff>57151</xdr:rowOff>
    </xdr:to>
    <xdr:sp macro="" textlink="">
      <xdr:nvSpPr>
        <xdr:cNvPr id="1436" name="Line 649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23040974" y="11906250"/>
          <a:ext cx="200026" cy="14763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330702</xdr:colOff>
      <xdr:row>202</xdr:row>
      <xdr:rowOff>37367</xdr:rowOff>
    </xdr:from>
    <xdr:to>
      <xdr:col>7</xdr:col>
      <xdr:colOff>330702</xdr:colOff>
      <xdr:row>206</xdr:row>
      <xdr:rowOff>173424</xdr:rowOff>
    </xdr:to>
    <xdr:sp macro="" textlink="">
      <xdr:nvSpPr>
        <xdr:cNvPr id="1437" name="Line 649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ShapeType="1"/>
        </xdr:cNvSpPr>
      </xdr:nvSpPr>
      <xdr:spPr bwMode="auto">
        <a:xfrm rot="16200000" flipV="1">
          <a:off x="22293998" y="12611721"/>
          <a:ext cx="85995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243859</xdr:colOff>
      <xdr:row>204</xdr:row>
      <xdr:rowOff>94725</xdr:rowOff>
    </xdr:from>
    <xdr:to>
      <xdr:col>8</xdr:col>
      <xdr:colOff>31169</xdr:colOff>
      <xdr:row>205</xdr:row>
      <xdr:rowOff>110024</xdr:rowOff>
    </xdr:to>
    <xdr:sp macro="" textlink="">
      <xdr:nvSpPr>
        <xdr:cNvPr id="1438" name="Oval 650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22637134" y="12601050"/>
          <a:ext cx="196885" cy="19627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248011</xdr:colOff>
      <xdr:row>206</xdr:row>
      <xdr:rowOff>82659</xdr:rowOff>
    </xdr:from>
    <xdr:ext cx="194363" cy="192966"/>
    <xdr:sp macro="" textlink="">
      <xdr:nvSpPr>
        <xdr:cNvPr id="1439" name="AutoShape 6507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/>
        </xdr:cNvSpPr>
      </xdr:nvSpPr>
      <xdr:spPr bwMode="auto">
        <a:xfrm>
          <a:off x="22641286" y="12950934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9</xdr:col>
      <xdr:colOff>368802</xdr:colOff>
      <xdr:row>202</xdr:row>
      <xdr:rowOff>8792</xdr:rowOff>
    </xdr:from>
    <xdr:to>
      <xdr:col>9</xdr:col>
      <xdr:colOff>368802</xdr:colOff>
      <xdr:row>206</xdr:row>
      <xdr:rowOff>144849</xdr:rowOff>
    </xdr:to>
    <xdr:sp macro="" textlink="">
      <xdr:nvSpPr>
        <xdr:cNvPr id="1451" name="Line 649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ShapeType="1"/>
        </xdr:cNvSpPr>
      </xdr:nvSpPr>
      <xdr:spPr bwMode="auto">
        <a:xfrm rot="16200000" flipV="1">
          <a:off x="23151248" y="12583146"/>
          <a:ext cx="85995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272434</xdr:colOff>
      <xdr:row>203</xdr:row>
      <xdr:rowOff>161400</xdr:rowOff>
    </xdr:from>
    <xdr:to>
      <xdr:col>9</xdr:col>
      <xdr:colOff>469319</xdr:colOff>
      <xdr:row>204</xdr:row>
      <xdr:rowOff>176699</xdr:rowOff>
    </xdr:to>
    <xdr:sp macro="" textlink="">
      <xdr:nvSpPr>
        <xdr:cNvPr id="1487" name="Oval 650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/>
        </xdr:cNvSpPr>
      </xdr:nvSpPr>
      <xdr:spPr bwMode="auto">
        <a:xfrm>
          <a:off x="23484859" y="12486750"/>
          <a:ext cx="196885" cy="19627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222861</xdr:colOff>
      <xdr:row>201</xdr:row>
      <xdr:rowOff>102679</xdr:rowOff>
    </xdr:from>
    <xdr:ext cx="847402" cy="366767"/>
    <xdr:sp macro="" textlink="">
      <xdr:nvSpPr>
        <xdr:cNvPr id="1496" name="テキスト ボックス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24616386" y="12066079"/>
          <a:ext cx="847402" cy="366767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ローソン射水</a:t>
          </a:r>
          <a:endParaRPr kumimoji="1" lang="en-US" altLang="ja-JP" sz="1100"/>
        </a:p>
        <a:p>
          <a:r>
            <a:rPr kumimoji="1" lang="ja-JP" altLang="en-US" sz="1100"/>
            <a:t>海竜町店</a:t>
          </a:r>
        </a:p>
      </xdr:txBody>
    </xdr:sp>
    <xdr:clientData/>
  </xdr:oneCellAnchor>
  <xdr:twoCellAnchor editAs="oneCell">
    <xdr:from>
      <xdr:col>10</xdr:col>
      <xdr:colOff>169569</xdr:colOff>
      <xdr:row>203</xdr:row>
      <xdr:rowOff>78728</xdr:rowOff>
    </xdr:from>
    <xdr:to>
      <xdr:col>11</xdr:col>
      <xdr:colOff>205917</xdr:colOff>
      <xdr:row>206</xdr:row>
      <xdr:rowOff>415</xdr:rowOff>
    </xdr:to>
    <xdr:pic>
      <xdr:nvPicPr>
        <xdr:cNvPr id="1702" name="図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023482" y="15765989"/>
          <a:ext cx="442195" cy="467097"/>
        </a:xfrm>
        <a:prstGeom prst="rect">
          <a:avLst/>
        </a:prstGeom>
      </xdr:spPr>
    </xdr:pic>
    <xdr:clientData/>
  </xdr:twoCellAnchor>
  <xdr:twoCellAnchor>
    <xdr:from>
      <xdr:col>11</xdr:col>
      <xdr:colOff>183614</xdr:colOff>
      <xdr:row>203</xdr:row>
      <xdr:rowOff>76161</xdr:rowOff>
    </xdr:from>
    <xdr:to>
      <xdr:col>11</xdr:col>
      <xdr:colOff>288389</xdr:colOff>
      <xdr:row>207</xdr:row>
      <xdr:rowOff>130414</xdr:rowOff>
    </xdr:to>
    <xdr:sp macro="" textlink="">
      <xdr:nvSpPr>
        <xdr:cNvPr id="1703" name="Line 649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ShapeType="1"/>
        </xdr:cNvSpPr>
      </xdr:nvSpPr>
      <xdr:spPr bwMode="auto">
        <a:xfrm rot="11266345" flipH="1" flipV="1">
          <a:off x="24443375" y="15763422"/>
          <a:ext cx="104775" cy="7831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403753</xdr:colOff>
      <xdr:row>206</xdr:row>
      <xdr:rowOff>87247</xdr:rowOff>
    </xdr:from>
    <xdr:to>
      <xdr:col>12</xdr:col>
      <xdr:colOff>53716</xdr:colOff>
      <xdr:row>206</xdr:row>
      <xdr:rowOff>87247</xdr:rowOff>
    </xdr:to>
    <xdr:sp macro="" textlink="">
      <xdr:nvSpPr>
        <xdr:cNvPr id="1710" name="Line 649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ShapeType="1"/>
        </xdr:cNvSpPr>
      </xdr:nvSpPr>
      <xdr:spPr bwMode="auto">
        <a:xfrm rot="11266345" flipV="1">
          <a:off x="24257666" y="16321160"/>
          <a:ext cx="46165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75399</xdr:colOff>
      <xdr:row>205</xdr:row>
      <xdr:rowOff>24497</xdr:rowOff>
    </xdr:from>
    <xdr:to>
      <xdr:col>11</xdr:col>
      <xdr:colOff>267141</xdr:colOff>
      <xdr:row>207</xdr:row>
      <xdr:rowOff>123061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 rot="16666345">
          <a:off x="24199532" y="16211821"/>
          <a:ext cx="462998" cy="191742"/>
        </a:xfrm>
        <a:custGeom>
          <a:avLst/>
          <a:gdLst>
            <a:gd name="connsiteX0" fmla="*/ 0 w 466725"/>
            <a:gd name="connsiteY0" fmla="*/ 190500 h 190500"/>
            <a:gd name="connsiteX1" fmla="*/ 466725 w 466725"/>
            <a:gd name="connsiteY1" fmla="*/ 133350 h 190500"/>
            <a:gd name="connsiteX2" fmla="*/ 466725 w 466725"/>
            <a:gd name="connsiteY2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6725" h="190500">
              <a:moveTo>
                <a:pt x="0" y="190500"/>
              </a:moveTo>
              <a:lnTo>
                <a:pt x="466725" y="133350"/>
              </a:lnTo>
              <a:lnTo>
                <a:pt x="4667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48682</xdr:colOff>
      <xdr:row>205</xdr:row>
      <xdr:rowOff>70374</xdr:rowOff>
    </xdr:from>
    <xdr:to>
      <xdr:col>11</xdr:col>
      <xdr:colOff>39557</xdr:colOff>
      <xdr:row>206</xdr:row>
      <xdr:rowOff>40312</xdr:rowOff>
    </xdr:to>
    <xdr:sp macro="" textlink="">
      <xdr:nvSpPr>
        <xdr:cNvPr id="43" name="フリーフォーム: 図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 rot="16666345">
          <a:off x="24024879" y="15999786"/>
          <a:ext cx="152155" cy="396723"/>
        </a:xfrm>
        <a:custGeom>
          <a:avLst/>
          <a:gdLst>
            <a:gd name="connsiteX0" fmla="*/ 142875 w 142875"/>
            <a:gd name="connsiteY0" fmla="*/ 752475 h 752475"/>
            <a:gd name="connsiteX1" fmla="*/ 0 w 142875"/>
            <a:gd name="connsiteY1" fmla="*/ 752475 h 752475"/>
            <a:gd name="connsiteX2" fmla="*/ 0 w 142875"/>
            <a:gd name="connsiteY2" fmla="*/ 0 h 752475"/>
            <a:gd name="connsiteX0" fmla="*/ 152155 w 152155"/>
            <a:gd name="connsiteY0" fmla="*/ 394120 h 394120"/>
            <a:gd name="connsiteX1" fmla="*/ 9280 w 152155"/>
            <a:gd name="connsiteY1" fmla="*/ 394120 h 394120"/>
            <a:gd name="connsiteX2" fmla="*/ 0 w 152155"/>
            <a:gd name="connsiteY2" fmla="*/ 0 h 394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155" h="394120">
              <a:moveTo>
                <a:pt x="152155" y="394120"/>
              </a:moveTo>
              <a:lnTo>
                <a:pt x="9280" y="394120"/>
              </a:lnTo>
              <a:cubicBezTo>
                <a:pt x="9280" y="143295"/>
                <a:pt x="0" y="25082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151111</xdr:colOff>
      <xdr:row>205</xdr:row>
      <xdr:rowOff>171811</xdr:rowOff>
    </xdr:from>
    <xdr:to>
      <xdr:col>11</xdr:col>
      <xdr:colOff>348627</xdr:colOff>
      <xdr:row>207</xdr:row>
      <xdr:rowOff>4262</xdr:rowOff>
    </xdr:to>
    <xdr:sp macro="" textlink="">
      <xdr:nvSpPr>
        <xdr:cNvPr id="1704" name="Oval 650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/>
        </xdr:cNvSpPr>
      </xdr:nvSpPr>
      <xdr:spPr bwMode="auto">
        <a:xfrm rot="16666345">
          <a:off x="24411187" y="16223192"/>
          <a:ext cx="196885" cy="19751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219075</xdr:colOff>
      <xdr:row>204</xdr:row>
      <xdr:rowOff>142875</xdr:rowOff>
    </xdr:from>
    <xdr:ext cx="372090" cy="200119"/>
    <xdr:sp macro="" textlink="">
      <xdr:nvSpPr>
        <xdr:cNvPr id="1711" name="テキスト ボックス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3021925" y="1264920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364436</xdr:colOff>
      <xdr:row>204</xdr:row>
      <xdr:rowOff>99391</xdr:rowOff>
    </xdr:from>
    <xdr:to>
      <xdr:col>15</xdr:col>
      <xdr:colOff>107677</xdr:colOff>
      <xdr:row>205</xdr:row>
      <xdr:rowOff>107672</xdr:rowOff>
    </xdr:to>
    <xdr:sp macro="" textlink="">
      <xdr:nvSpPr>
        <xdr:cNvPr id="1724" name="正方形/長方形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 bwMode="auto">
        <a:xfrm rot="16200000">
          <a:off x="2470291" y="9366386"/>
          <a:ext cx="189256" cy="152816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397564</xdr:colOff>
      <xdr:row>203</xdr:row>
      <xdr:rowOff>49693</xdr:rowOff>
    </xdr:from>
    <xdr:to>
      <xdr:col>15</xdr:col>
      <xdr:colOff>57977</xdr:colOff>
      <xdr:row>207</xdr:row>
      <xdr:rowOff>99391</xdr:rowOff>
    </xdr:to>
    <xdr:sp macro="" textlink="">
      <xdr:nvSpPr>
        <xdr:cNvPr id="1725" name="フリーフォーム 1375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 bwMode="auto">
        <a:xfrm>
          <a:off x="2112064" y="9117493"/>
          <a:ext cx="479563" cy="773598"/>
        </a:xfrm>
        <a:custGeom>
          <a:avLst/>
          <a:gdLst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323022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323022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3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95131 h 795131"/>
            <a:gd name="connsiteX1" fmla="*/ 0 w 472109"/>
            <a:gd name="connsiteY1" fmla="*/ 16565 h 795131"/>
            <a:gd name="connsiteX2" fmla="*/ 182218 w 472109"/>
            <a:gd name="connsiteY2" fmla="*/ 0 h 795131"/>
            <a:gd name="connsiteX3" fmla="*/ 256761 w 472109"/>
            <a:gd name="connsiteY3" fmla="*/ 356152 h 795131"/>
            <a:gd name="connsiteX4" fmla="*/ 472109 w 472109"/>
            <a:gd name="connsiteY4" fmla="*/ 356152 h 795131"/>
            <a:gd name="connsiteX0" fmla="*/ 0 w 472109"/>
            <a:gd name="connsiteY0" fmla="*/ 778566 h 778566"/>
            <a:gd name="connsiteX1" fmla="*/ 0 w 472109"/>
            <a:gd name="connsiteY1" fmla="*/ 0 h 778566"/>
            <a:gd name="connsiteX2" fmla="*/ 182218 w 472109"/>
            <a:gd name="connsiteY2" fmla="*/ 8282 h 778566"/>
            <a:gd name="connsiteX3" fmla="*/ 256761 w 472109"/>
            <a:gd name="connsiteY3" fmla="*/ 339587 h 778566"/>
            <a:gd name="connsiteX4" fmla="*/ 472109 w 472109"/>
            <a:gd name="connsiteY4" fmla="*/ 339587 h 778566"/>
            <a:gd name="connsiteX0" fmla="*/ 0 w 472109"/>
            <a:gd name="connsiteY0" fmla="*/ 778567 h 778567"/>
            <a:gd name="connsiteX1" fmla="*/ 0 w 472109"/>
            <a:gd name="connsiteY1" fmla="*/ 1 h 778567"/>
            <a:gd name="connsiteX2" fmla="*/ 182218 w 472109"/>
            <a:gd name="connsiteY2" fmla="*/ 0 h 778567"/>
            <a:gd name="connsiteX3" fmla="*/ 256761 w 472109"/>
            <a:gd name="connsiteY3" fmla="*/ 339588 h 778567"/>
            <a:gd name="connsiteX4" fmla="*/ 472109 w 472109"/>
            <a:gd name="connsiteY4" fmla="*/ 339588 h 7785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72109" h="778567">
              <a:moveTo>
                <a:pt x="0" y="778567"/>
              </a:moveTo>
              <a:lnTo>
                <a:pt x="0" y="1"/>
              </a:lnTo>
              <a:lnTo>
                <a:pt x="182218" y="0"/>
              </a:lnTo>
              <a:cubicBezTo>
                <a:pt x="328544" y="2761"/>
                <a:pt x="218108" y="204305"/>
                <a:pt x="256761" y="339588"/>
              </a:cubicBezTo>
              <a:lnTo>
                <a:pt x="472109" y="33958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389284</xdr:colOff>
      <xdr:row>205</xdr:row>
      <xdr:rowOff>33127</xdr:rowOff>
    </xdr:from>
    <xdr:to>
      <xdr:col>14</xdr:col>
      <xdr:colOff>265045</xdr:colOff>
      <xdr:row>206</xdr:row>
      <xdr:rowOff>124238</xdr:rowOff>
    </xdr:to>
    <xdr:sp macro="" textlink="">
      <xdr:nvSpPr>
        <xdr:cNvPr id="1726" name="Line 649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ShapeType="1"/>
        </xdr:cNvSpPr>
      </xdr:nvSpPr>
      <xdr:spPr bwMode="auto">
        <a:xfrm flipV="1">
          <a:off x="2103784" y="9462877"/>
          <a:ext cx="285336" cy="272086"/>
        </a:xfrm>
        <a:custGeom>
          <a:avLst/>
          <a:gdLst>
            <a:gd name="connsiteX0" fmla="*/ 0 w 397565"/>
            <a:gd name="connsiteY0" fmla="*/ 0 h 74545"/>
            <a:gd name="connsiteX1" fmla="*/ 397565 w 397565"/>
            <a:gd name="connsiteY1" fmla="*/ 74545 h 74545"/>
            <a:gd name="connsiteX0" fmla="*/ 0 w 281609"/>
            <a:gd name="connsiteY0" fmla="*/ 0 h 273328"/>
            <a:gd name="connsiteX1" fmla="*/ 281609 w 281609"/>
            <a:gd name="connsiteY1" fmla="*/ 273328 h 273328"/>
            <a:gd name="connsiteX0" fmla="*/ 0 w 281609"/>
            <a:gd name="connsiteY0" fmla="*/ 0 h 273328"/>
            <a:gd name="connsiteX1" fmla="*/ 281609 w 281609"/>
            <a:gd name="connsiteY1" fmla="*/ 273328 h 273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1609" h="273328">
              <a:moveTo>
                <a:pt x="0" y="0"/>
              </a:moveTo>
              <a:cubicBezTo>
                <a:pt x="132522" y="24848"/>
                <a:pt x="273326" y="132523"/>
                <a:pt x="281609" y="27332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393184</xdr:colOff>
      <xdr:row>201</xdr:row>
      <xdr:rowOff>149086</xdr:rowOff>
    </xdr:from>
    <xdr:to>
      <xdr:col>13</xdr:col>
      <xdr:colOff>393184</xdr:colOff>
      <xdr:row>204</xdr:row>
      <xdr:rowOff>1291</xdr:rowOff>
    </xdr:to>
    <xdr:sp macro="" textlink="">
      <xdr:nvSpPr>
        <xdr:cNvPr id="1727" name="Line 649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ShapeType="1"/>
        </xdr:cNvSpPr>
      </xdr:nvSpPr>
      <xdr:spPr bwMode="auto">
        <a:xfrm flipH="1" flipV="1">
          <a:off x="2107684" y="8854936"/>
          <a:ext cx="0" cy="3951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74543</xdr:colOff>
      <xdr:row>201</xdr:row>
      <xdr:rowOff>149087</xdr:rowOff>
    </xdr:from>
    <xdr:to>
      <xdr:col>13</xdr:col>
      <xdr:colOff>389281</xdr:colOff>
      <xdr:row>201</xdr:row>
      <xdr:rowOff>165651</xdr:rowOff>
    </xdr:to>
    <xdr:sp macro="" textlink="">
      <xdr:nvSpPr>
        <xdr:cNvPr id="1728" name="Line 649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ShapeType="1"/>
        </xdr:cNvSpPr>
      </xdr:nvSpPr>
      <xdr:spPr bwMode="auto">
        <a:xfrm>
          <a:off x="1789043" y="8854937"/>
          <a:ext cx="314738" cy="165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308520</xdr:colOff>
      <xdr:row>204</xdr:row>
      <xdr:rowOff>136393</xdr:rowOff>
    </xdr:from>
    <xdr:to>
      <xdr:col>14</xdr:col>
      <xdr:colOff>95609</xdr:colOff>
      <xdr:row>205</xdr:row>
      <xdr:rowOff>146274</xdr:rowOff>
    </xdr:to>
    <xdr:sp macro="" textlink="">
      <xdr:nvSpPr>
        <xdr:cNvPr id="1730" name="AutoShape 650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/>
        </xdr:cNvSpPr>
      </xdr:nvSpPr>
      <xdr:spPr bwMode="auto">
        <a:xfrm>
          <a:off x="2023020" y="9385168"/>
          <a:ext cx="196664" cy="19085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107673</xdr:colOff>
      <xdr:row>201</xdr:row>
      <xdr:rowOff>91109</xdr:rowOff>
    </xdr:from>
    <xdr:to>
      <xdr:col>15</xdr:col>
      <xdr:colOff>107673</xdr:colOff>
      <xdr:row>207</xdr:row>
      <xdr:rowOff>140805</xdr:rowOff>
    </xdr:to>
    <xdr:cxnSp macro="">
      <xdr:nvCxnSpPr>
        <xdr:cNvPr id="1731" name="直線コネクタ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CxnSpPr/>
      </xdr:nvCxnSpPr>
      <xdr:spPr bwMode="auto">
        <a:xfrm>
          <a:off x="2641323" y="8796959"/>
          <a:ext cx="0" cy="1135546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165651</xdr:colOff>
      <xdr:row>201</xdr:row>
      <xdr:rowOff>91109</xdr:rowOff>
    </xdr:from>
    <xdr:to>
      <xdr:col>15</xdr:col>
      <xdr:colOff>165651</xdr:colOff>
      <xdr:row>207</xdr:row>
      <xdr:rowOff>140805</xdr:rowOff>
    </xdr:to>
    <xdr:cxnSp macro="">
      <xdr:nvCxnSpPr>
        <xdr:cNvPr id="1732" name="直線コネクタ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CxnSpPr/>
      </xdr:nvCxnSpPr>
      <xdr:spPr bwMode="auto">
        <a:xfrm>
          <a:off x="26559426" y="12054509"/>
          <a:ext cx="0" cy="1135546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0</xdr:col>
      <xdr:colOff>189972</xdr:colOff>
      <xdr:row>213</xdr:row>
      <xdr:rowOff>79513</xdr:rowOff>
    </xdr:from>
    <xdr:ext cx="624209" cy="166712"/>
    <xdr:sp macro="" textlink="">
      <xdr:nvSpPr>
        <xdr:cNvPr id="1733" name="テキスト ボックス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6583747" y="12585838"/>
          <a:ext cx="62420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ｴﾚﾍﾞｰﾀｰへ</a:t>
          </a:r>
        </a:p>
      </xdr:txBody>
    </xdr:sp>
    <xdr:clientData/>
  </xdr:oneCellAnchor>
  <xdr:twoCellAnchor>
    <xdr:from>
      <xdr:col>2</xdr:col>
      <xdr:colOff>289794</xdr:colOff>
      <xdr:row>211</xdr:row>
      <xdr:rowOff>106531</xdr:rowOff>
    </xdr:from>
    <xdr:to>
      <xdr:col>3</xdr:col>
      <xdr:colOff>183308</xdr:colOff>
      <xdr:row>216</xdr:row>
      <xdr:rowOff>157941</xdr:rowOff>
    </xdr:to>
    <xdr:sp macro="" textlink="">
      <xdr:nvSpPr>
        <xdr:cNvPr id="1734" name="フリーフォーム 13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 bwMode="auto">
        <a:xfrm>
          <a:off x="4004544" y="8993356"/>
          <a:ext cx="303089" cy="956285"/>
        </a:xfrm>
        <a:custGeom>
          <a:avLst/>
          <a:gdLst>
            <a:gd name="connsiteX0" fmla="*/ 299362 w 299362"/>
            <a:gd name="connsiteY0" fmla="*/ 0 h 960783"/>
            <a:gd name="connsiteX1" fmla="*/ 224819 w 299362"/>
            <a:gd name="connsiteY1" fmla="*/ 472109 h 960783"/>
            <a:gd name="connsiteX2" fmla="*/ 75732 w 299362"/>
            <a:gd name="connsiteY2" fmla="*/ 695739 h 960783"/>
            <a:gd name="connsiteX3" fmla="*/ 42601 w 299362"/>
            <a:gd name="connsiteY3" fmla="*/ 861391 h 960783"/>
            <a:gd name="connsiteX4" fmla="*/ 1188 w 299362"/>
            <a:gd name="connsiteY4" fmla="*/ 960783 h 960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9362" h="960783">
              <a:moveTo>
                <a:pt x="299362" y="0"/>
              </a:moveTo>
              <a:cubicBezTo>
                <a:pt x="280726" y="178076"/>
                <a:pt x="262091" y="356153"/>
                <a:pt x="224819" y="472109"/>
              </a:cubicBezTo>
              <a:cubicBezTo>
                <a:pt x="187547" y="588065"/>
                <a:pt x="106102" y="630859"/>
                <a:pt x="75732" y="695739"/>
              </a:cubicBezTo>
              <a:cubicBezTo>
                <a:pt x="45362" y="760619"/>
                <a:pt x="55025" y="817217"/>
                <a:pt x="42601" y="861391"/>
              </a:cubicBezTo>
              <a:cubicBezTo>
                <a:pt x="30177" y="905565"/>
                <a:pt x="-7095" y="952500"/>
                <a:pt x="1188" y="960783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141326</xdr:colOff>
      <xdr:row>215</xdr:row>
      <xdr:rowOff>13995</xdr:rowOff>
    </xdr:from>
    <xdr:to>
      <xdr:col>3</xdr:col>
      <xdr:colOff>290415</xdr:colOff>
      <xdr:row>216</xdr:row>
      <xdr:rowOff>22276</xdr:rowOff>
    </xdr:to>
    <xdr:sp macro="" textlink="">
      <xdr:nvSpPr>
        <xdr:cNvPr id="1736" name="正方形/長方形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 bwMode="auto">
        <a:xfrm rot="16200000">
          <a:off x="4245568" y="9644803"/>
          <a:ext cx="189256" cy="149089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290411</xdr:colOff>
      <xdr:row>210</xdr:row>
      <xdr:rowOff>91109</xdr:rowOff>
    </xdr:from>
    <xdr:to>
      <xdr:col>3</xdr:col>
      <xdr:colOff>290411</xdr:colOff>
      <xdr:row>216</xdr:row>
      <xdr:rowOff>140805</xdr:rowOff>
    </xdr:to>
    <xdr:cxnSp macro="">
      <xdr:nvCxnSpPr>
        <xdr:cNvPr id="1737" name="直線コネクタ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CxnSpPr/>
      </xdr:nvCxnSpPr>
      <xdr:spPr bwMode="auto">
        <a:xfrm>
          <a:off x="4414736" y="8796959"/>
          <a:ext cx="0" cy="1135546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348389</xdr:colOff>
      <xdr:row>210</xdr:row>
      <xdr:rowOff>91109</xdr:rowOff>
    </xdr:from>
    <xdr:to>
      <xdr:col>3</xdr:col>
      <xdr:colOff>348389</xdr:colOff>
      <xdr:row>216</xdr:row>
      <xdr:rowOff>140805</xdr:rowOff>
    </xdr:to>
    <xdr:cxnSp macro="">
      <xdr:nvCxnSpPr>
        <xdr:cNvPr id="1738" name="直線コネクタ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CxnSpPr/>
      </xdr:nvCxnSpPr>
      <xdr:spPr bwMode="auto">
        <a:xfrm>
          <a:off x="4472714" y="8796959"/>
          <a:ext cx="0" cy="1135546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320599</xdr:colOff>
      <xdr:row>215</xdr:row>
      <xdr:rowOff>27790</xdr:rowOff>
    </xdr:from>
    <xdr:to>
      <xdr:col>3</xdr:col>
      <xdr:colOff>188307</xdr:colOff>
      <xdr:row>215</xdr:row>
      <xdr:rowOff>158956</xdr:rowOff>
    </xdr:to>
    <xdr:grpSp>
      <xdr:nvGrpSpPr>
        <xdr:cNvPr id="1760" name="Group 17064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GrpSpPr>
          <a:grpSpLocks/>
        </xdr:cNvGrpSpPr>
      </xdr:nvGrpSpPr>
      <xdr:grpSpPr bwMode="auto">
        <a:xfrm rot="925316">
          <a:off x="858481" y="38598437"/>
          <a:ext cx="282326" cy="131166"/>
          <a:chOff x="1084" y="110"/>
          <a:chExt cx="86" cy="28"/>
        </a:xfrm>
      </xdr:grpSpPr>
      <xdr:sp macro="" textlink="">
        <xdr:nvSpPr>
          <xdr:cNvPr id="1761" name="Rectangle 6595">
            <a:extLst>
              <a:ext uri="{FF2B5EF4-FFF2-40B4-BE49-F238E27FC236}">
                <a16:creationId xmlns:a16="http://schemas.microsoft.com/office/drawing/2014/main" id="{00000000-0008-0000-0000-0000E106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62" name="Freeform 6598">
            <a:extLst>
              <a:ext uri="{FF2B5EF4-FFF2-40B4-BE49-F238E27FC236}">
                <a16:creationId xmlns:a16="http://schemas.microsoft.com/office/drawing/2014/main" id="{00000000-0008-0000-0000-0000E206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63" name="Freeform 6598">
            <a:extLst>
              <a:ext uri="{FF2B5EF4-FFF2-40B4-BE49-F238E27FC236}">
                <a16:creationId xmlns:a16="http://schemas.microsoft.com/office/drawing/2014/main" id="{00000000-0008-0000-0000-0000E306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282129</xdr:colOff>
      <xdr:row>211</xdr:row>
      <xdr:rowOff>55442</xdr:rowOff>
    </xdr:from>
    <xdr:to>
      <xdr:col>3</xdr:col>
      <xdr:colOff>174455</xdr:colOff>
      <xdr:row>215</xdr:row>
      <xdr:rowOff>134268</xdr:rowOff>
    </xdr:to>
    <xdr:sp macro="" textlink="">
      <xdr:nvSpPr>
        <xdr:cNvPr id="1764" name="フリーフォーム 137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 bwMode="auto">
        <a:xfrm>
          <a:off x="3996879" y="8942267"/>
          <a:ext cx="301901" cy="802726"/>
        </a:xfrm>
        <a:custGeom>
          <a:avLst/>
          <a:gdLst>
            <a:gd name="connsiteX0" fmla="*/ 298174 w 298174"/>
            <a:gd name="connsiteY0" fmla="*/ 546652 h 546652"/>
            <a:gd name="connsiteX1" fmla="*/ 0 w 298174"/>
            <a:gd name="connsiteY1" fmla="*/ 455544 h 546652"/>
            <a:gd name="connsiteX2" fmla="*/ 0 w 298174"/>
            <a:gd name="connsiteY2" fmla="*/ 0 h 546652"/>
            <a:gd name="connsiteX0" fmla="*/ 298174 w 298174"/>
            <a:gd name="connsiteY0" fmla="*/ 806962 h 806962"/>
            <a:gd name="connsiteX1" fmla="*/ 0 w 298174"/>
            <a:gd name="connsiteY1" fmla="*/ 715854 h 806962"/>
            <a:gd name="connsiteX2" fmla="*/ 0 w 298174"/>
            <a:gd name="connsiteY2" fmla="*/ 0 h 806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8174" h="806962">
              <a:moveTo>
                <a:pt x="298174" y="806962"/>
              </a:moveTo>
              <a:lnTo>
                <a:pt x="0" y="71585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181082</xdr:colOff>
      <xdr:row>213</xdr:row>
      <xdr:rowOff>130153</xdr:rowOff>
    </xdr:from>
    <xdr:to>
      <xdr:col>2</xdr:col>
      <xdr:colOff>377746</xdr:colOff>
      <xdr:row>214</xdr:row>
      <xdr:rowOff>140033</xdr:rowOff>
    </xdr:to>
    <xdr:sp macro="" textlink="">
      <xdr:nvSpPr>
        <xdr:cNvPr id="1765" name="AutoShape 6507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/>
        </xdr:cNvSpPr>
      </xdr:nvSpPr>
      <xdr:spPr bwMode="auto">
        <a:xfrm>
          <a:off x="3895832" y="9378928"/>
          <a:ext cx="196664" cy="19085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234614</xdr:colOff>
      <xdr:row>201</xdr:row>
      <xdr:rowOff>76200</xdr:rowOff>
    </xdr:from>
    <xdr:ext cx="464871" cy="333425"/>
    <xdr:sp macro="" textlink="">
      <xdr:nvSpPr>
        <xdr:cNvPr id="1771" name="テキスト ボックス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6628389" y="12039600"/>
          <a:ext cx="464871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自転車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押し歩き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341036</xdr:colOff>
      <xdr:row>210</xdr:row>
      <xdr:rowOff>120875</xdr:rowOff>
    </xdr:from>
    <xdr:to>
      <xdr:col>6</xdr:col>
      <xdr:colOff>232845</xdr:colOff>
      <xdr:row>216</xdr:row>
      <xdr:rowOff>91108</xdr:rowOff>
    </xdr:to>
    <xdr:sp macro="" textlink="">
      <xdr:nvSpPr>
        <xdr:cNvPr id="1772" name="フリーフォーム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 bwMode="auto">
        <a:xfrm>
          <a:off x="29097011" y="12084275"/>
          <a:ext cx="710959" cy="1056083"/>
        </a:xfrm>
        <a:custGeom>
          <a:avLst/>
          <a:gdLst>
            <a:gd name="connsiteX0" fmla="*/ 708422 w 708422"/>
            <a:gd name="connsiteY0" fmla="*/ 1041796 h 1041796"/>
            <a:gd name="connsiteX1" fmla="*/ 476251 w 708422"/>
            <a:gd name="connsiteY1" fmla="*/ 809625 h 1041796"/>
            <a:gd name="connsiteX2" fmla="*/ 398860 w 708422"/>
            <a:gd name="connsiteY2" fmla="*/ 381000 h 1041796"/>
            <a:gd name="connsiteX3" fmla="*/ 0 w 708422"/>
            <a:gd name="connsiteY3" fmla="*/ 0 h 1041796"/>
            <a:gd name="connsiteX0" fmla="*/ 708422 w 708422"/>
            <a:gd name="connsiteY0" fmla="*/ 1041796 h 1041796"/>
            <a:gd name="connsiteX1" fmla="*/ 476251 w 708422"/>
            <a:gd name="connsiteY1" fmla="*/ 809625 h 1041796"/>
            <a:gd name="connsiteX2" fmla="*/ 398860 w 708422"/>
            <a:gd name="connsiteY2" fmla="*/ 381000 h 1041796"/>
            <a:gd name="connsiteX3" fmla="*/ 0 w 708422"/>
            <a:gd name="connsiteY3" fmla="*/ 0 h 1041796"/>
            <a:gd name="connsiteX0" fmla="*/ 708422 w 708422"/>
            <a:gd name="connsiteY0" fmla="*/ 1041796 h 1041796"/>
            <a:gd name="connsiteX1" fmla="*/ 476251 w 708422"/>
            <a:gd name="connsiteY1" fmla="*/ 809625 h 1041796"/>
            <a:gd name="connsiteX2" fmla="*/ 398860 w 708422"/>
            <a:gd name="connsiteY2" fmla="*/ 381000 h 1041796"/>
            <a:gd name="connsiteX3" fmla="*/ 0 w 708422"/>
            <a:gd name="connsiteY3" fmla="*/ 0 h 10417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8422" h="1041796">
              <a:moveTo>
                <a:pt x="708422" y="1041796"/>
              </a:moveTo>
              <a:lnTo>
                <a:pt x="476251" y="809625"/>
              </a:lnTo>
              <a:cubicBezTo>
                <a:pt x="402829" y="708422"/>
                <a:pt x="400844" y="541734"/>
                <a:pt x="398860" y="38100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331799</xdr:colOff>
      <xdr:row>212</xdr:row>
      <xdr:rowOff>142920</xdr:rowOff>
    </xdr:from>
    <xdr:to>
      <xdr:col>6</xdr:col>
      <xdr:colOff>226894</xdr:colOff>
      <xdr:row>214</xdr:row>
      <xdr:rowOff>67298</xdr:rowOff>
    </xdr:to>
    <xdr:sp macro="" textlink="">
      <xdr:nvSpPr>
        <xdr:cNvPr id="1773" name="Line 649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ShapeType="1"/>
        </xdr:cNvSpPr>
      </xdr:nvSpPr>
      <xdr:spPr bwMode="auto">
        <a:xfrm>
          <a:off x="29497349" y="12468270"/>
          <a:ext cx="304669" cy="2863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230673</xdr:colOff>
      <xdr:row>213</xdr:row>
      <xdr:rowOff>85375</xdr:rowOff>
    </xdr:from>
    <xdr:to>
      <xdr:col>6</xdr:col>
      <xdr:colOff>12846</xdr:colOff>
      <xdr:row>214</xdr:row>
      <xdr:rowOff>95256</xdr:rowOff>
    </xdr:to>
    <xdr:sp macro="" textlink="">
      <xdr:nvSpPr>
        <xdr:cNvPr id="1774" name="AutoShape 6507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/>
        </xdr:cNvSpPr>
      </xdr:nvSpPr>
      <xdr:spPr bwMode="auto">
        <a:xfrm>
          <a:off x="29396223" y="12591700"/>
          <a:ext cx="191747" cy="19085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213698</xdr:colOff>
      <xdr:row>211</xdr:row>
      <xdr:rowOff>41413</xdr:rowOff>
    </xdr:from>
    <xdr:ext cx="386260" cy="166712"/>
    <xdr:sp macro="" textlink="">
      <xdr:nvSpPr>
        <xdr:cNvPr id="1776" name="テキスト ボックス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9788823" y="12185788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海王丸</a:t>
          </a:r>
        </a:p>
      </xdr:txBody>
    </xdr:sp>
    <xdr:clientData/>
  </xdr:oneCellAnchor>
  <xdr:twoCellAnchor editAs="oneCell">
    <xdr:from>
      <xdr:col>7</xdr:col>
      <xdr:colOff>269328</xdr:colOff>
      <xdr:row>211</xdr:row>
      <xdr:rowOff>91965</xdr:rowOff>
    </xdr:from>
    <xdr:to>
      <xdr:col>7</xdr:col>
      <xdr:colOff>271258</xdr:colOff>
      <xdr:row>213</xdr:row>
      <xdr:rowOff>143191</xdr:rowOff>
    </xdr:to>
    <xdr:sp macro="" textlink="">
      <xdr:nvSpPr>
        <xdr:cNvPr id="1785" name="Line 6499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ShapeType="1"/>
        </xdr:cNvSpPr>
      </xdr:nvSpPr>
      <xdr:spPr bwMode="auto">
        <a:xfrm flipH="1" flipV="1">
          <a:off x="3574503" y="10607565"/>
          <a:ext cx="1930" cy="4131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19706</xdr:colOff>
      <xdr:row>213</xdr:row>
      <xdr:rowOff>111672</xdr:rowOff>
    </xdr:from>
    <xdr:to>
      <xdr:col>9</xdr:col>
      <xdr:colOff>531156</xdr:colOff>
      <xdr:row>213</xdr:row>
      <xdr:rowOff>111672</xdr:rowOff>
    </xdr:to>
    <xdr:sp macro="" textlink="">
      <xdr:nvSpPr>
        <xdr:cNvPr id="1818" name="Line 649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ShapeType="1"/>
        </xdr:cNvSpPr>
      </xdr:nvSpPr>
      <xdr:spPr bwMode="auto">
        <a:xfrm>
          <a:off x="30341863" y="12526829"/>
          <a:ext cx="132467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103791</xdr:colOff>
      <xdr:row>214</xdr:row>
      <xdr:rowOff>151086</xdr:rowOff>
    </xdr:from>
    <xdr:ext cx="322139" cy="166712"/>
    <xdr:sp macro="" textlink="">
      <xdr:nvSpPr>
        <xdr:cNvPr id="1827" name="テキスト ボックス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30834162" y="12745857"/>
          <a:ext cx="3221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庄川 </a:t>
          </a:r>
        </a:p>
      </xdr:txBody>
    </xdr:sp>
    <xdr:clientData/>
  </xdr:oneCellAnchor>
  <xdr:twoCellAnchor editAs="oneCell">
    <xdr:from>
      <xdr:col>7</xdr:col>
      <xdr:colOff>169889</xdr:colOff>
      <xdr:row>215</xdr:row>
      <xdr:rowOff>122509</xdr:rowOff>
    </xdr:from>
    <xdr:to>
      <xdr:col>7</xdr:col>
      <xdr:colOff>361953</xdr:colOff>
      <xdr:row>216</xdr:row>
      <xdr:rowOff>133257</xdr:rowOff>
    </xdr:to>
    <xdr:sp macro="" textlink="">
      <xdr:nvSpPr>
        <xdr:cNvPr id="1830" name="AutoShape 650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/>
        </xdr:cNvSpPr>
      </xdr:nvSpPr>
      <xdr:spPr bwMode="auto">
        <a:xfrm>
          <a:off x="3475064" y="11362009"/>
          <a:ext cx="192064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111672</xdr:colOff>
      <xdr:row>210</xdr:row>
      <xdr:rowOff>111671</xdr:rowOff>
    </xdr:from>
    <xdr:to>
      <xdr:col>9</xdr:col>
      <xdr:colOff>111672</xdr:colOff>
      <xdr:row>216</xdr:row>
      <xdr:rowOff>78825</xdr:rowOff>
    </xdr:to>
    <xdr:sp macro="" textlink="">
      <xdr:nvSpPr>
        <xdr:cNvPr id="1831" name="Line 649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ShapeType="1"/>
        </xdr:cNvSpPr>
      </xdr:nvSpPr>
      <xdr:spPr bwMode="auto">
        <a:xfrm flipH="1" flipV="1">
          <a:off x="4235997" y="10446296"/>
          <a:ext cx="0" cy="10530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13138</xdr:colOff>
      <xdr:row>211</xdr:row>
      <xdr:rowOff>118241</xdr:rowOff>
    </xdr:from>
    <xdr:ext cx="352952" cy="345282"/>
    <xdr:grpSp>
      <xdr:nvGrpSpPr>
        <xdr:cNvPr id="1833" name="Group 66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GrpSpPr>
          <a:grpSpLocks/>
        </xdr:cNvGrpSpPr>
      </xdr:nvGrpSpPr>
      <xdr:grpSpPr bwMode="auto">
        <a:xfrm>
          <a:off x="3755903" y="37971712"/>
          <a:ext cx="352952" cy="345282"/>
          <a:chOff x="536" y="109"/>
          <a:chExt cx="46" cy="44"/>
        </a:xfrm>
      </xdr:grpSpPr>
      <xdr:pic>
        <xdr:nvPicPr>
          <xdr:cNvPr id="1834" name="Picture 6673" descr="route2">
            <a:extLst>
              <a:ext uri="{FF2B5EF4-FFF2-40B4-BE49-F238E27FC236}">
                <a16:creationId xmlns:a16="http://schemas.microsoft.com/office/drawing/2014/main" id="{00000000-0008-0000-0000-00002A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5" name="Text Box 6674">
            <a:extLst>
              <a:ext uri="{FF2B5EF4-FFF2-40B4-BE49-F238E27FC236}">
                <a16:creationId xmlns:a16="http://schemas.microsoft.com/office/drawing/2014/main" id="{00000000-0008-0000-0000-00002B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180178</xdr:colOff>
      <xdr:row>210</xdr:row>
      <xdr:rowOff>84644</xdr:rowOff>
    </xdr:from>
    <xdr:ext cx="352952" cy="345282"/>
    <xdr:grpSp>
      <xdr:nvGrpSpPr>
        <xdr:cNvPr id="1836" name="Group 667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GrpSpPr>
          <a:grpSpLocks/>
        </xdr:cNvGrpSpPr>
      </xdr:nvGrpSpPr>
      <xdr:grpSpPr bwMode="auto">
        <a:xfrm>
          <a:off x="4337560" y="37758820"/>
          <a:ext cx="352952" cy="345282"/>
          <a:chOff x="536" y="109"/>
          <a:chExt cx="46" cy="44"/>
        </a:xfrm>
      </xdr:grpSpPr>
      <xdr:pic>
        <xdr:nvPicPr>
          <xdr:cNvPr id="1837" name="Picture 6673" descr="route2">
            <a:extLst>
              <a:ext uri="{FF2B5EF4-FFF2-40B4-BE49-F238E27FC236}">
                <a16:creationId xmlns:a16="http://schemas.microsoft.com/office/drawing/2014/main" id="{00000000-0008-0000-0000-00002D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8" name="Text Box 6674">
            <a:extLst>
              <a:ext uri="{FF2B5EF4-FFF2-40B4-BE49-F238E27FC236}">
                <a16:creationId xmlns:a16="http://schemas.microsoft.com/office/drawing/2014/main" id="{00000000-0008-0000-0000-00002E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165769</xdr:colOff>
      <xdr:row>213</xdr:row>
      <xdr:rowOff>21884</xdr:rowOff>
    </xdr:from>
    <xdr:to>
      <xdr:col>7</xdr:col>
      <xdr:colOff>364241</xdr:colOff>
      <xdr:row>214</xdr:row>
      <xdr:rowOff>36330</xdr:rowOff>
    </xdr:to>
    <xdr:sp macro="" textlink="">
      <xdr:nvSpPr>
        <xdr:cNvPr id="1839" name="Oval 650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/>
        </xdr:cNvSpPr>
      </xdr:nvSpPr>
      <xdr:spPr bwMode="auto">
        <a:xfrm rot="16200000">
          <a:off x="30490132" y="12434835"/>
          <a:ext cx="194060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18812</xdr:colOff>
      <xdr:row>213</xdr:row>
      <xdr:rowOff>21884</xdr:rowOff>
    </xdr:from>
    <xdr:to>
      <xdr:col>9</xdr:col>
      <xdr:colOff>217284</xdr:colOff>
      <xdr:row>214</xdr:row>
      <xdr:rowOff>36330</xdr:rowOff>
    </xdr:to>
    <xdr:sp macro="" textlink="">
      <xdr:nvSpPr>
        <xdr:cNvPr id="1840" name="Oval 650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/>
        </xdr:cNvSpPr>
      </xdr:nvSpPr>
      <xdr:spPr bwMode="auto">
        <a:xfrm rot="16200000">
          <a:off x="31159604" y="12434835"/>
          <a:ext cx="194060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300315</xdr:colOff>
      <xdr:row>214</xdr:row>
      <xdr:rowOff>99392</xdr:rowOff>
    </xdr:from>
    <xdr:ext cx="403187" cy="179404"/>
    <xdr:sp macro="" textlink="">
      <xdr:nvSpPr>
        <xdr:cNvPr id="1842" name="線吹き出し 2 (枠付き) 212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 bwMode="auto">
        <a:xfrm>
          <a:off x="31293837" y="12871175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-98840"/>
            <a:gd name="adj6" fmla="val -4517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庄西町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17656</xdr:colOff>
      <xdr:row>213</xdr:row>
      <xdr:rowOff>140805</xdr:rowOff>
    </xdr:from>
    <xdr:ext cx="419602" cy="200119"/>
    <xdr:sp macro="" textlink="">
      <xdr:nvSpPr>
        <xdr:cNvPr id="1843" name="テキスト ボックス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129721" y="4060963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38100</xdr:colOff>
      <xdr:row>210</xdr:row>
      <xdr:rowOff>76200</xdr:rowOff>
    </xdr:from>
    <xdr:to>
      <xdr:col>11</xdr:col>
      <xdr:colOff>238125</xdr:colOff>
      <xdr:row>216</xdr:row>
      <xdr:rowOff>95250</xdr:rowOff>
    </xdr:to>
    <xdr:sp macro="" textlink="">
      <xdr:nvSpPr>
        <xdr:cNvPr id="1866" name="フリーフォーム: 図形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 bwMode="auto">
        <a:xfrm>
          <a:off x="571500" y="13668375"/>
          <a:ext cx="200025" cy="1104900"/>
        </a:xfrm>
        <a:custGeom>
          <a:avLst/>
          <a:gdLst>
            <a:gd name="connsiteX0" fmla="*/ 0 w 200025"/>
            <a:gd name="connsiteY0" fmla="*/ 1104900 h 1104900"/>
            <a:gd name="connsiteX1" fmla="*/ 0 w 200025"/>
            <a:gd name="connsiteY1" fmla="*/ 619125 h 1104900"/>
            <a:gd name="connsiteX2" fmla="*/ 200025 w 200025"/>
            <a:gd name="connsiteY2" fmla="*/ 533400 h 1104900"/>
            <a:gd name="connsiteX3" fmla="*/ 200025 w 200025"/>
            <a:gd name="connsiteY3" fmla="*/ 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0025" h="1104900">
              <a:moveTo>
                <a:pt x="0" y="1104900"/>
              </a:moveTo>
              <a:lnTo>
                <a:pt x="0" y="619125"/>
              </a:lnTo>
              <a:lnTo>
                <a:pt x="200025" y="533400"/>
              </a:lnTo>
              <a:lnTo>
                <a:pt x="2000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228884</xdr:colOff>
      <xdr:row>213</xdr:row>
      <xdr:rowOff>85120</xdr:rowOff>
    </xdr:from>
    <xdr:to>
      <xdr:col>11</xdr:col>
      <xdr:colOff>235624</xdr:colOff>
      <xdr:row>216</xdr:row>
      <xdr:rowOff>137699</xdr:rowOff>
    </xdr:to>
    <xdr:sp macro="" textlink="">
      <xdr:nvSpPr>
        <xdr:cNvPr id="1867" name="Line 649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ShapeType="1"/>
        </xdr:cNvSpPr>
      </xdr:nvSpPr>
      <xdr:spPr bwMode="auto">
        <a:xfrm rot="16200000">
          <a:off x="467902" y="14514602"/>
          <a:ext cx="595504" cy="67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347482</xdr:colOff>
      <xdr:row>214</xdr:row>
      <xdr:rowOff>99438</xdr:rowOff>
    </xdr:from>
    <xdr:to>
      <xdr:col>11</xdr:col>
      <xdr:colOff>135302</xdr:colOff>
      <xdr:row>215</xdr:row>
      <xdr:rowOff>110186</xdr:rowOff>
    </xdr:to>
    <xdr:sp macro="" textlink="">
      <xdr:nvSpPr>
        <xdr:cNvPr id="1868" name="AutoShape 650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/>
        </xdr:cNvSpPr>
      </xdr:nvSpPr>
      <xdr:spPr bwMode="auto">
        <a:xfrm>
          <a:off x="471307" y="14415513"/>
          <a:ext cx="197394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145067</xdr:colOff>
      <xdr:row>212</xdr:row>
      <xdr:rowOff>162632</xdr:rowOff>
    </xdr:from>
    <xdr:to>
      <xdr:col>11</xdr:col>
      <xdr:colOff>343155</xdr:colOff>
      <xdr:row>214</xdr:row>
      <xdr:rowOff>206</xdr:rowOff>
    </xdr:to>
    <xdr:sp macro="" textlink="">
      <xdr:nvSpPr>
        <xdr:cNvPr id="1869" name="Oval 650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/>
        </xdr:cNvSpPr>
      </xdr:nvSpPr>
      <xdr:spPr bwMode="auto">
        <a:xfrm>
          <a:off x="678467" y="14116757"/>
          <a:ext cx="198088" cy="19544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266700</xdr:colOff>
      <xdr:row>213</xdr:row>
      <xdr:rowOff>0</xdr:rowOff>
    </xdr:from>
    <xdr:to>
      <xdr:col>15</xdr:col>
      <xdr:colOff>523875</xdr:colOff>
      <xdr:row>216</xdr:row>
      <xdr:rowOff>85725</xdr:rowOff>
    </xdr:to>
    <xdr:sp macro="" textlink="">
      <xdr:nvSpPr>
        <xdr:cNvPr id="1875" name="フリーフォーム: 図形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 bwMode="auto">
        <a:xfrm>
          <a:off x="2390775" y="14135100"/>
          <a:ext cx="666750" cy="628650"/>
        </a:xfrm>
        <a:custGeom>
          <a:avLst/>
          <a:gdLst>
            <a:gd name="connsiteX0" fmla="*/ 0 w 666750"/>
            <a:gd name="connsiteY0" fmla="*/ 628650 h 628650"/>
            <a:gd name="connsiteX1" fmla="*/ 0 w 666750"/>
            <a:gd name="connsiteY1" fmla="*/ 114300 h 628650"/>
            <a:gd name="connsiteX2" fmla="*/ 666750 w 666750"/>
            <a:gd name="connsiteY2" fmla="*/ 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628650">
              <a:moveTo>
                <a:pt x="0" y="628650"/>
              </a:moveTo>
              <a:lnTo>
                <a:pt x="0" y="114300"/>
              </a:lnTo>
              <a:lnTo>
                <a:pt x="6667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253576</xdr:colOff>
      <xdr:row>211</xdr:row>
      <xdr:rowOff>3663</xdr:rowOff>
    </xdr:from>
    <xdr:to>
      <xdr:col>14</xdr:col>
      <xdr:colOff>261850</xdr:colOff>
      <xdr:row>214</xdr:row>
      <xdr:rowOff>111342</xdr:rowOff>
    </xdr:to>
    <xdr:sp macro="" textlink="">
      <xdr:nvSpPr>
        <xdr:cNvPr id="1876" name="Line 649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ShapeType="1"/>
        </xdr:cNvSpPr>
      </xdr:nvSpPr>
      <xdr:spPr bwMode="auto">
        <a:xfrm>
          <a:off x="2377651" y="13776813"/>
          <a:ext cx="8274" cy="6506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28575</xdr:colOff>
      <xdr:row>213</xdr:row>
      <xdr:rowOff>119270</xdr:rowOff>
    </xdr:from>
    <xdr:to>
      <xdr:col>14</xdr:col>
      <xdr:colOff>270419</xdr:colOff>
      <xdr:row>214</xdr:row>
      <xdr:rowOff>47625</xdr:rowOff>
    </xdr:to>
    <xdr:sp macro="" textlink="">
      <xdr:nvSpPr>
        <xdr:cNvPr id="1877" name="Line 649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ShapeType="1"/>
        </xdr:cNvSpPr>
      </xdr:nvSpPr>
      <xdr:spPr bwMode="auto">
        <a:xfrm flipH="1">
          <a:off x="1743075" y="14254370"/>
          <a:ext cx="651420" cy="1093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173642</xdr:colOff>
      <xdr:row>213</xdr:row>
      <xdr:rowOff>19757</xdr:rowOff>
    </xdr:from>
    <xdr:to>
      <xdr:col>14</xdr:col>
      <xdr:colOff>371730</xdr:colOff>
      <xdr:row>214</xdr:row>
      <xdr:rowOff>34224</xdr:rowOff>
    </xdr:to>
    <xdr:sp macro="" textlink="">
      <xdr:nvSpPr>
        <xdr:cNvPr id="1878" name="Oval 650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/>
        </xdr:cNvSpPr>
      </xdr:nvSpPr>
      <xdr:spPr bwMode="auto">
        <a:xfrm>
          <a:off x="2297717" y="14154857"/>
          <a:ext cx="198088" cy="19544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163398</xdr:colOff>
      <xdr:row>215</xdr:row>
      <xdr:rowOff>20202</xdr:rowOff>
    </xdr:from>
    <xdr:to>
      <xdr:col>14</xdr:col>
      <xdr:colOff>363787</xdr:colOff>
      <xdr:row>216</xdr:row>
      <xdr:rowOff>35989</xdr:rowOff>
    </xdr:to>
    <xdr:sp macro="" textlink="">
      <xdr:nvSpPr>
        <xdr:cNvPr id="1879" name="AutoShape 6507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/>
        </xdr:cNvSpPr>
      </xdr:nvSpPr>
      <xdr:spPr bwMode="auto">
        <a:xfrm>
          <a:off x="2287473" y="14517252"/>
          <a:ext cx="200389" cy="1967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219</xdr:row>
      <xdr:rowOff>104775</xdr:rowOff>
    </xdr:from>
    <xdr:to>
      <xdr:col>2</xdr:col>
      <xdr:colOff>381000</xdr:colOff>
      <xdr:row>225</xdr:row>
      <xdr:rowOff>28575</xdr:rowOff>
    </xdr:to>
    <xdr:sp macro="" textlink="">
      <xdr:nvSpPr>
        <xdr:cNvPr id="1883" name="フリーフォーム: 図形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 bwMode="auto">
        <a:xfrm>
          <a:off x="4095750" y="13696950"/>
          <a:ext cx="0" cy="1009650"/>
        </a:xfrm>
        <a:custGeom>
          <a:avLst/>
          <a:gdLst>
            <a:gd name="connsiteX0" fmla="*/ 0 w 0"/>
            <a:gd name="connsiteY0" fmla="*/ 1009650 h 1009650"/>
            <a:gd name="connsiteX1" fmla="*/ 0 w 0"/>
            <a:gd name="connsiteY1" fmla="*/ 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9650">
              <a:moveTo>
                <a:pt x="0" y="100965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142875</xdr:colOff>
      <xdr:row>222</xdr:row>
      <xdr:rowOff>57150</xdr:rowOff>
    </xdr:from>
    <xdr:to>
      <xdr:col>3</xdr:col>
      <xdr:colOff>676275</xdr:colOff>
      <xdr:row>222</xdr:row>
      <xdr:rowOff>66674</xdr:rowOff>
    </xdr:to>
    <xdr:sp macro="" textlink="">
      <xdr:nvSpPr>
        <xdr:cNvPr id="1884" name="Line 649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ShapeType="1"/>
        </xdr:cNvSpPr>
      </xdr:nvSpPr>
      <xdr:spPr bwMode="auto">
        <a:xfrm flipH="1">
          <a:off x="3448050" y="14192250"/>
          <a:ext cx="135255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287942</xdr:colOff>
      <xdr:row>221</xdr:row>
      <xdr:rowOff>143582</xdr:rowOff>
    </xdr:from>
    <xdr:to>
      <xdr:col>3</xdr:col>
      <xdr:colOff>76454</xdr:colOff>
      <xdr:row>222</xdr:row>
      <xdr:rowOff>158048</xdr:rowOff>
    </xdr:to>
    <xdr:sp macro="" textlink="">
      <xdr:nvSpPr>
        <xdr:cNvPr id="1885" name="Oval 6509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/>
        </xdr:cNvSpPr>
      </xdr:nvSpPr>
      <xdr:spPr bwMode="auto">
        <a:xfrm>
          <a:off x="4002692" y="14097707"/>
          <a:ext cx="198088" cy="19544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277698</xdr:colOff>
      <xdr:row>223</xdr:row>
      <xdr:rowOff>144027</xdr:rowOff>
    </xdr:from>
    <xdr:to>
      <xdr:col>3</xdr:col>
      <xdr:colOff>68511</xdr:colOff>
      <xdr:row>224</xdr:row>
      <xdr:rowOff>159814</xdr:rowOff>
    </xdr:to>
    <xdr:sp macro="" textlink="">
      <xdr:nvSpPr>
        <xdr:cNvPr id="1886" name="AutoShape 650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/>
        </xdr:cNvSpPr>
      </xdr:nvSpPr>
      <xdr:spPr bwMode="auto">
        <a:xfrm>
          <a:off x="3992448" y="14460102"/>
          <a:ext cx="200389" cy="1967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219</xdr:row>
      <xdr:rowOff>104775</xdr:rowOff>
    </xdr:from>
    <xdr:to>
      <xdr:col>6</xdr:col>
      <xdr:colOff>85725</xdr:colOff>
      <xdr:row>225</xdr:row>
      <xdr:rowOff>66675</xdr:rowOff>
    </xdr:to>
    <xdr:sp macro="" textlink="">
      <xdr:nvSpPr>
        <xdr:cNvPr id="1893" name="フリーフォーム: 図形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 bwMode="auto">
        <a:xfrm>
          <a:off x="5343525" y="13696950"/>
          <a:ext cx="457200" cy="1047750"/>
        </a:xfrm>
        <a:custGeom>
          <a:avLst/>
          <a:gdLst>
            <a:gd name="connsiteX0" fmla="*/ 457200 w 457200"/>
            <a:gd name="connsiteY0" fmla="*/ 1047750 h 1047750"/>
            <a:gd name="connsiteX1" fmla="*/ 457200 w 457200"/>
            <a:gd name="connsiteY1" fmla="*/ 504825 h 1047750"/>
            <a:gd name="connsiteX2" fmla="*/ 0 w 457200"/>
            <a:gd name="connsiteY2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1047750">
              <a:moveTo>
                <a:pt x="457200" y="1047750"/>
              </a:moveTo>
              <a:lnTo>
                <a:pt x="457200" y="5048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85725</xdr:colOff>
      <xdr:row>222</xdr:row>
      <xdr:rowOff>57149</xdr:rowOff>
    </xdr:from>
    <xdr:to>
      <xdr:col>6</xdr:col>
      <xdr:colOff>514350</xdr:colOff>
      <xdr:row>224</xdr:row>
      <xdr:rowOff>161925</xdr:rowOff>
    </xdr:to>
    <xdr:sp macro="" textlink="">
      <xdr:nvSpPr>
        <xdr:cNvPr id="1894" name="Line 649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ShapeType="1"/>
        </xdr:cNvSpPr>
      </xdr:nvSpPr>
      <xdr:spPr bwMode="auto">
        <a:xfrm flipH="1" flipV="1">
          <a:off x="5800725" y="14192249"/>
          <a:ext cx="428625" cy="4667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66674</xdr:colOff>
      <xdr:row>219</xdr:row>
      <xdr:rowOff>76199</xdr:rowOff>
    </xdr:from>
    <xdr:to>
      <xdr:col>6</xdr:col>
      <xdr:colOff>190499</xdr:colOff>
      <xdr:row>222</xdr:row>
      <xdr:rowOff>38100</xdr:rowOff>
    </xdr:to>
    <xdr:sp macro="" textlink="">
      <xdr:nvSpPr>
        <xdr:cNvPr id="1895" name="Line 6499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ShapeType="1"/>
        </xdr:cNvSpPr>
      </xdr:nvSpPr>
      <xdr:spPr bwMode="auto">
        <a:xfrm flipV="1">
          <a:off x="5781674" y="13668374"/>
          <a:ext cx="123825" cy="504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401523</xdr:colOff>
      <xdr:row>223</xdr:row>
      <xdr:rowOff>172602</xdr:rowOff>
    </xdr:from>
    <xdr:to>
      <xdr:col>6</xdr:col>
      <xdr:colOff>192338</xdr:colOff>
      <xdr:row>225</xdr:row>
      <xdr:rowOff>7414</xdr:rowOff>
    </xdr:to>
    <xdr:sp macro="" textlink="">
      <xdr:nvSpPr>
        <xdr:cNvPr id="1896" name="AutoShape 650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/>
        </xdr:cNvSpPr>
      </xdr:nvSpPr>
      <xdr:spPr bwMode="auto">
        <a:xfrm>
          <a:off x="5706948" y="14488677"/>
          <a:ext cx="200389" cy="1967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400050</xdr:colOff>
      <xdr:row>222</xdr:row>
      <xdr:rowOff>0</xdr:rowOff>
    </xdr:from>
    <xdr:to>
      <xdr:col>9</xdr:col>
      <xdr:colOff>647700</xdr:colOff>
      <xdr:row>225</xdr:row>
      <xdr:rowOff>38100</xdr:rowOff>
    </xdr:to>
    <xdr:sp macro="" textlink="">
      <xdr:nvSpPr>
        <xdr:cNvPr id="1904" name="フリーフォーム: 図形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 bwMode="auto">
        <a:xfrm>
          <a:off x="7296150" y="14135100"/>
          <a:ext cx="657225" cy="581025"/>
        </a:xfrm>
        <a:custGeom>
          <a:avLst/>
          <a:gdLst>
            <a:gd name="connsiteX0" fmla="*/ 0 w 657225"/>
            <a:gd name="connsiteY0" fmla="*/ 581025 h 581025"/>
            <a:gd name="connsiteX1" fmla="*/ 0 w 657225"/>
            <a:gd name="connsiteY1" fmla="*/ 0 h 581025"/>
            <a:gd name="connsiteX2" fmla="*/ 657225 w 657225"/>
            <a:gd name="connsiteY2" fmla="*/ 3810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581025">
              <a:moveTo>
                <a:pt x="0" y="581025"/>
              </a:moveTo>
              <a:lnTo>
                <a:pt x="0" y="0"/>
              </a:lnTo>
              <a:lnTo>
                <a:pt x="657225" y="381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386926</xdr:colOff>
      <xdr:row>219</xdr:row>
      <xdr:rowOff>60813</xdr:rowOff>
    </xdr:from>
    <xdr:to>
      <xdr:col>8</xdr:col>
      <xdr:colOff>395200</xdr:colOff>
      <xdr:row>222</xdr:row>
      <xdr:rowOff>168492</xdr:rowOff>
    </xdr:to>
    <xdr:sp macro="" textlink="">
      <xdr:nvSpPr>
        <xdr:cNvPr id="1905" name="Line 6499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ShapeType="1"/>
        </xdr:cNvSpPr>
      </xdr:nvSpPr>
      <xdr:spPr bwMode="auto">
        <a:xfrm>
          <a:off x="7283026" y="13652988"/>
          <a:ext cx="8274" cy="6506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133350</xdr:colOff>
      <xdr:row>221</xdr:row>
      <xdr:rowOff>133351</xdr:rowOff>
    </xdr:from>
    <xdr:to>
      <xdr:col>8</xdr:col>
      <xdr:colOff>403770</xdr:colOff>
      <xdr:row>222</xdr:row>
      <xdr:rowOff>3239</xdr:rowOff>
    </xdr:to>
    <xdr:sp macro="" textlink="">
      <xdr:nvSpPr>
        <xdr:cNvPr id="1906" name="Line 649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ShapeType="1"/>
        </xdr:cNvSpPr>
      </xdr:nvSpPr>
      <xdr:spPr bwMode="auto">
        <a:xfrm flipH="1" flipV="1">
          <a:off x="6619875" y="14087476"/>
          <a:ext cx="679995" cy="430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306273</xdr:colOff>
      <xdr:row>223</xdr:row>
      <xdr:rowOff>77352</xdr:rowOff>
    </xdr:from>
    <xdr:to>
      <xdr:col>9</xdr:col>
      <xdr:colOff>97087</xdr:colOff>
      <xdr:row>224</xdr:row>
      <xdr:rowOff>93139</xdr:rowOff>
    </xdr:to>
    <xdr:sp macro="" textlink="">
      <xdr:nvSpPr>
        <xdr:cNvPr id="1907" name="AutoShape 6507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/>
        </xdr:cNvSpPr>
      </xdr:nvSpPr>
      <xdr:spPr bwMode="auto">
        <a:xfrm>
          <a:off x="7202373" y="14393427"/>
          <a:ext cx="200389" cy="1967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306992</xdr:colOff>
      <xdr:row>221</xdr:row>
      <xdr:rowOff>95957</xdr:rowOff>
    </xdr:from>
    <xdr:to>
      <xdr:col>9</xdr:col>
      <xdr:colOff>95505</xdr:colOff>
      <xdr:row>222</xdr:row>
      <xdr:rowOff>110423</xdr:rowOff>
    </xdr:to>
    <xdr:sp macro="" textlink="">
      <xdr:nvSpPr>
        <xdr:cNvPr id="1908" name="Oval 650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/>
        </xdr:cNvSpPr>
      </xdr:nvSpPr>
      <xdr:spPr bwMode="auto">
        <a:xfrm>
          <a:off x="7203092" y="14050082"/>
          <a:ext cx="198088" cy="19544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161925</xdr:colOff>
      <xdr:row>222</xdr:row>
      <xdr:rowOff>66675</xdr:rowOff>
    </xdr:from>
    <xdr:to>
      <xdr:col>12</xdr:col>
      <xdr:colOff>38100</xdr:colOff>
      <xdr:row>225</xdr:row>
      <xdr:rowOff>95250</xdr:rowOff>
    </xdr:to>
    <xdr:sp macro="" textlink="">
      <xdr:nvSpPr>
        <xdr:cNvPr id="1912" name="フリーフォーム: 図形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 bwMode="auto">
        <a:xfrm>
          <a:off x="8239125" y="14201775"/>
          <a:ext cx="695325" cy="571500"/>
        </a:xfrm>
        <a:custGeom>
          <a:avLst/>
          <a:gdLst>
            <a:gd name="connsiteX0" fmla="*/ 695325 w 695325"/>
            <a:gd name="connsiteY0" fmla="*/ 571500 h 571500"/>
            <a:gd name="connsiteX1" fmla="*/ 695325 w 695325"/>
            <a:gd name="connsiteY1" fmla="*/ 76200 h 571500"/>
            <a:gd name="connsiteX2" fmla="*/ 0 w 69532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571500">
              <a:moveTo>
                <a:pt x="695325" y="571500"/>
              </a:moveTo>
              <a:lnTo>
                <a:pt x="695325" y="762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314324</xdr:colOff>
      <xdr:row>222</xdr:row>
      <xdr:rowOff>133350</xdr:rowOff>
    </xdr:from>
    <xdr:to>
      <xdr:col>12</xdr:col>
      <xdr:colOff>666748</xdr:colOff>
      <xdr:row>223</xdr:row>
      <xdr:rowOff>28574</xdr:rowOff>
    </xdr:to>
    <xdr:sp macro="" textlink="">
      <xdr:nvSpPr>
        <xdr:cNvPr id="1913" name="Line 649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ShapeType="1"/>
        </xdr:cNvSpPr>
      </xdr:nvSpPr>
      <xdr:spPr bwMode="auto">
        <a:xfrm flipH="1" flipV="1">
          <a:off x="8801099" y="14268450"/>
          <a:ext cx="762000" cy="761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353898</xdr:colOff>
      <xdr:row>224</xdr:row>
      <xdr:rowOff>124977</xdr:rowOff>
    </xdr:from>
    <xdr:to>
      <xdr:col>12</xdr:col>
      <xdr:colOff>144711</xdr:colOff>
      <xdr:row>225</xdr:row>
      <xdr:rowOff>140764</xdr:rowOff>
    </xdr:to>
    <xdr:sp macro="" textlink="">
      <xdr:nvSpPr>
        <xdr:cNvPr id="1914" name="AutoShape 650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/>
        </xdr:cNvSpPr>
      </xdr:nvSpPr>
      <xdr:spPr bwMode="auto">
        <a:xfrm>
          <a:off x="8840673" y="14622027"/>
          <a:ext cx="200389" cy="1967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354617</xdr:colOff>
      <xdr:row>222</xdr:row>
      <xdr:rowOff>48332</xdr:rowOff>
    </xdr:from>
    <xdr:to>
      <xdr:col>12</xdr:col>
      <xdr:colOff>143129</xdr:colOff>
      <xdr:row>223</xdr:row>
      <xdr:rowOff>62798</xdr:rowOff>
    </xdr:to>
    <xdr:sp macro="" textlink="">
      <xdr:nvSpPr>
        <xdr:cNvPr id="1915" name="Oval 650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/>
        </xdr:cNvSpPr>
      </xdr:nvSpPr>
      <xdr:spPr bwMode="auto">
        <a:xfrm>
          <a:off x="8841392" y="14183432"/>
          <a:ext cx="198088" cy="19544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361950</xdr:colOff>
      <xdr:row>222</xdr:row>
      <xdr:rowOff>28575</xdr:rowOff>
    </xdr:from>
    <xdr:to>
      <xdr:col>15</xdr:col>
      <xdr:colOff>657225</xdr:colOff>
      <xdr:row>225</xdr:row>
      <xdr:rowOff>114300</xdr:rowOff>
    </xdr:to>
    <xdr:sp macro="" textlink="">
      <xdr:nvSpPr>
        <xdr:cNvPr id="1922" name="フリーフォーム: 図形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 bwMode="auto">
        <a:xfrm>
          <a:off x="10439400" y="14163675"/>
          <a:ext cx="704850" cy="628650"/>
        </a:xfrm>
        <a:custGeom>
          <a:avLst/>
          <a:gdLst>
            <a:gd name="connsiteX0" fmla="*/ 0 w 704850"/>
            <a:gd name="connsiteY0" fmla="*/ 628650 h 628650"/>
            <a:gd name="connsiteX1" fmla="*/ 0 w 704850"/>
            <a:gd name="connsiteY1" fmla="*/ 38100 h 628650"/>
            <a:gd name="connsiteX2" fmla="*/ 704850 w 704850"/>
            <a:gd name="connsiteY2" fmla="*/ 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850" h="628650">
              <a:moveTo>
                <a:pt x="0" y="628650"/>
              </a:moveTo>
              <a:lnTo>
                <a:pt x="0" y="38100"/>
              </a:lnTo>
              <a:lnTo>
                <a:pt x="7048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366625</xdr:colOff>
      <xdr:row>219</xdr:row>
      <xdr:rowOff>76200</xdr:rowOff>
    </xdr:from>
    <xdr:to>
      <xdr:col>15</xdr:col>
      <xdr:colOff>28575</xdr:colOff>
      <xdr:row>222</xdr:row>
      <xdr:rowOff>111342</xdr:rowOff>
    </xdr:to>
    <xdr:sp macro="" textlink="">
      <xdr:nvSpPr>
        <xdr:cNvPr id="1924" name="Line 649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H="1">
          <a:off x="10444075" y="13668375"/>
          <a:ext cx="71525" cy="5780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95249</xdr:colOff>
      <xdr:row>222</xdr:row>
      <xdr:rowOff>62121</xdr:rowOff>
    </xdr:from>
    <xdr:to>
      <xdr:col>14</xdr:col>
      <xdr:colOff>365668</xdr:colOff>
      <xdr:row>222</xdr:row>
      <xdr:rowOff>104775</xdr:rowOff>
    </xdr:to>
    <xdr:sp macro="" textlink="">
      <xdr:nvSpPr>
        <xdr:cNvPr id="1926" name="Line 649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 flipH="1">
          <a:off x="9763124" y="14197221"/>
          <a:ext cx="679995" cy="426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278417</xdr:colOff>
      <xdr:row>221</xdr:row>
      <xdr:rowOff>153107</xdr:rowOff>
    </xdr:from>
    <xdr:to>
      <xdr:col>15</xdr:col>
      <xdr:colOff>66930</xdr:colOff>
      <xdr:row>222</xdr:row>
      <xdr:rowOff>167573</xdr:rowOff>
    </xdr:to>
    <xdr:sp macro="" textlink="">
      <xdr:nvSpPr>
        <xdr:cNvPr id="1945" name="Oval 650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/>
        </xdr:cNvSpPr>
      </xdr:nvSpPr>
      <xdr:spPr bwMode="auto">
        <a:xfrm>
          <a:off x="10355867" y="14107232"/>
          <a:ext cx="198088" cy="19544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268173</xdr:colOff>
      <xdr:row>224</xdr:row>
      <xdr:rowOff>20202</xdr:rowOff>
    </xdr:from>
    <xdr:to>
      <xdr:col>15</xdr:col>
      <xdr:colOff>58987</xdr:colOff>
      <xdr:row>225</xdr:row>
      <xdr:rowOff>35989</xdr:rowOff>
    </xdr:to>
    <xdr:sp macro="" textlink="">
      <xdr:nvSpPr>
        <xdr:cNvPr id="1954" name="AutoShape 650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/>
        </xdr:cNvSpPr>
      </xdr:nvSpPr>
      <xdr:spPr bwMode="auto">
        <a:xfrm>
          <a:off x="10345623" y="14517252"/>
          <a:ext cx="200389" cy="1967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295275</xdr:colOff>
      <xdr:row>219</xdr:row>
      <xdr:rowOff>85725</xdr:rowOff>
    </xdr:from>
    <xdr:ext cx="417188" cy="408122"/>
    <xdr:grpSp>
      <xdr:nvGrpSpPr>
        <xdr:cNvPr id="1965" name="Group 667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GrpSpPr>
          <a:grpSpLocks/>
        </xdr:cNvGrpSpPr>
      </xdr:nvGrpSpPr>
      <xdr:grpSpPr bwMode="auto">
        <a:xfrm>
          <a:off x="7657540" y="39373549"/>
          <a:ext cx="417188" cy="408122"/>
          <a:chOff x="536" y="109"/>
          <a:chExt cx="46" cy="44"/>
        </a:xfrm>
      </xdr:grpSpPr>
      <xdr:pic>
        <xdr:nvPicPr>
          <xdr:cNvPr id="1966" name="Picture 6673" descr="route2">
            <a:extLst>
              <a:ext uri="{FF2B5EF4-FFF2-40B4-BE49-F238E27FC236}">
                <a16:creationId xmlns:a16="http://schemas.microsoft.com/office/drawing/2014/main" id="{00000000-0008-0000-0000-0000AE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8" name="Text Box 6674">
            <a:extLst>
              <a:ext uri="{FF2B5EF4-FFF2-40B4-BE49-F238E27FC236}">
                <a16:creationId xmlns:a16="http://schemas.microsoft.com/office/drawing/2014/main" id="{00000000-0008-0000-0000-0000B0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187538</xdr:colOff>
      <xdr:row>223</xdr:row>
      <xdr:rowOff>77386</xdr:rowOff>
    </xdr:from>
    <xdr:ext cx="257506" cy="166712"/>
    <xdr:sp macro="" textlink="">
      <xdr:nvSpPr>
        <xdr:cNvPr id="1970" name="テキスト ボックス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9855413" y="14393461"/>
          <a:ext cx="25750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往路</a:t>
          </a:r>
        </a:p>
      </xdr:txBody>
    </xdr:sp>
    <xdr:clientData/>
  </xdr:oneCellAnchor>
  <xdr:twoCellAnchor>
    <xdr:from>
      <xdr:col>2</xdr:col>
      <xdr:colOff>400050</xdr:colOff>
      <xdr:row>230</xdr:row>
      <xdr:rowOff>142875</xdr:rowOff>
    </xdr:from>
    <xdr:to>
      <xdr:col>3</xdr:col>
      <xdr:colOff>676275</xdr:colOff>
      <xdr:row>234</xdr:row>
      <xdr:rowOff>57150</xdr:rowOff>
    </xdr:to>
    <xdr:sp macro="" textlink="">
      <xdr:nvSpPr>
        <xdr:cNvPr id="1971" name="フリーフォーム: 図形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 bwMode="auto">
        <a:xfrm>
          <a:off x="12068175" y="14097000"/>
          <a:ext cx="685800" cy="638175"/>
        </a:xfrm>
        <a:custGeom>
          <a:avLst/>
          <a:gdLst>
            <a:gd name="connsiteX0" fmla="*/ 0 w 685800"/>
            <a:gd name="connsiteY0" fmla="*/ 638175 h 638175"/>
            <a:gd name="connsiteX1" fmla="*/ 0 w 685800"/>
            <a:gd name="connsiteY1" fmla="*/ 38100 h 638175"/>
            <a:gd name="connsiteX2" fmla="*/ 685800 w 685800"/>
            <a:gd name="connsiteY2" fmla="*/ 0 h 638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638175">
              <a:moveTo>
                <a:pt x="0" y="638175"/>
              </a:moveTo>
              <a:lnTo>
                <a:pt x="0" y="38100"/>
              </a:lnTo>
              <a:lnTo>
                <a:pt x="6858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161924</xdr:colOff>
      <xdr:row>230</xdr:row>
      <xdr:rowOff>85725</xdr:rowOff>
    </xdr:from>
    <xdr:to>
      <xdr:col>3</xdr:col>
      <xdr:colOff>32294</xdr:colOff>
      <xdr:row>231</xdr:row>
      <xdr:rowOff>3239</xdr:rowOff>
    </xdr:to>
    <xdr:sp macro="" textlink="">
      <xdr:nvSpPr>
        <xdr:cNvPr id="1972" name="Line 649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ShapeType="1"/>
        </xdr:cNvSpPr>
      </xdr:nvSpPr>
      <xdr:spPr bwMode="auto">
        <a:xfrm flipH="1" flipV="1">
          <a:off x="11420474" y="14039850"/>
          <a:ext cx="689519" cy="9069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402987</xdr:colOff>
      <xdr:row>228</xdr:row>
      <xdr:rowOff>58407</xdr:rowOff>
    </xdr:from>
    <xdr:to>
      <xdr:col>2</xdr:col>
      <xdr:colOff>402987</xdr:colOff>
      <xdr:row>232</xdr:row>
      <xdr:rowOff>168820</xdr:rowOff>
    </xdr:to>
    <xdr:sp macro="" textlink="">
      <xdr:nvSpPr>
        <xdr:cNvPr id="1984" name="Line 649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ShapeType="1"/>
        </xdr:cNvSpPr>
      </xdr:nvSpPr>
      <xdr:spPr bwMode="auto">
        <a:xfrm flipV="1">
          <a:off x="12071112" y="13650582"/>
          <a:ext cx="0" cy="8343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310864</xdr:colOff>
      <xdr:row>230</xdr:row>
      <xdr:rowOff>83298</xdr:rowOff>
    </xdr:from>
    <xdr:to>
      <xdr:col>3</xdr:col>
      <xdr:colOff>90459</xdr:colOff>
      <xdr:row>231</xdr:row>
      <xdr:rowOff>96807</xdr:rowOff>
    </xdr:to>
    <xdr:sp macro="" textlink="">
      <xdr:nvSpPr>
        <xdr:cNvPr id="1985" name="Oval 650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/>
        </xdr:cNvSpPr>
      </xdr:nvSpPr>
      <xdr:spPr bwMode="auto">
        <a:xfrm>
          <a:off x="11978989" y="14037423"/>
          <a:ext cx="189170" cy="1944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297990</xdr:colOff>
      <xdr:row>232</xdr:row>
      <xdr:rowOff>86877</xdr:rowOff>
    </xdr:from>
    <xdr:to>
      <xdr:col>3</xdr:col>
      <xdr:colOff>88803</xdr:colOff>
      <xdr:row>233</xdr:row>
      <xdr:rowOff>102664</xdr:rowOff>
    </xdr:to>
    <xdr:sp macro="" textlink="">
      <xdr:nvSpPr>
        <xdr:cNvPr id="1986" name="AutoShape 650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/>
        </xdr:cNvSpPr>
      </xdr:nvSpPr>
      <xdr:spPr bwMode="auto">
        <a:xfrm>
          <a:off x="11901925" y="14498616"/>
          <a:ext cx="196662" cy="19800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257175</xdr:colOff>
      <xdr:row>228</xdr:row>
      <xdr:rowOff>66675</xdr:rowOff>
    </xdr:from>
    <xdr:ext cx="417188" cy="408122"/>
    <xdr:grpSp>
      <xdr:nvGrpSpPr>
        <xdr:cNvPr id="1987" name="Group 667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GrpSpPr>
          <a:grpSpLocks/>
        </xdr:cNvGrpSpPr>
      </xdr:nvGrpSpPr>
      <xdr:grpSpPr bwMode="auto">
        <a:xfrm>
          <a:off x="1209675" y="40968146"/>
          <a:ext cx="417188" cy="408122"/>
          <a:chOff x="536" y="109"/>
          <a:chExt cx="46" cy="44"/>
        </a:xfrm>
      </xdr:grpSpPr>
      <xdr:pic>
        <xdr:nvPicPr>
          <xdr:cNvPr id="1988" name="Picture 6673" descr="route2">
            <a:extLst>
              <a:ext uri="{FF2B5EF4-FFF2-40B4-BE49-F238E27FC236}">
                <a16:creationId xmlns:a16="http://schemas.microsoft.com/office/drawing/2014/main" id="{00000000-0008-0000-0000-0000C4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9" name="Text Box 6674">
            <a:extLst>
              <a:ext uri="{FF2B5EF4-FFF2-40B4-BE49-F238E27FC236}">
                <a16:creationId xmlns:a16="http://schemas.microsoft.com/office/drawing/2014/main" id="{00000000-0008-0000-0000-0000C5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256760</xdr:colOff>
      <xdr:row>231</xdr:row>
      <xdr:rowOff>173934</xdr:rowOff>
    </xdr:from>
    <xdr:to>
      <xdr:col>11</xdr:col>
      <xdr:colOff>41414</xdr:colOff>
      <xdr:row>234</xdr:row>
      <xdr:rowOff>157369</xdr:rowOff>
    </xdr:to>
    <xdr:sp macro="" textlink="">
      <xdr:nvSpPr>
        <xdr:cNvPr id="1992" name="フリーフォーム: 図形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 bwMode="auto">
        <a:xfrm flipH="1">
          <a:off x="3544956" y="43964086"/>
          <a:ext cx="190501" cy="538370"/>
        </a:xfrm>
        <a:custGeom>
          <a:avLst/>
          <a:gdLst>
            <a:gd name="connsiteX0" fmla="*/ 0 w 182217"/>
            <a:gd name="connsiteY0" fmla="*/ 530087 h 530087"/>
            <a:gd name="connsiteX1" fmla="*/ 0 w 182217"/>
            <a:gd name="connsiteY1" fmla="*/ 0 h 530087"/>
            <a:gd name="connsiteX2" fmla="*/ 182217 w 182217"/>
            <a:gd name="connsiteY2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2217" h="530087">
              <a:moveTo>
                <a:pt x="0" y="530087"/>
              </a:moveTo>
              <a:lnTo>
                <a:pt x="0" y="0"/>
              </a:lnTo>
              <a:lnTo>
                <a:pt x="18221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347686</xdr:colOff>
      <xdr:row>233</xdr:row>
      <xdr:rowOff>45461</xdr:rowOff>
    </xdr:from>
    <xdr:to>
      <xdr:col>11</xdr:col>
      <xdr:colOff>138501</xdr:colOff>
      <xdr:row>234</xdr:row>
      <xdr:rowOff>61250</xdr:rowOff>
    </xdr:to>
    <xdr:sp macro="" textlink="">
      <xdr:nvSpPr>
        <xdr:cNvPr id="1994" name="AutoShape 6507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/>
        </xdr:cNvSpPr>
      </xdr:nvSpPr>
      <xdr:spPr bwMode="auto">
        <a:xfrm>
          <a:off x="3635882" y="44208331"/>
          <a:ext cx="196662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478994</xdr:colOff>
      <xdr:row>228</xdr:row>
      <xdr:rowOff>138797</xdr:rowOff>
    </xdr:from>
    <xdr:to>
      <xdr:col>6</xdr:col>
      <xdr:colOff>478994</xdr:colOff>
      <xdr:row>233</xdr:row>
      <xdr:rowOff>54986</xdr:rowOff>
    </xdr:to>
    <xdr:sp macro="" textlink="">
      <xdr:nvSpPr>
        <xdr:cNvPr id="1999" name="Line 649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ShapeType="1"/>
        </xdr:cNvSpPr>
      </xdr:nvSpPr>
      <xdr:spPr bwMode="auto">
        <a:xfrm flipV="1">
          <a:off x="3033935" y="42676326"/>
          <a:ext cx="0" cy="8126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386871</xdr:colOff>
      <xdr:row>232</xdr:row>
      <xdr:rowOff>118865</xdr:rowOff>
    </xdr:from>
    <xdr:to>
      <xdr:col>6</xdr:col>
      <xdr:colOff>581083</xdr:colOff>
      <xdr:row>233</xdr:row>
      <xdr:rowOff>143579</xdr:rowOff>
    </xdr:to>
    <xdr:sp macro="" textlink="">
      <xdr:nvSpPr>
        <xdr:cNvPr id="2000" name="Oval 650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/>
        </xdr:cNvSpPr>
      </xdr:nvSpPr>
      <xdr:spPr bwMode="auto">
        <a:xfrm>
          <a:off x="2941812" y="43418394"/>
          <a:ext cx="194212" cy="20400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382279</xdr:colOff>
      <xdr:row>233</xdr:row>
      <xdr:rowOff>146804</xdr:rowOff>
    </xdr:from>
    <xdr:to>
      <xdr:col>6</xdr:col>
      <xdr:colOff>587709</xdr:colOff>
      <xdr:row>234</xdr:row>
      <xdr:rowOff>162593</xdr:rowOff>
    </xdr:to>
    <xdr:sp macro="" textlink="">
      <xdr:nvSpPr>
        <xdr:cNvPr id="2002" name="AutoShape 6507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/>
        </xdr:cNvSpPr>
      </xdr:nvSpPr>
      <xdr:spPr bwMode="auto">
        <a:xfrm>
          <a:off x="2937220" y="43625628"/>
          <a:ext cx="205430" cy="19508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148039</xdr:colOff>
      <xdr:row>227</xdr:row>
      <xdr:rowOff>161681</xdr:rowOff>
    </xdr:from>
    <xdr:ext cx="417188" cy="408122"/>
    <xdr:grpSp>
      <xdr:nvGrpSpPr>
        <xdr:cNvPr id="2008" name="Group 667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GrpSpPr>
          <a:grpSpLocks/>
        </xdr:cNvGrpSpPr>
      </xdr:nvGrpSpPr>
      <xdr:grpSpPr bwMode="auto">
        <a:xfrm>
          <a:off x="2288363" y="40883857"/>
          <a:ext cx="417188" cy="408122"/>
          <a:chOff x="536" y="109"/>
          <a:chExt cx="46" cy="44"/>
        </a:xfrm>
      </xdr:grpSpPr>
      <xdr:pic>
        <xdr:nvPicPr>
          <xdr:cNvPr id="2009" name="Picture 6673" descr="route2">
            <a:extLst>
              <a:ext uri="{FF2B5EF4-FFF2-40B4-BE49-F238E27FC236}">
                <a16:creationId xmlns:a16="http://schemas.microsoft.com/office/drawing/2014/main" id="{00000000-0008-0000-0000-0000D9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10" name="Text Box 6674">
            <a:extLst>
              <a:ext uri="{FF2B5EF4-FFF2-40B4-BE49-F238E27FC236}">
                <a16:creationId xmlns:a16="http://schemas.microsoft.com/office/drawing/2014/main" id="{00000000-0008-0000-0000-0000DA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8</xdr:col>
      <xdr:colOff>274368</xdr:colOff>
      <xdr:row>115</xdr:row>
      <xdr:rowOff>145694</xdr:rowOff>
    </xdr:from>
    <xdr:to>
      <xdr:col>9</xdr:col>
      <xdr:colOff>61457</xdr:colOff>
      <xdr:row>116</xdr:row>
      <xdr:rowOff>160527</xdr:rowOff>
    </xdr:to>
    <xdr:sp macro="" textlink="">
      <xdr:nvSpPr>
        <xdr:cNvPr id="2029" name="AutoShape 6507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/>
        </xdr:cNvSpPr>
      </xdr:nvSpPr>
      <xdr:spPr bwMode="auto">
        <a:xfrm>
          <a:off x="8824456" y="7877753"/>
          <a:ext cx="201705" cy="19412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358044</xdr:colOff>
      <xdr:row>111</xdr:row>
      <xdr:rowOff>12996</xdr:rowOff>
    </xdr:from>
    <xdr:to>
      <xdr:col>8</xdr:col>
      <xdr:colOff>358047</xdr:colOff>
      <xdr:row>115</xdr:row>
      <xdr:rowOff>158205</xdr:rowOff>
    </xdr:to>
    <xdr:sp macro="" textlink="">
      <xdr:nvSpPr>
        <xdr:cNvPr id="2028" name="Line 649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ShapeType="1"/>
        </xdr:cNvSpPr>
      </xdr:nvSpPr>
      <xdr:spPr bwMode="auto">
        <a:xfrm flipH="1">
          <a:off x="8908132" y="7027878"/>
          <a:ext cx="3" cy="8623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212912</xdr:colOff>
      <xdr:row>24</xdr:row>
      <xdr:rowOff>78442</xdr:rowOff>
    </xdr:from>
    <xdr:to>
      <xdr:col>15</xdr:col>
      <xdr:colOff>100853</xdr:colOff>
      <xdr:row>27</xdr:row>
      <xdr:rowOff>100853</xdr:rowOff>
    </xdr:to>
    <xdr:sp macro="" textlink="">
      <xdr:nvSpPr>
        <xdr:cNvPr id="2041" name="フリーフォーム: 図形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 bwMode="auto">
        <a:xfrm>
          <a:off x="22770353" y="1176618"/>
          <a:ext cx="717176" cy="560294"/>
        </a:xfrm>
        <a:custGeom>
          <a:avLst/>
          <a:gdLst>
            <a:gd name="connsiteX0" fmla="*/ 717176 w 717176"/>
            <a:gd name="connsiteY0" fmla="*/ 560294 h 560294"/>
            <a:gd name="connsiteX1" fmla="*/ 717176 w 717176"/>
            <a:gd name="connsiteY1" fmla="*/ 0 h 560294"/>
            <a:gd name="connsiteX2" fmla="*/ 0 w 717176"/>
            <a:gd name="connsiteY2" fmla="*/ 0 h 560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7176" h="560294">
              <a:moveTo>
                <a:pt x="717176" y="560294"/>
              </a:moveTo>
              <a:lnTo>
                <a:pt x="71717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94036</xdr:colOff>
      <xdr:row>21</xdr:row>
      <xdr:rowOff>78441</xdr:rowOff>
    </xdr:from>
    <xdr:to>
      <xdr:col>15</xdr:col>
      <xdr:colOff>145677</xdr:colOff>
      <xdr:row>24</xdr:row>
      <xdr:rowOff>85264</xdr:rowOff>
    </xdr:to>
    <xdr:sp macro="" textlink="">
      <xdr:nvSpPr>
        <xdr:cNvPr id="2042" name="Line 649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ShapeType="1"/>
        </xdr:cNvSpPr>
      </xdr:nvSpPr>
      <xdr:spPr bwMode="auto">
        <a:xfrm rot="16200000">
          <a:off x="23234180" y="885267"/>
          <a:ext cx="544705" cy="51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413654</xdr:colOff>
      <xdr:row>23</xdr:row>
      <xdr:rowOff>164679</xdr:rowOff>
    </xdr:from>
    <xdr:to>
      <xdr:col>15</xdr:col>
      <xdr:colOff>200965</xdr:colOff>
      <xdr:row>25</xdr:row>
      <xdr:rowOff>685</xdr:rowOff>
    </xdr:to>
    <xdr:sp macro="" textlink="">
      <xdr:nvSpPr>
        <xdr:cNvPr id="2043" name="Oval 650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/>
        </xdr:cNvSpPr>
      </xdr:nvSpPr>
      <xdr:spPr bwMode="auto">
        <a:xfrm>
          <a:off x="23385713" y="1083561"/>
          <a:ext cx="201928" cy="1945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1693</xdr:colOff>
      <xdr:row>26</xdr:row>
      <xdr:rowOff>82145</xdr:rowOff>
    </xdr:from>
    <xdr:to>
      <xdr:col>15</xdr:col>
      <xdr:colOff>203397</xdr:colOff>
      <xdr:row>27</xdr:row>
      <xdr:rowOff>89972</xdr:rowOff>
    </xdr:to>
    <xdr:sp macro="" textlink="">
      <xdr:nvSpPr>
        <xdr:cNvPr id="2044" name="AutoShape 6507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/>
        </xdr:cNvSpPr>
      </xdr:nvSpPr>
      <xdr:spPr bwMode="auto">
        <a:xfrm>
          <a:off x="23388369" y="1538910"/>
          <a:ext cx="201704" cy="1871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246099</xdr:colOff>
      <xdr:row>21</xdr:row>
      <xdr:rowOff>175417</xdr:rowOff>
    </xdr:from>
    <xdr:ext cx="417188" cy="408122"/>
    <xdr:grpSp>
      <xdr:nvGrpSpPr>
        <xdr:cNvPr id="2045" name="Group 667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GrpSpPr>
          <a:grpSpLocks/>
        </xdr:cNvGrpSpPr>
      </xdr:nvGrpSpPr>
      <xdr:grpSpPr bwMode="auto">
        <a:xfrm>
          <a:off x="6779128" y="3963005"/>
          <a:ext cx="417188" cy="408122"/>
          <a:chOff x="536" y="109"/>
          <a:chExt cx="46" cy="44"/>
        </a:xfrm>
      </xdr:grpSpPr>
      <xdr:pic>
        <xdr:nvPicPr>
          <xdr:cNvPr id="2046" name="Picture 6673" descr="route2">
            <a:extLst>
              <a:ext uri="{FF2B5EF4-FFF2-40B4-BE49-F238E27FC236}">
                <a16:creationId xmlns:a16="http://schemas.microsoft.com/office/drawing/2014/main" id="{00000000-0008-0000-0000-0000FE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7" name="Text Box 6674">
            <a:extLst>
              <a:ext uri="{FF2B5EF4-FFF2-40B4-BE49-F238E27FC236}">
                <a16:creationId xmlns:a16="http://schemas.microsoft.com/office/drawing/2014/main" id="{00000000-0008-0000-0000-0000FF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257735</xdr:colOff>
      <xdr:row>30</xdr:row>
      <xdr:rowOff>44824</xdr:rowOff>
    </xdr:from>
    <xdr:to>
      <xdr:col>3</xdr:col>
      <xdr:colOff>336176</xdr:colOff>
      <xdr:row>36</xdr:row>
      <xdr:rowOff>89647</xdr:rowOff>
    </xdr:to>
    <xdr:sp macro="" textlink="">
      <xdr:nvSpPr>
        <xdr:cNvPr id="2055" name="フリーフォーム: 図形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 bwMode="auto">
        <a:xfrm>
          <a:off x="24832235" y="605118"/>
          <a:ext cx="493059" cy="1120588"/>
        </a:xfrm>
        <a:custGeom>
          <a:avLst/>
          <a:gdLst>
            <a:gd name="connsiteX0" fmla="*/ 0 w 493059"/>
            <a:gd name="connsiteY0" fmla="*/ 1120588 h 1120588"/>
            <a:gd name="connsiteX1" fmla="*/ 0 w 493059"/>
            <a:gd name="connsiteY1" fmla="*/ 549088 h 1120588"/>
            <a:gd name="connsiteX2" fmla="*/ 134471 w 493059"/>
            <a:gd name="connsiteY2" fmla="*/ 549088 h 1120588"/>
            <a:gd name="connsiteX3" fmla="*/ 493059 w 493059"/>
            <a:gd name="connsiteY3" fmla="*/ 0 h 1120588"/>
            <a:gd name="connsiteX0" fmla="*/ 0 w 493059"/>
            <a:gd name="connsiteY0" fmla="*/ 1120588 h 1120588"/>
            <a:gd name="connsiteX1" fmla="*/ 0 w 493059"/>
            <a:gd name="connsiteY1" fmla="*/ 549088 h 1120588"/>
            <a:gd name="connsiteX2" fmla="*/ 134471 w 493059"/>
            <a:gd name="connsiteY2" fmla="*/ 549088 h 1120588"/>
            <a:gd name="connsiteX3" fmla="*/ 493059 w 493059"/>
            <a:gd name="connsiteY3" fmla="*/ 0 h 112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3059" h="1120588">
              <a:moveTo>
                <a:pt x="0" y="1120588"/>
              </a:moveTo>
              <a:lnTo>
                <a:pt x="0" y="549088"/>
              </a:lnTo>
              <a:lnTo>
                <a:pt x="134471" y="549088"/>
              </a:lnTo>
              <a:cubicBezTo>
                <a:pt x="343647" y="545353"/>
                <a:pt x="373530" y="183029"/>
                <a:pt x="49305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30</xdr:row>
      <xdr:rowOff>33617</xdr:rowOff>
    </xdr:from>
    <xdr:to>
      <xdr:col>2</xdr:col>
      <xdr:colOff>250918</xdr:colOff>
      <xdr:row>33</xdr:row>
      <xdr:rowOff>40440</xdr:rowOff>
    </xdr:to>
    <xdr:sp macro="" textlink="">
      <xdr:nvSpPr>
        <xdr:cNvPr id="2056" name="Line 649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ShapeType="1"/>
        </xdr:cNvSpPr>
      </xdr:nvSpPr>
      <xdr:spPr bwMode="auto">
        <a:xfrm rot="16200000" flipV="1">
          <a:off x="24550871" y="864069"/>
          <a:ext cx="544705" cy="43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158574</xdr:colOff>
      <xdr:row>34</xdr:row>
      <xdr:rowOff>115763</xdr:rowOff>
    </xdr:from>
    <xdr:to>
      <xdr:col>2</xdr:col>
      <xdr:colOff>360278</xdr:colOff>
      <xdr:row>35</xdr:row>
      <xdr:rowOff>123590</xdr:rowOff>
    </xdr:to>
    <xdr:sp macro="" textlink="">
      <xdr:nvSpPr>
        <xdr:cNvPr id="2057" name="AutoShape 650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/>
        </xdr:cNvSpPr>
      </xdr:nvSpPr>
      <xdr:spPr bwMode="auto">
        <a:xfrm>
          <a:off x="24733074" y="1393234"/>
          <a:ext cx="201704" cy="1871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341536</xdr:colOff>
      <xdr:row>31</xdr:row>
      <xdr:rowOff>13643</xdr:rowOff>
    </xdr:from>
    <xdr:to>
      <xdr:col>5</xdr:col>
      <xdr:colOff>79413</xdr:colOff>
      <xdr:row>34</xdr:row>
      <xdr:rowOff>34594</xdr:rowOff>
    </xdr:to>
    <xdr:sp macro="" textlink="">
      <xdr:nvSpPr>
        <xdr:cNvPr id="2060" name="Line 649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ShapeType="1"/>
        </xdr:cNvSpPr>
      </xdr:nvSpPr>
      <xdr:spPr bwMode="auto">
        <a:xfrm rot="16200000">
          <a:off x="1835814" y="5890886"/>
          <a:ext cx="567604" cy="143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19492</xdr:colOff>
      <xdr:row>33</xdr:row>
      <xdr:rowOff>156401</xdr:rowOff>
    </xdr:from>
    <xdr:to>
      <xdr:col>6</xdr:col>
      <xdr:colOff>647018</xdr:colOff>
      <xdr:row>35</xdr:row>
      <xdr:rowOff>55546</xdr:rowOff>
    </xdr:to>
    <xdr:sp macro="" textlink="">
      <xdr:nvSpPr>
        <xdr:cNvPr id="2061" name="Line 649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ShapeType="1"/>
        </xdr:cNvSpPr>
      </xdr:nvSpPr>
      <xdr:spPr bwMode="auto">
        <a:xfrm rot="16200000" flipH="1">
          <a:off x="2313530" y="5598319"/>
          <a:ext cx="263580" cy="14392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237987</xdr:colOff>
      <xdr:row>35</xdr:row>
      <xdr:rowOff>96764</xdr:rowOff>
    </xdr:from>
    <xdr:to>
      <xdr:col>5</xdr:col>
      <xdr:colOff>25074</xdr:colOff>
      <xdr:row>36</xdr:row>
      <xdr:rowOff>104591</xdr:rowOff>
    </xdr:to>
    <xdr:sp macro="" textlink="">
      <xdr:nvSpPr>
        <xdr:cNvPr id="2062" name="AutoShape 6507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/>
        </xdr:cNvSpPr>
      </xdr:nvSpPr>
      <xdr:spPr bwMode="auto">
        <a:xfrm>
          <a:off x="1944204" y="6490938"/>
          <a:ext cx="192935" cy="19004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246538</xdr:colOff>
      <xdr:row>33</xdr:row>
      <xdr:rowOff>114010</xdr:rowOff>
    </xdr:from>
    <xdr:to>
      <xdr:col>5</xdr:col>
      <xdr:colOff>33849</xdr:colOff>
      <xdr:row>34</xdr:row>
      <xdr:rowOff>129310</xdr:rowOff>
    </xdr:to>
    <xdr:sp macro="" textlink="">
      <xdr:nvSpPr>
        <xdr:cNvPr id="2063" name="Oval 650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1952755" y="6143749"/>
          <a:ext cx="193159" cy="19751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89656</xdr:colOff>
      <xdr:row>34</xdr:row>
      <xdr:rowOff>35568</xdr:rowOff>
    </xdr:from>
    <xdr:to>
      <xdr:col>6</xdr:col>
      <xdr:colOff>291584</xdr:colOff>
      <xdr:row>35</xdr:row>
      <xdr:rowOff>50869</xdr:rowOff>
    </xdr:to>
    <xdr:sp macro="" textlink="">
      <xdr:nvSpPr>
        <xdr:cNvPr id="2064" name="Oval 650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2607569" y="6247525"/>
          <a:ext cx="201928" cy="19751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51306</xdr:colOff>
      <xdr:row>35</xdr:row>
      <xdr:rowOff>171724</xdr:rowOff>
    </xdr:from>
    <xdr:ext cx="531428" cy="179404"/>
    <xdr:sp macro="" textlink="">
      <xdr:nvSpPr>
        <xdr:cNvPr id="2071" name="線吹き出し 2 (枠付き) 212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 bwMode="auto">
        <a:xfrm>
          <a:off x="2569219" y="6565898"/>
          <a:ext cx="531428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-116534"/>
            <a:gd name="adj6" fmla="val 28157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西里本町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45894</xdr:colOff>
      <xdr:row>33</xdr:row>
      <xdr:rowOff>29842</xdr:rowOff>
    </xdr:from>
    <xdr:ext cx="419602" cy="200119"/>
    <xdr:sp macro="" textlink="">
      <xdr:nvSpPr>
        <xdr:cNvPr id="2072" name="テキスト ボックス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 rot="710287">
          <a:off x="2157959" y="605958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319868</xdr:colOff>
      <xdr:row>30</xdr:row>
      <xdr:rowOff>14653</xdr:rowOff>
    </xdr:from>
    <xdr:to>
      <xdr:col>9</xdr:col>
      <xdr:colOff>102576</xdr:colOff>
      <xdr:row>31</xdr:row>
      <xdr:rowOff>164998</xdr:rowOff>
    </xdr:to>
    <xdr:sp macro="" textlink="">
      <xdr:nvSpPr>
        <xdr:cNvPr id="2083" name="Line 649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ShapeType="1"/>
        </xdr:cNvSpPr>
      </xdr:nvSpPr>
      <xdr:spPr bwMode="auto">
        <a:xfrm rot="16200000" flipV="1">
          <a:off x="2374425" y="2297635"/>
          <a:ext cx="333518" cy="193015"/>
        </a:xfrm>
        <a:custGeom>
          <a:avLst/>
          <a:gdLst>
            <a:gd name="connsiteX0" fmla="*/ 0 w 499881"/>
            <a:gd name="connsiteY0" fmla="*/ 0 h 105238"/>
            <a:gd name="connsiteX1" fmla="*/ 499881 w 499881"/>
            <a:gd name="connsiteY1" fmla="*/ 105238 h 105238"/>
            <a:gd name="connsiteX0" fmla="*/ 0 w 499880"/>
            <a:gd name="connsiteY0" fmla="*/ 112283 h 116891"/>
            <a:gd name="connsiteX1" fmla="*/ 499880 w 499880"/>
            <a:gd name="connsiteY1" fmla="*/ 4608 h 116891"/>
            <a:gd name="connsiteX0" fmla="*/ 0 w 578321"/>
            <a:gd name="connsiteY0" fmla="*/ 101351 h 106233"/>
            <a:gd name="connsiteX1" fmla="*/ 578321 w 578321"/>
            <a:gd name="connsiteY1" fmla="*/ 4882 h 106233"/>
            <a:gd name="connsiteX0" fmla="*/ 0 w 578321"/>
            <a:gd name="connsiteY0" fmla="*/ 102363 h 102374"/>
            <a:gd name="connsiteX1" fmla="*/ 578321 w 578321"/>
            <a:gd name="connsiteY1" fmla="*/ 5894 h 102374"/>
            <a:gd name="connsiteX0" fmla="*/ 0 w 522292"/>
            <a:gd name="connsiteY0" fmla="*/ 289629 h 289633"/>
            <a:gd name="connsiteX1" fmla="*/ 522292 w 522292"/>
            <a:gd name="connsiteY1" fmla="*/ 2659 h 289633"/>
            <a:gd name="connsiteX0" fmla="*/ 0 w 522292"/>
            <a:gd name="connsiteY0" fmla="*/ 286970 h 286981"/>
            <a:gd name="connsiteX1" fmla="*/ 522292 w 522292"/>
            <a:gd name="connsiteY1" fmla="*/ 0 h 286981"/>
            <a:gd name="connsiteX0" fmla="*/ 0 w 522292"/>
            <a:gd name="connsiteY0" fmla="*/ 320589 h 320597"/>
            <a:gd name="connsiteX1" fmla="*/ 522292 w 522292"/>
            <a:gd name="connsiteY1" fmla="*/ 0 h 3205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2292" h="320597">
              <a:moveTo>
                <a:pt x="0" y="320589"/>
              </a:moveTo>
              <a:cubicBezTo>
                <a:pt x="189039" y="322050"/>
                <a:pt x="478929" y="144215"/>
                <a:pt x="522292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241787</xdr:colOff>
      <xdr:row>31</xdr:row>
      <xdr:rowOff>175846</xdr:rowOff>
    </xdr:from>
    <xdr:to>
      <xdr:col>8</xdr:col>
      <xdr:colOff>343934</xdr:colOff>
      <xdr:row>31</xdr:row>
      <xdr:rowOff>176276</xdr:rowOff>
    </xdr:to>
    <xdr:sp macro="" textlink="">
      <xdr:nvSpPr>
        <xdr:cNvPr id="2084" name="Line 649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ShapeType="1"/>
        </xdr:cNvSpPr>
      </xdr:nvSpPr>
      <xdr:spPr bwMode="auto">
        <a:xfrm rot="16200000" flipV="1">
          <a:off x="2212300" y="2315737"/>
          <a:ext cx="430" cy="5124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264872</xdr:colOff>
      <xdr:row>30</xdr:row>
      <xdr:rowOff>45218</xdr:rowOff>
    </xdr:from>
    <xdr:to>
      <xdr:col>12</xdr:col>
      <xdr:colOff>174122</xdr:colOff>
      <xdr:row>36</xdr:row>
      <xdr:rowOff>123659</xdr:rowOff>
    </xdr:to>
    <xdr:sp macro="" textlink="">
      <xdr:nvSpPr>
        <xdr:cNvPr id="2086" name="フリーフォーム: 図形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 bwMode="auto">
        <a:xfrm>
          <a:off x="31249137" y="605512"/>
          <a:ext cx="323867" cy="1154206"/>
        </a:xfrm>
        <a:custGeom>
          <a:avLst/>
          <a:gdLst>
            <a:gd name="connsiteX0" fmla="*/ 168088 w 347382"/>
            <a:gd name="connsiteY0" fmla="*/ 1154206 h 1154206"/>
            <a:gd name="connsiteX1" fmla="*/ 168088 w 347382"/>
            <a:gd name="connsiteY1" fmla="*/ 683559 h 1154206"/>
            <a:gd name="connsiteX2" fmla="*/ 0 w 347382"/>
            <a:gd name="connsiteY2" fmla="*/ 504265 h 1154206"/>
            <a:gd name="connsiteX3" fmla="*/ 347382 w 347382"/>
            <a:gd name="connsiteY3" fmla="*/ 0 h 1154206"/>
            <a:gd name="connsiteX0" fmla="*/ 168088 w 347382"/>
            <a:gd name="connsiteY0" fmla="*/ 1154206 h 1154206"/>
            <a:gd name="connsiteX1" fmla="*/ 168088 w 347382"/>
            <a:gd name="connsiteY1" fmla="*/ 683559 h 1154206"/>
            <a:gd name="connsiteX2" fmla="*/ 0 w 347382"/>
            <a:gd name="connsiteY2" fmla="*/ 504265 h 1154206"/>
            <a:gd name="connsiteX3" fmla="*/ 347382 w 347382"/>
            <a:gd name="connsiteY3" fmla="*/ 0 h 1154206"/>
            <a:gd name="connsiteX0" fmla="*/ 144573 w 323867"/>
            <a:gd name="connsiteY0" fmla="*/ 1154206 h 1154206"/>
            <a:gd name="connsiteX1" fmla="*/ 144573 w 323867"/>
            <a:gd name="connsiteY1" fmla="*/ 683559 h 1154206"/>
            <a:gd name="connsiteX2" fmla="*/ 0 w 323867"/>
            <a:gd name="connsiteY2" fmla="*/ 477757 h 1154206"/>
            <a:gd name="connsiteX3" fmla="*/ 323867 w 323867"/>
            <a:gd name="connsiteY3" fmla="*/ 0 h 1154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3867" h="1154206">
              <a:moveTo>
                <a:pt x="144573" y="1154206"/>
              </a:moveTo>
              <a:lnTo>
                <a:pt x="144573" y="683559"/>
              </a:lnTo>
              <a:cubicBezTo>
                <a:pt x="131172" y="581079"/>
                <a:pt x="56029" y="537522"/>
                <a:pt x="0" y="477757"/>
              </a:cubicBezTo>
              <a:lnTo>
                <a:pt x="32386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268940</xdr:colOff>
      <xdr:row>32</xdr:row>
      <xdr:rowOff>179292</xdr:rowOff>
    </xdr:from>
    <xdr:to>
      <xdr:col>11</xdr:col>
      <xdr:colOff>235323</xdr:colOff>
      <xdr:row>36</xdr:row>
      <xdr:rowOff>44822</xdr:rowOff>
    </xdr:to>
    <xdr:sp macro="" textlink="">
      <xdr:nvSpPr>
        <xdr:cNvPr id="2087" name="Line 649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30737734" y="1199027"/>
          <a:ext cx="582707" cy="381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315453</xdr:colOff>
      <xdr:row>33</xdr:row>
      <xdr:rowOff>171793</xdr:rowOff>
    </xdr:from>
    <xdr:to>
      <xdr:col>12</xdr:col>
      <xdr:colOff>102540</xdr:colOff>
      <xdr:row>35</xdr:row>
      <xdr:rowOff>327</xdr:rowOff>
    </xdr:to>
    <xdr:sp macro="" textlink="">
      <xdr:nvSpPr>
        <xdr:cNvPr id="2088" name="AutoShape 650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/>
        </xdr:cNvSpPr>
      </xdr:nvSpPr>
      <xdr:spPr bwMode="auto">
        <a:xfrm>
          <a:off x="31299718" y="1269969"/>
          <a:ext cx="201704" cy="1871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112059</xdr:colOff>
      <xdr:row>33</xdr:row>
      <xdr:rowOff>11205</xdr:rowOff>
    </xdr:from>
    <xdr:to>
      <xdr:col>14</xdr:col>
      <xdr:colOff>381000</xdr:colOff>
      <xdr:row>36</xdr:row>
      <xdr:rowOff>67235</xdr:rowOff>
    </xdr:to>
    <xdr:sp macro="" textlink="">
      <xdr:nvSpPr>
        <xdr:cNvPr id="2095" name="フリーフォーム: 図形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 bwMode="auto">
        <a:xfrm>
          <a:off x="6645088" y="4336676"/>
          <a:ext cx="683559" cy="593912"/>
        </a:xfrm>
        <a:custGeom>
          <a:avLst/>
          <a:gdLst>
            <a:gd name="connsiteX0" fmla="*/ 683559 w 683559"/>
            <a:gd name="connsiteY0" fmla="*/ 593912 h 593912"/>
            <a:gd name="connsiteX1" fmla="*/ 683559 w 683559"/>
            <a:gd name="connsiteY1" fmla="*/ 0 h 593912"/>
            <a:gd name="connsiteX2" fmla="*/ 0 w 683559"/>
            <a:gd name="connsiteY2" fmla="*/ 0 h 5939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3559" h="593912">
              <a:moveTo>
                <a:pt x="683559" y="593912"/>
              </a:moveTo>
              <a:lnTo>
                <a:pt x="683559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14703</xdr:colOff>
      <xdr:row>33</xdr:row>
      <xdr:rowOff>22506</xdr:rowOff>
    </xdr:from>
    <xdr:to>
      <xdr:col>15</xdr:col>
      <xdr:colOff>688859</xdr:colOff>
      <xdr:row>33</xdr:row>
      <xdr:rowOff>22506</xdr:rowOff>
    </xdr:to>
    <xdr:sp macro="" textlink="">
      <xdr:nvSpPr>
        <xdr:cNvPr id="2096" name="Line 649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ShapeType="1"/>
        </xdr:cNvSpPr>
      </xdr:nvSpPr>
      <xdr:spPr bwMode="auto">
        <a:xfrm flipV="1">
          <a:off x="7376968" y="4347977"/>
          <a:ext cx="67415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282643</xdr:colOff>
      <xdr:row>34</xdr:row>
      <xdr:rowOff>84578</xdr:rowOff>
    </xdr:from>
    <xdr:to>
      <xdr:col>15</xdr:col>
      <xdr:colOff>69730</xdr:colOff>
      <xdr:row>35</xdr:row>
      <xdr:rowOff>99410</xdr:rowOff>
    </xdr:to>
    <xdr:sp macro="" textlink="">
      <xdr:nvSpPr>
        <xdr:cNvPr id="2097" name="AutoShape 650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/>
        </xdr:cNvSpPr>
      </xdr:nvSpPr>
      <xdr:spPr bwMode="auto">
        <a:xfrm>
          <a:off x="7230290" y="4589343"/>
          <a:ext cx="201705" cy="19412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100853</xdr:colOff>
      <xdr:row>42</xdr:row>
      <xdr:rowOff>11205</xdr:rowOff>
    </xdr:from>
    <xdr:to>
      <xdr:col>3</xdr:col>
      <xdr:colOff>0</xdr:colOff>
      <xdr:row>45</xdr:row>
      <xdr:rowOff>44823</xdr:rowOff>
    </xdr:to>
    <xdr:sp macro="" textlink="">
      <xdr:nvSpPr>
        <xdr:cNvPr id="2099" name="フリーフォーム: 図形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 bwMode="auto">
        <a:xfrm>
          <a:off x="8236324" y="4336676"/>
          <a:ext cx="728382" cy="571500"/>
        </a:xfrm>
        <a:custGeom>
          <a:avLst/>
          <a:gdLst>
            <a:gd name="connsiteX0" fmla="*/ 728382 w 728382"/>
            <a:gd name="connsiteY0" fmla="*/ 571500 h 571500"/>
            <a:gd name="connsiteX1" fmla="*/ 728382 w 728382"/>
            <a:gd name="connsiteY1" fmla="*/ 0 h 571500"/>
            <a:gd name="connsiteX2" fmla="*/ 0 w 728382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8382" h="571500">
              <a:moveTo>
                <a:pt x="728382" y="571500"/>
              </a:moveTo>
              <a:lnTo>
                <a:pt x="728382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362086</xdr:colOff>
      <xdr:row>42</xdr:row>
      <xdr:rowOff>11300</xdr:rowOff>
    </xdr:from>
    <xdr:to>
      <xdr:col>3</xdr:col>
      <xdr:colOff>621624</xdr:colOff>
      <xdr:row>42</xdr:row>
      <xdr:rowOff>11300</xdr:rowOff>
    </xdr:to>
    <xdr:sp macro="" textlink="">
      <xdr:nvSpPr>
        <xdr:cNvPr id="2100" name="Line 64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 bwMode="auto">
        <a:xfrm flipV="1">
          <a:off x="8912174" y="4336771"/>
          <a:ext cx="67415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410957</xdr:colOff>
      <xdr:row>39</xdr:row>
      <xdr:rowOff>68697</xdr:rowOff>
    </xdr:from>
    <xdr:to>
      <xdr:col>3</xdr:col>
      <xdr:colOff>11207</xdr:colOff>
      <xdr:row>42</xdr:row>
      <xdr:rowOff>75517</xdr:rowOff>
    </xdr:to>
    <xdr:sp macro="" textlink="">
      <xdr:nvSpPr>
        <xdr:cNvPr id="2101" name="Line 649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ShapeType="1"/>
        </xdr:cNvSpPr>
      </xdr:nvSpPr>
      <xdr:spPr bwMode="auto">
        <a:xfrm flipV="1">
          <a:off x="8961045" y="3856285"/>
          <a:ext cx="14868" cy="5447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316261</xdr:colOff>
      <xdr:row>43</xdr:row>
      <xdr:rowOff>84578</xdr:rowOff>
    </xdr:from>
    <xdr:to>
      <xdr:col>3</xdr:col>
      <xdr:colOff>103348</xdr:colOff>
      <xdr:row>44</xdr:row>
      <xdr:rowOff>99410</xdr:rowOff>
    </xdr:to>
    <xdr:sp macro="" textlink="">
      <xdr:nvSpPr>
        <xdr:cNvPr id="2102" name="AutoShape 6507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/>
        </xdr:cNvSpPr>
      </xdr:nvSpPr>
      <xdr:spPr bwMode="auto">
        <a:xfrm>
          <a:off x="8866349" y="4589343"/>
          <a:ext cx="201705" cy="19412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315089</xdr:colOff>
      <xdr:row>41</xdr:row>
      <xdr:rowOff>86337</xdr:rowOff>
    </xdr:from>
    <xdr:to>
      <xdr:col>3</xdr:col>
      <xdr:colOff>102175</xdr:colOff>
      <xdr:row>42</xdr:row>
      <xdr:rowOff>98132</xdr:rowOff>
    </xdr:to>
    <xdr:sp macro="" textlink="">
      <xdr:nvSpPr>
        <xdr:cNvPr id="2103" name="Oval 65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8865177" y="4232513"/>
          <a:ext cx="201704" cy="19109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73269</xdr:colOff>
      <xdr:row>155</xdr:row>
      <xdr:rowOff>183172</xdr:rowOff>
    </xdr:from>
    <xdr:to>
      <xdr:col>9</xdr:col>
      <xdr:colOff>293077</xdr:colOff>
      <xdr:row>162</xdr:row>
      <xdr:rowOff>153865</xdr:rowOff>
    </xdr:to>
    <xdr:sp macro="" textlink="">
      <xdr:nvSpPr>
        <xdr:cNvPr id="2142" name="フリーフォーム: 図形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 bwMode="auto">
        <a:xfrm>
          <a:off x="18097500" y="10455518"/>
          <a:ext cx="630115" cy="1252905"/>
        </a:xfrm>
        <a:custGeom>
          <a:avLst/>
          <a:gdLst>
            <a:gd name="connsiteX0" fmla="*/ 630115 w 630115"/>
            <a:gd name="connsiteY0" fmla="*/ 1172308 h 1172308"/>
            <a:gd name="connsiteX1" fmla="*/ 630115 w 630115"/>
            <a:gd name="connsiteY1" fmla="*/ 754673 h 1172308"/>
            <a:gd name="connsiteX2" fmla="*/ 0 w 630115"/>
            <a:gd name="connsiteY2" fmla="*/ 388327 h 1172308"/>
            <a:gd name="connsiteX3" fmla="*/ 139212 w 630115"/>
            <a:gd name="connsiteY3" fmla="*/ 0 h 1172308"/>
            <a:gd name="connsiteX0" fmla="*/ 630115 w 630115"/>
            <a:gd name="connsiteY0" fmla="*/ 1252905 h 1252905"/>
            <a:gd name="connsiteX1" fmla="*/ 630115 w 630115"/>
            <a:gd name="connsiteY1" fmla="*/ 835270 h 1252905"/>
            <a:gd name="connsiteX2" fmla="*/ 0 w 630115"/>
            <a:gd name="connsiteY2" fmla="*/ 468924 h 1252905"/>
            <a:gd name="connsiteX3" fmla="*/ 190500 w 630115"/>
            <a:gd name="connsiteY3" fmla="*/ 0 h 12529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0115" h="1252905">
              <a:moveTo>
                <a:pt x="630115" y="1252905"/>
              </a:moveTo>
              <a:lnTo>
                <a:pt x="630115" y="835270"/>
              </a:lnTo>
              <a:lnTo>
                <a:pt x="0" y="468924"/>
              </a:lnTo>
              <a:lnTo>
                <a:pt x="1905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298710</xdr:colOff>
      <xdr:row>158</xdr:row>
      <xdr:rowOff>29309</xdr:rowOff>
    </xdr:from>
    <xdr:to>
      <xdr:col>9</xdr:col>
      <xdr:colOff>615462</xdr:colOff>
      <xdr:row>160</xdr:row>
      <xdr:rowOff>77108</xdr:rowOff>
    </xdr:to>
    <xdr:sp macro="" textlink="">
      <xdr:nvSpPr>
        <xdr:cNvPr id="2143" name="Line 649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ShapeType="1"/>
        </xdr:cNvSpPr>
      </xdr:nvSpPr>
      <xdr:spPr bwMode="auto">
        <a:xfrm flipV="1">
          <a:off x="18733248" y="10851174"/>
          <a:ext cx="316752" cy="4141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161192</xdr:colOff>
      <xdr:row>158</xdr:row>
      <xdr:rowOff>80597</xdr:rowOff>
    </xdr:from>
    <xdr:to>
      <xdr:col>8</xdr:col>
      <xdr:colOff>73271</xdr:colOff>
      <xdr:row>161</xdr:row>
      <xdr:rowOff>146538</xdr:rowOff>
    </xdr:to>
    <xdr:sp macro="" textlink="">
      <xdr:nvSpPr>
        <xdr:cNvPr id="2144" name="Line 649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ShapeType="1"/>
        </xdr:cNvSpPr>
      </xdr:nvSpPr>
      <xdr:spPr bwMode="auto">
        <a:xfrm flipV="1">
          <a:off x="17775115" y="10902462"/>
          <a:ext cx="322385" cy="61546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190861</xdr:colOff>
      <xdr:row>161</xdr:row>
      <xdr:rowOff>136880</xdr:rowOff>
    </xdr:from>
    <xdr:ext cx="194363" cy="192966"/>
    <xdr:sp macro="" textlink="">
      <xdr:nvSpPr>
        <xdr:cNvPr id="2146" name="AutoShape 650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/>
        </xdr:cNvSpPr>
      </xdr:nvSpPr>
      <xdr:spPr bwMode="auto">
        <a:xfrm>
          <a:off x="18625399" y="11508265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180942</xdr:colOff>
      <xdr:row>155</xdr:row>
      <xdr:rowOff>144311</xdr:rowOff>
    </xdr:from>
    <xdr:ext cx="417188" cy="408122"/>
    <xdr:grpSp>
      <xdr:nvGrpSpPr>
        <xdr:cNvPr id="2147" name="Group 667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GrpSpPr>
          <a:grpSpLocks/>
        </xdr:cNvGrpSpPr>
      </xdr:nvGrpSpPr>
      <xdr:grpSpPr bwMode="auto">
        <a:xfrm>
          <a:off x="3509089" y="27957311"/>
          <a:ext cx="417188" cy="408122"/>
          <a:chOff x="536" y="109"/>
          <a:chExt cx="46" cy="44"/>
        </a:xfrm>
      </xdr:grpSpPr>
      <xdr:pic>
        <xdr:nvPicPr>
          <xdr:cNvPr id="2148" name="Picture 6673" descr="route2">
            <a:extLst>
              <a:ext uri="{FF2B5EF4-FFF2-40B4-BE49-F238E27FC236}">
                <a16:creationId xmlns:a16="http://schemas.microsoft.com/office/drawing/2014/main" id="{00000000-0008-0000-0000-000064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49" name="Text Box 6674">
            <a:extLst>
              <a:ext uri="{FF2B5EF4-FFF2-40B4-BE49-F238E27FC236}">
                <a16:creationId xmlns:a16="http://schemas.microsoft.com/office/drawing/2014/main" id="{00000000-0008-0000-0000-000065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7</xdr:col>
      <xdr:colOff>227135</xdr:colOff>
      <xdr:row>157</xdr:row>
      <xdr:rowOff>146539</xdr:rowOff>
    </xdr:from>
    <xdr:to>
      <xdr:col>8</xdr:col>
      <xdr:colOff>80598</xdr:colOff>
      <xdr:row>158</xdr:row>
      <xdr:rowOff>102576</xdr:rowOff>
    </xdr:to>
    <xdr:sp macro="" textlink="">
      <xdr:nvSpPr>
        <xdr:cNvPr id="2150" name="Line 649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ShapeType="1"/>
        </xdr:cNvSpPr>
      </xdr:nvSpPr>
      <xdr:spPr bwMode="auto">
        <a:xfrm>
          <a:off x="17841058" y="10785231"/>
          <a:ext cx="263769" cy="1392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390114</xdr:colOff>
      <xdr:row>157</xdr:row>
      <xdr:rowOff>181155</xdr:rowOff>
    </xdr:from>
    <xdr:to>
      <xdr:col>8</xdr:col>
      <xdr:colOff>174170</xdr:colOff>
      <xdr:row>159</xdr:row>
      <xdr:rowOff>11493</xdr:rowOff>
    </xdr:to>
    <xdr:sp macro="" textlink="">
      <xdr:nvSpPr>
        <xdr:cNvPr id="2145" name="Oval 650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/>
        </xdr:cNvSpPr>
      </xdr:nvSpPr>
      <xdr:spPr bwMode="auto">
        <a:xfrm>
          <a:off x="18004037" y="10819847"/>
          <a:ext cx="194362" cy="1966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234460</xdr:colOff>
      <xdr:row>156</xdr:row>
      <xdr:rowOff>51289</xdr:rowOff>
    </xdr:from>
    <xdr:to>
      <xdr:col>12</xdr:col>
      <xdr:colOff>263767</xdr:colOff>
      <xdr:row>162</xdr:row>
      <xdr:rowOff>153865</xdr:rowOff>
    </xdr:to>
    <xdr:sp macro="" textlink="">
      <xdr:nvSpPr>
        <xdr:cNvPr id="2151" name="フリーフォーム: 図形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 bwMode="auto">
        <a:xfrm>
          <a:off x="19848633" y="10506808"/>
          <a:ext cx="439615" cy="1201615"/>
        </a:xfrm>
        <a:custGeom>
          <a:avLst/>
          <a:gdLst>
            <a:gd name="connsiteX0" fmla="*/ 73269 w 490904"/>
            <a:gd name="connsiteY0" fmla="*/ 1201615 h 1201615"/>
            <a:gd name="connsiteX1" fmla="*/ 73269 w 490904"/>
            <a:gd name="connsiteY1" fmla="*/ 981808 h 1201615"/>
            <a:gd name="connsiteX2" fmla="*/ 21981 w 490904"/>
            <a:gd name="connsiteY2" fmla="*/ 901211 h 1201615"/>
            <a:gd name="connsiteX3" fmla="*/ 0 w 490904"/>
            <a:gd name="connsiteY3" fmla="*/ 381000 h 1201615"/>
            <a:gd name="connsiteX4" fmla="*/ 490904 w 490904"/>
            <a:gd name="connsiteY4" fmla="*/ 0 h 1201615"/>
            <a:gd name="connsiteX0" fmla="*/ 73269 w 490904"/>
            <a:gd name="connsiteY0" fmla="*/ 1201615 h 1201615"/>
            <a:gd name="connsiteX1" fmla="*/ 73269 w 490904"/>
            <a:gd name="connsiteY1" fmla="*/ 981808 h 1201615"/>
            <a:gd name="connsiteX2" fmla="*/ 21981 w 490904"/>
            <a:gd name="connsiteY2" fmla="*/ 901211 h 1201615"/>
            <a:gd name="connsiteX3" fmla="*/ 0 w 490904"/>
            <a:gd name="connsiteY3" fmla="*/ 381000 h 1201615"/>
            <a:gd name="connsiteX4" fmla="*/ 490904 w 490904"/>
            <a:gd name="connsiteY4" fmla="*/ 0 h 1201615"/>
            <a:gd name="connsiteX0" fmla="*/ 73269 w 490904"/>
            <a:gd name="connsiteY0" fmla="*/ 1201615 h 1201615"/>
            <a:gd name="connsiteX1" fmla="*/ 73269 w 490904"/>
            <a:gd name="connsiteY1" fmla="*/ 981808 h 1201615"/>
            <a:gd name="connsiteX2" fmla="*/ 21981 w 490904"/>
            <a:gd name="connsiteY2" fmla="*/ 901211 h 1201615"/>
            <a:gd name="connsiteX3" fmla="*/ 0 w 490904"/>
            <a:gd name="connsiteY3" fmla="*/ 381000 h 1201615"/>
            <a:gd name="connsiteX4" fmla="*/ 490904 w 490904"/>
            <a:gd name="connsiteY4" fmla="*/ 0 h 1201615"/>
            <a:gd name="connsiteX0" fmla="*/ 73269 w 439615"/>
            <a:gd name="connsiteY0" fmla="*/ 1201615 h 1201615"/>
            <a:gd name="connsiteX1" fmla="*/ 73269 w 439615"/>
            <a:gd name="connsiteY1" fmla="*/ 981808 h 1201615"/>
            <a:gd name="connsiteX2" fmla="*/ 21981 w 439615"/>
            <a:gd name="connsiteY2" fmla="*/ 901211 h 1201615"/>
            <a:gd name="connsiteX3" fmla="*/ 0 w 439615"/>
            <a:gd name="connsiteY3" fmla="*/ 381000 h 1201615"/>
            <a:gd name="connsiteX4" fmla="*/ 439615 w 439615"/>
            <a:gd name="connsiteY4" fmla="*/ 0 h 1201615"/>
            <a:gd name="connsiteX0" fmla="*/ 73269 w 439615"/>
            <a:gd name="connsiteY0" fmla="*/ 1201615 h 1201615"/>
            <a:gd name="connsiteX1" fmla="*/ 73269 w 439615"/>
            <a:gd name="connsiteY1" fmla="*/ 981808 h 1201615"/>
            <a:gd name="connsiteX2" fmla="*/ 21981 w 439615"/>
            <a:gd name="connsiteY2" fmla="*/ 901211 h 1201615"/>
            <a:gd name="connsiteX3" fmla="*/ 0 w 439615"/>
            <a:gd name="connsiteY3" fmla="*/ 381000 h 1201615"/>
            <a:gd name="connsiteX4" fmla="*/ 439615 w 439615"/>
            <a:gd name="connsiteY4" fmla="*/ 0 h 1201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39615" h="1201615">
              <a:moveTo>
                <a:pt x="73269" y="1201615"/>
              </a:moveTo>
              <a:lnTo>
                <a:pt x="73269" y="981808"/>
              </a:lnTo>
              <a:lnTo>
                <a:pt x="21981" y="901211"/>
              </a:lnTo>
              <a:lnTo>
                <a:pt x="0" y="381000"/>
              </a:lnTo>
              <a:cubicBezTo>
                <a:pt x="302847" y="371231"/>
                <a:pt x="341922" y="185615"/>
                <a:pt x="43961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212841</xdr:colOff>
      <xdr:row>161</xdr:row>
      <xdr:rowOff>166188</xdr:rowOff>
    </xdr:from>
    <xdr:ext cx="194363" cy="192966"/>
    <xdr:sp macro="" textlink="">
      <xdr:nvSpPr>
        <xdr:cNvPr id="2153" name="AutoShape 6507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/>
        </xdr:cNvSpPr>
      </xdr:nvSpPr>
      <xdr:spPr bwMode="auto">
        <a:xfrm>
          <a:off x="19827014" y="11537573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10</xdr:col>
      <xdr:colOff>188805</xdr:colOff>
      <xdr:row>158</xdr:row>
      <xdr:rowOff>58617</xdr:rowOff>
    </xdr:from>
    <xdr:to>
      <xdr:col>11</xdr:col>
      <xdr:colOff>227134</xdr:colOff>
      <xdr:row>160</xdr:row>
      <xdr:rowOff>106416</xdr:rowOff>
    </xdr:to>
    <xdr:sp macro="" textlink="">
      <xdr:nvSpPr>
        <xdr:cNvPr id="2154" name="Line 649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ShapeType="1"/>
        </xdr:cNvSpPr>
      </xdr:nvSpPr>
      <xdr:spPr bwMode="auto">
        <a:xfrm flipV="1">
          <a:off x="19392670" y="10880482"/>
          <a:ext cx="448636" cy="414146"/>
        </a:xfrm>
        <a:custGeom>
          <a:avLst/>
          <a:gdLst>
            <a:gd name="connsiteX0" fmla="*/ 0 w 316752"/>
            <a:gd name="connsiteY0" fmla="*/ 0 h 414146"/>
            <a:gd name="connsiteX1" fmla="*/ 316752 w 316752"/>
            <a:gd name="connsiteY1" fmla="*/ 414146 h 414146"/>
            <a:gd name="connsiteX0" fmla="*/ 0 w 316752"/>
            <a:gd name="connsiteY0" fmla="*/ 0 h 414146"/>
            <a:gd name="connsiteX1" fmla="*/ 316752 w 316752"/>
            <a:gd name="connsiteY1" fmla="*/ 414146 h 414146"/>
            <a:gd name="connsiteX0" fmla="*/ 0 w 448636"/>
            <a:gd name="connsiteY0" fmla="*/ 0 h 414146"/>
            <a:gd name="connsiteX1" fmla="*/ 448636 w 448636"/>
            <a:gd name="connsiteY1" fmla="*/ 414146 h 4141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8636" h="414146">
              <a:moveTo>
                <a:pt x="0" y="0"/>
              </a:moveTo>
              <a:cubicBezTo>
                <a:pt x="105584" y="138049"/>
                <a:pt x="20667" y="393328"/>
                <a:pt x="448636" y="41414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322383</xdr:colOff>
      <xdr:row>156</xdr:row>
      <xdr:rowOff>21980</xdr:rowOff>
    </xdr:from>
    <xdr:to>
      <xdr:col>12</xdr:col>
      <xdr:colOff>3610</xdr:colOff>
      <xdr:row>161</xdr:row>
      <xdr:rowOff>117231</xdr:rowOff>
    </xdr:to>
    <xdr:sp macro="" textlink="">
      <xdr:nvSpPr>
        <xdr:cNvPr id="2155" name="Line 649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ShapeType="1"/>
        </xdr:cNvSpPr>
      </xdr:nvSpPr>
      <xdr:spPr bwMode="auto">
        <a:xfrm flipV="1">
          <a:off x="19936556" y="10477499"/>
          <a:ext cx="87075" cy="1011117"/>
        </a:xfrm>
        <a:custGeom>
          <a:avLst/>
          <a:gdLst>
            <a:gd name="connsiteX0" fmla="*/ 0 w 109904"/>
            <a:gd name="connsiteY0" fmla="*/ 0 h 1018444"/>
            <a:gd name="connsiteX1" fmla="*/ 109904 w 109904"/>
            <a:gd name="connsiteY1" fmla="*/ 1018444 h 1018444"/>
            <a:gd name="connsiteX0" fmla="*/ 0 w 109904"/>
            <a:gd name="connsiteY0" fmla="*/ 0 h 1018444"/>
            <a:gd name="connsiteX1" fmla="*/ 29308 w 109904"/>
            <a:gd name="connsiteY1" fmla="*/ 175847 h 1018444"/>
            <a:gd name="connsiteX2" fmla="*/ 109904 w 109904"/>
            <a:gd name="connsiteY2" fmla="*/ 1018444 h 1018444"/>
            <a:gd name="connsiteX0" fmla="*/ 0 w 109904"/>
            <a:gd name="connsiteY0" fmla="*/ 0 h 1018444"/>
            <a:gd name="connsiteX1" fmla="*/ 73269 w 109904"/>
            <a:gd name="connsiteY1" fmla="*/ 153866 h 1018444"/>
            <a:gd name="connsiteX2" fmla="*/ 109904 w 109904"/>
            <a:gd name="connsiteY2" fmla="*/ 1018444 h 1018444"/>
            <a:gd name="connsiteX0" fmla="*/ 0 w 109904"/>
            <a:gd name="connsiteY0" fmla="*/ 0 h 1018444"/>
            <a:gd name="connsiteX1" fmla="*/ 65942 w 109904"/>
            <a:gd name="connsiteY1" fmla="*/ 117232 h 1018444"/>
            <a:gd name="connsiteX2" fmla="*/ 109904 w 109904"/>
            <a:gd name="connsiteY2" fmla="*/ 1018444 h 1018444"/>
            <a:gd name="connsiteX0" fmla="*/ 0 w 66583"/>
            <a:gd name="connsiteY0" fmla="*/ 0 h 1011117"/>
            <a:gd name="connsiteX1" fmla="*/ 65942 w 66583"/>
            <a:gd name="connsiteY1" fmla="*/ 117232 h 1011117"/>
            <a:gd name="connsiteX2" fmla="*/ 51288 w 66583"/>
            <a:gd name="connsiteY2" fmla="*/ 1011117 h 1011117"/>
            <a:gd name="connsiteX0" fmla="*/ 0 w 87075"/>
            <a:gd name="connsiteY0" fmla="*/ 0 h 1011117"/>
            <a:gd name="connsiteX1" fmla="*/ 65942 w 87075"/>
            <a:gd name="connsiteY1" fmla="*/ 117232 h 1011117"/>
            <a:gd name="connsiteX2" fmla="*/ 51288 w 87075"/>
            <a:gd name="connsiteY2" fmla="*/ 1011117 h 10111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075" h="1011117">
              <a:moveTo>
                <a:pt x="0" y="0"/>
              </a:moveTo>
              <a:lnTo>
                <a:pt x="65942" y="117232"/>
              </a:lnTo>
              <a:cubicBezTo>
                <a:pt x="73269" y="280866"/>
                <a:pt x="117230" y="686290"/>
                <a:pt x="51288" y="101111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192285</xdr:colOff>
      <xdr:row>158</xdr:row>
      <xdr:rowOff>1</xdr:rowOff>
    </xdr:from>
    <xdr:to>
      <xdr:col>12</xdr:col>
      <xdr:colOff>36633</xdr:colOff>
      <xdr:row>158</xdr:row>
      <xdr:rowOff>107914</xdr:rowOff>
    </xdr:to>
    <xdr:sp macro="" textlink="">
      <xdr:nvSpPr>
        <xdr:cNvPr id="2156" name="Oval 650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/>
        </xdr:cNvSpPr>
      </xdr:nvSpPr>
      <xdr:spPr bwMode="auto">
        <a:xfrm>
          <a:off x="19806458" y="10821866"/>
          <a:ext cx="254655" cy="1079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221791</xdr:colOff>
      <xdr:row>157</xdr:row>
      <xdr:rowOff>128974</xdr:rowOff>
    </xdr:from>
    <xdr:to>
      <xdr:col>11</xdr:col>
      <xdr:colOff>380216</xdr:colOff>
      <xdr:row>158</xdr:row>
      <xdr:rowOff>166513</xdr:rowOff>
    </xdr:to>
    <xdr:grpSp>
      <xdr:nvGrpSpPr>
        <xdr:cNvPr id="2157" name="グループ化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GrpSpPr/>
      </xdr:nvGrpSpPr>
      <xdr:grpSpPr>
        <a:xfrm rot="10600177">
          <a:off x="5566997" y="28300562"/>
          <a:ext cx="158425" cy="216833"/>
          <a:chOff x="3013338" y="111919"/>
          <a:chExt cx="168318" cy="678656"/>
        </a:xfrm>
      </xdr:grpSpPr>
      <xdr:sp macro="" textlink="">
        <xdr:nvSpPr>
          <xdr:cNvPr id="2158" name="Rectangle 6595">
            <a:extLst>
              <a:ext uri="{FF2B5EF4-FFF2-40B4-BE49-F238E27FC236}">
                <a16:creationId xmlns:a16="http://schemas.microsoft.com/office/drawing/2014/main" id="{00000000-0008-0000-0000-00006E08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9" name="フリーフォーム 24">
            <a:extLst>
              <a:ext uri="{FF2B5EF4-FFF2-40B4-BE49-F238E27FC236}">
                <a16:creationId xmlns:a16="http://schemas.microsoft.com/office/drawing/2014/main" id="{00000000-0008-0000-0000-00006F080000}"/>
              </a:ext>
            </a:extLst>
          </xdr:cNvPr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60" name="フリーフォーム 25">
            <a:extLst>
              <a:ext uri="{FF2B5EF4-FFF2-40B4-BE49-F238E27FC236}">
                <a16:creationId xmlns:a16="http://schemas.microsoft.com/office/drawing/2014/main" id="{00000000-0008-0000-0000-000070080000}"/>
              </a:ext>
            </a:extLst>
          </xdr:cNvPr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11</xdr:col>
      <xdr:colOff>234461</xdr:colOff>
      <xdr:row>156</xdr:row>
      <xdr:rowOff>21981</xdr:rowOff>
    </xdr:from>
    <xdr:to>
      <xdr:col>11</xdr:col>
      <xdr:colOff>313786</xdr:colOff>
      <xdr:row>161</xdr:row>
      <xdr:rowOff>69781</xdr:rowOff>
    </xdr:to>
    <xdr:sp macro="" textlink="">
      <xdr:nvSpPr>
        <xdr:cNvPr id="2152" name="Line 649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ShapeType="1"/>
        </xdr:cNvSpPr>
      </xdr:nvSpPr>
      <xdr:spPr bwMode="auto">
        <a:xfrm flipH="1" flipV="1">
          <a:off x="19848634" y="10477500"/>
          <a:ext cx="79325" cy="963666"/>
        </a:xfrm>
        <a:custGeom>
          <a:avLst/>
          <a:gdLst>
            <a:gd name="connsiteX0" fmla="*/ 0 w 78902"/>
            <a:gd name="connsiteY0" fmla="*/ 0 h 963666"/>
            <a:gd name="connsiteX1" fmla="*/ 78902 w 78902"/>
            <a:gd name="connsiteY1" fmla="*/ 963666 h 963666"/>
            <a:gd name="connsiteX0" fmla="*/ 0 w 78902"/>
            <a:gd name="connsiteY0" fmla="*/ 0 h 963666"/>
            <a:gd name="connsiteX1" fmla="*/ 78902 w 78902"/>
            <a:gd name="connsiteY1" fmla="*/ 963666 h 963666"/>
            <a:gd name="connsiteX0" fmla="*/ 423 w 79325"/>
            <a:gd name="connsiteY0" fmla="*/ 0 h 963666"/>
            <a:gd name="connsiteX1" fmla="*/ 79325 w 79325"/>
            <a:gd name="connsiteY1" fmla="*/ 963666 h 963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325" h="963666">
              <a:moveTo>
                <a:pt x="423" y="0"/>
              </a:moveTo>
              <a:cubicBezTo>
                <a:pt x="-2584" y="511722"/>
                <a:pt x="9062" y="642444"/>
                <a:pt x="79325" y="96366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124558</xdr:colOff>
      <xdr:row>156</xdr:row>
      <xdr:rowOff>43963</xdr:rowOff>
    </xdr:from>
    <xdr:to>
      <xdr:col>11</xdr:col>
      <xdr:colOff>219808</xdr:colOff>
      <xdr:row>158</xdr:row>
      <xdr:rowOff>65943</xdr:rowOff>
    </xdr:to>
    <xdr:sp macro="" textlink="">
      <xdr:nvSpPr>
        <xdr:cNvPr id="2161" name="Line 6499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ShapeType="1"/>
        </xdr:cNvSpPr>
      </xdr:nvSpPr>
      <xdr:spPr bwMode="auto">
        <a:xfrm>
          <a:off x="19738731" y="10499482"/>
          <a:ext cx="95250" cy="3883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183212</xdr:colOff>
      <xdr:row>159</xdr:row>
      <xdr:rowOff>14654</xdr:rowOff>
    </xdr:from>
    <xdr:ext cx="274947" cy="179404"/>
    <xdr:sp macro="" textlink="">
      <xdr:nvSpPr>
        <xdr:cNvPr id="2162" name="線吹き出し 2 (枠付き) 212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 bwMode="auto">
        <a:xfrm rot="10800000" flipH="1">
          <a:off x="20207693" y="11019692"/>
          <a:ext cx="27494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1446"/>
            <a:gd name="adj5" fmla="val 183699"/>
            <a:gd name="adj6" fmla="val -7728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市屋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109905</xdr:colOff>
      <xdr:row>156</xdr:row>
      <xdr:rowOff>117231</xdr:rowOff>
    </xdr:from>
    <xdr:to>
      <xdr:col>15</xdr:col>
      <xdr:colOff>315058</xdr:colOff>
      <xdr:row>162</xdr:row>
      <xdr:rowOff>102577</xdr:rowOff>
    </xdr:to>
    <xdr:sp macro="" textlink="">
      <xdr:nvSpPr>
        <xdr:cNvPr id="2164" name="フリーフォーム: 図形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 bwMode="auto">
        <a:xfrm>
          <a:off x="21314020" y="10572750"/>
          <a:ext cx="615461" cy="1084385"/>
        </a:xfrm>
        <a:custGeom>
          <a:avLst/>
          <a:gdLst>
            <a:gd name="connsiteX0" fmla="*/ 615461 w 615461"/>
            <a:gd name="connsiteY0" fmla="*/ 1084385 h 1084385"/>
            <a:gd name="connsiteX1" fmla="*/ 615461 w 615461"/>
            <a:gd name="connsiteY1" fmla="*/ 600808 h 1084385"/>
            <a:gd name="connsiteX2" fmla="*/ 212480 w 615461"/>
            <a:gd name="connsiteY2" fmla="*/ 542192 h 1084385"/>
            <a:gd name="connsiteX3" fmla="*/ 0 w 615461"/>
            <a:gd name="connsiteY3" fmla="*/ 0 h 1084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5461" h="1084385">
              <a:moveTo>
                <a:pt x="615461" y="1084385"/>
              </a:moveTo>
              <a:lnTo>
                <a:pt x="615461" y="600808"/>
              </a:lnTo>
              <a:lnTo>
                <a:pt x="212480" y="54219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304325</xdr:colOff>
      <xdr:row>156</xdr:row>
      <xdr:rowOff>29308</xdr:rowOff>
    </xdr:from>
    <xdr:to>
      <xdr:col>15</xdr:col>
      <xdr:colOff>304325</xdr:colOff>
      <xdr:row>160</xdr:row>
      <xdr:rowOff>167562</xdr:rowOff>
    </xdr:to>
    <xdr:sp macro="" textlink="">
      <xdr:nvSpPr>
        <xdr:cNvPr id="2165" name="Line 649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ShapeType="1"/>
        </xdr:cNvSpPr>
      </xdr:nvSpPr>
      <xdr:spPr bwMode="auto">
        <a:xfrm rot="16200000" flipV="1">
          <a:off x="21483274" y="10920301"/>
          <a:ext cx="87094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210156</xdr:colOff>
      <xdr:row>159</xdr:row>
      <xdr:rowOff>79339</xdr:rowOff>
    </xdr:from>
    <xdr:to>
      <xdr:col>15</xdr:col>
      <xdr:colOff>407774</xdr:colOff>
      <xdr:row>160</xdr:row>
      <xdr:rowOff>94637</xdr:rowOff>
    </xdr:to>
    <xdr:sp macro="" textlink="">
      <xdr:nvSpPr>
        <xdr:cNvPr id="2166" name="Oval 650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/>
        </xdr:cNvSpPr>
      </xdr:nvSpPr>
      <xdr:spPr bwMode="auto">
        <a:xfrm>
          <a:off x="21824579" y="11084377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207427</xdr:colOff>
      <xdr:row>161</xdr:row>
      <xdr:rowOff>104114</xdr:rowOff>
    </xdr:from>
    <xdr:to>
      <xdr:col>15</xdr:col>
      <xdr:colOff>404822</xdr:colOff>
      <xdr:row>162</xdr:row>
      <xdr:rowOff>121143</xdr:rowOff>
    </xdr:to>
    <xdr:sp macro="" textlink="">
      <xdr:nvSpPr>
        <xdr:cNvPr id="2167" name="AutoShape 6507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/>
        </xdr:cNvSpPr>
      </xdr:nvSpPr>
      <xdr:spPr bwMode="auto">
        <a:xfrm>
          <a:off x="21821850" y="11475499"/>
          <a:ext cx="197395" cy="20020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172442</xdr:colOff>
      <xdr:row>159</xdr:row>
      <xdr:rowOff>95249</xdr:rowOff>
    </xdr:from>
    <xdr:to>
      <xdr:col>14</xdr:col>
      <xdr:colOff>315060</xdr:colOff>
      <xdr:row>161</xdr:row>
      <xdr:rowOff>101619</xdr:rowOff>
    </xdr:to>
    <xdr:sp macro="" textlink="">
      <xdr:nvSpPr>
        <xdr:cNvPr id="2168" name="Line 649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ShapeType="1"/>
        </xdr:cNvSpPr>
      </xdr:nvSpPr>
      <xdr:spPr bwMode="auto">
        <a:xfrm rot="16200000">
          <a:off x="21261507" y="11215337"/>
          <a:ext cx="372717" cy="1426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344367</xdr:colOff>
      <xdr:row>156</xdr:row>
      <xdr:rowOff>51289</xdr:rowOff>
    </xdr:from>
    <xdr:to>
      <xdr:col>15</xdr:col>
      <xdr:colOff>183174</xdr:colOff>
      <xdr:row>162</xdr:row>
      <xdr:rowOff>146538</xdr:rowOff>
    </xdr:to>
    <xdr:sp macro="" textlink="">
      <xdr:nvSpPr>
        <xdr:cNvPr id="2170" name="フリーフォーム: 図形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 bwMode="auto">
        <a:xfrm>
          <a:off x="21548482" y="10506808"/>
          <a:ext cx="249115" cy="1194288"/>
        </a:xfrm>
        <a:custGeom>
          <a:avLst/>
          <a:gdLst>
            <a:gd name="connsiteX0" fmla="*/ 241788 w 241788"/>
            <a:gd name="connsiteY0" fmla="*/ 0 h 1201615"/>
            <a:gd name="connsiteX1" fmla="*/ 0 w 241788"/>
            <a:gd name="connsiteY1" fmla="*/ 1201615 h 1201615"/>
            <a:gd name="connsiteX0" fmla="*/ 241788 w 241788"/>
            <a:gd name="connsiteY0" fmla="*/ 0 h 1201615"/>
            <a:gd name="connsiteX1" fmla="*/ 0 w 241788"/>
            <a:gd name="connsiteY1" fmla="*/ 1201615 h 1201615"/>
            <a:gd name="connsiteX0" fmla="*/ 205153 w 205153"/>
            <a:gd name="connsiteY0" fmla="*/ 0 h 1186961"/>
            <a:gd name="connsiteX1" fmla="*/ 0 w 205153"/>
            <a:gd name="connsiteY1" fmla="*/ 1186961 h 1186961"/>
            <a:gd name="connsiteX0" fmla="*/ 227134 w 227134"/>
            <a:gd name="connsiteY0" fmla="*/ 0 h 1186961"/>
            <a:gd name="connsiteX1" fmla="*/ 0 w 227134"/>
            <a:gd name="connsiteY1" fmla="*/ 1186961 h 1186961"/>
            <a:gd name="connsiteX0" fmla="*/ 227134 w 227134"/>
            <a:gd name="connsiteY0" fmla="*/ 0 h 1186961"/>
            <a:gd name="connsiteX1" fmla="*/ 0 w 227134"/>
            <a:gd name="connsiteY1" fmla="*/ 1186961 h 1186961"/>
            <a:gd name="connsiteX0" fmla="*/ 249115 w 249115"/>
            <a:gd name="connsiteY0" fmla="*/ 0 h 1194288"/>
            <a:gd name="connsiteX1" fmla="*/ 0 w 249115"/>
            <a:gd name="connsiteY1" fmla="*/ 1194288 h 1194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9115" h="1194288">
              <a:moveTo>
                <a:pt x="249115" y="0"/>
              </a:moveTo>
              <a:cubicBezTo>
                <a:pt x="131884" y="415192"/>
                <a:pt x="7326" y="720481"/>
                <a:pt x="0" y="1194288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165</xdr:row>
      <xdr:rowOff>51289</xdr:rowOff>
    </xdr:from>
    <xdr:to>
      <xdr:col>3</xdr:col>
      <xdr:colOff>51289</xdr:colOff>
      <xdr:row>171</xdr:row>
      <xdr:rowOff>109904</xdr:rowOff>
    </xdr:to>
    <xdr:sp macro="" textlink="">
      <xdr:nvSpPr>
        <xdr:cNvPr id="2179" name="フリーフォーム: 図形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 bwMode="auto">
        <a:xfrm>
          <a:off x="21204115" y="10506808"/>
          <a:ext cx="461597" cy="1157654"/>
        </a:xfrm>
        <a:custGeom>
          <a:avLst/>
          <a:gdLst>
            <a:gd name="connsiteX0" fmla="*/ 381000 w 461597"/>
            <a:gd name="connsiteY0" fmla="*/ 1157654 h 1157654"/>
            <a:gd name="connsiteX1" fmla="*/ 381000 w 461597"/>
            <a:gd name="connsiteY1" fmla="*/ 805961 h 1157654"/>
            <a:gd name="connsiteX2" fmla="*/ 461597 w 461597"/>
            <a:gd name="connsiteY2" fmla="*/ 534865 h 1157654"/>
            <a:gd name="connsiteX3" fmla="*/ 271097 w 461597"/>
            <a:gd name="connsiteY3" fmla="*/ 395654 h 1157654"/>
            <a:gd name="connsiteX4" fmla="*/ 0 w 461597"/>
            <a:gd name="connsiteY4" fmla="*/ 0 h 1157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61597" h="1157654">
              <a:moveTo>
                <a:pt x="381000" y="1157654"/>
              </a:moveTo>
              <a:lnTo>
                <a:pt x="381000" y="805961"/>
              </a:lnTo>
              <a:lnTo>
                <a:pt x="461597" y="534865"/>
              </a:lnTo>
              <a:lnTo>
                <a:pt x="271097" y="39565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205156</xdr:colOff>
      <xdr:row>168</xdr:row>
      <xdr:rowOff>95248</xdr:rowOff>
    </xdr:from>
    <xdr:to>
      <xdr:col>3</xdr:col>
      <xdr:colOff>29307</xdr:colOff>
      <xdr:row>171</xdr:row>
      <xdr:rowOff>117229</xdr:rowOff>
    </xdr:to>
    <xdr:sp macro="" textlink="">
      <xdr:nvSpPr>
        <xdr:cNvPr id="2180" name="Line 649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ShapeType="1"/>
        </xdr:cNvSpPr>
      </xdr:nvSpPr>
      <xdr:spPr bwMode="auto">
        <a:xfrm rot="16200000">
          <a:off x="21240750" y="11268807"/>
          <a:ext cx="571501" cy="2344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58617</xdr:colOff>
      <xdr:row>165</xdr:row>
      <xdr:rowOff>131885</xdr:rowOff>
    </xdr:from>
    <xdr:to>
      <xdr:col>3</xdr:col>
      <xdr:colOff>263773</xdr:colOff>
      <xdr:row>168</xdr:row>
      <xdr:rowOff>14654</xdr:rowOff>
    </xdr:to>
    <xdr:sp macro="" textlink="">
      <xdr:nvSpPr>
        <xdr:cNvPr id="2181" name="Line 649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ShapeType="1"/>
        </xdr:cNvSpPr>
      </xdr:nvSpPr>
      <xdr:spPr bwMode="auto">
        <a:xfrm rot="16200000">
          <a:off x="21559474" y="10700970"/>
          <a:ext cx="432288" cy="205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65944</xdr:colOff>
      <xdr:row>167</xdr:row>
      <xdr:rowOff>51288</xdr:rowOff>
    </xdr:from>
    <xdr:to>
      <xdr:col>3</xdr:col>
      <xdr:colOff>703395</xdr:colOff>
      <xdr:row>168</xdr:row>
      <xdr:rowOff>59416</xdr:rowOff>
    </xdr:to>
    <xdr:sp macro="" textlink="">
      <xdr:nvSpPr>
        <xdr:cNvPr id="2182" name="Line 649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ShapeType="1"/>
        </xdr:cNvSpPr>
      </xdr:nvSpPr>
      <xdr:spPr bwMode="auto">
        <a:xfrm rot="16200000">
          <a:off x="21903442" y="10650078"/>
          <a:ext cx="191301" cy="637451"/>
        </a:xfrm>
        <a:custGeom>
          <a:avLst/>
          <a:gdLst>
            <a:gd name="connsiteX0" fmla="*/ 0 w 432288"/>
            <a:gd name="connsiteY0" fmla="*/ 0 h 205156"/>
            <a:gd name="connsiteX1" fmla="*/ 432288 w 432288"/>
            <a:gd name="connsiteY1" fmla="*/ 205156 h 205156"/>
            <a:gd name="connsiteX0" fmla="*/ 0 w 307730"/>
            <a:gd name="connsiteY0" fmla="*/ 0 h 388329"/>
            <a:gd name="connsiteX1" fmla="*/ 307730 w 307730"/>
            <a:gd name="connsiteY1" fmla="*/ 388329 h 388329"/>
            <a:gd name="connsiteX0" fmla="*/ 0 w 161192"/>
            <a:gd name="connsiteY0" fmla="*/ 0 h 608140"/>
            <a:gd name="connsiteX1" fmla="*/ 161192 w 161192"/>
            <a:gd name="connsiteY1" fmla="*/ 608140 h 608140"/>
            <a:gd name="connsiteX0" fmla="*/ 30109 w 191301"/>
            <a:gd name="connsiteY0" fmla="*/ 0 h 608140"/>
            <a:gd name="connsiteX1" fmla="*/ 191301 w 191301"/>
            <a:gd name="connsiteY1" fmla="*/ 608140 h 608140"/>
            <a:gd name="connsiteX0" fmla="*/ 30109 w 191301"/>
            <a:gd name="connsiteY0" fmla="*/ 0 h 608140"/>
            <a:gd name="connsiteX1" fmla="*/ 191301 w 191301"/>
            <a:gd name="connsiteY1" fmla="*/ 608140 h 608140"/>
            <a:gd name="connsiteX0" fmla="*/ 30109 w 191301"/>
            <a:gd name="connsiteY0" fmla="*/ 0 h 637451"/>
            <a:gd name="connsiteX1" fmla="*/ 191301 w 191301"/>
            <a:gd name="connsiteY1" fmla="*/ 637451 h 637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1301" h="637451">
              <a:moveTo>
                <a:pt x="30109" y="0"/>
              </a:moveTo>
              <a:cubicBezTo>
                <a:pt x="-52929" y="354135"/>
                <a:pt x="47205" y="488473"/>
                <a:pt x="191301" y="637451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280696</xdr:colOff>
      <xdr:row>170</xdr:row>
      <xdr:rowOff>38172</xdr:rowOff>
    </xdr:from>
    <xdr:to>
      <xdr:col>3</xdr:col>
      <xdr:colOff>67780</xdr:colOff>
      <xdr:row>171</xdr:row>
      <xdr:rowOff>55201</xdr:rowOff>
    </xdr:to>
    <xdr:sp macro="" textlink="">
      <xdr:nvSpPr>
        <xdr:cNvPr id="2183" name="AutoShape 6507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/>
        </xdr:cNvSpPr>
      </xdr:nvSpPr>
      <xdr:spPr bwMode="auto">
        <a:xfrm>
          <a:off x="21484811" y="11409557"/>
          <a:ext cx="197395" cy="20020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371348</xdr:colOff>
      <xdr:row>167</xdr:row>
      <xdr:rowOff>108647</xdr:rowOff>
    </xdr:from>
    <xdr:to>
      <xdr:col>3</xdr:col>
      <xdr:colOff>158658</xdr:colOff>
      <xdr:row>168</xdr:row>
      <xdr:rowOff>123946</xdr:rowOff>
    </xdr:to>
    <xdr:sp macro="" textlink="">
      <xdr:nvSpPr>
        <xdr:cNvPr id="2184" name="Oval 650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/>
        </xdr:cNvSpPr>
      </xdr:nvSpPr>
      <xdr:spPr bwMode="auto">
        <a:xfrm>
          <a:off x="21575463" y="10930512"/>
          <a:ext cx="197618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117231</xdr:colOff>
      <xdr:row>168</xdr:row>
      <xdr:rowOff>58616</xdr:rowOff>
    </xdr:from>
    <xdr:to>
      <xdr:col>6</xdr:col>
      <xdr:colOff>7327</xdr:colOff>
      <xdr:row>171</xdr:row>
      <xdr:rowOff>65943</xdr:rowOff>
    </xdr:to>
    <xdr:sp macro="" textlink="">
      <xdr:nvSpPr>
        <xdr:cNvPr id="2185" name="フリーフォーム: 図形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 bwMode="auto">
        <a:xfrm>
          <a:off x="22500981" y="11063654"/>
          <a:ext cx="710711" cy="556847"/>
        </a:xfrm>
        <a:custGeom>
          <a:avLst/>
          <a:gdLst>
            <a:gd name="connsiteX0" fmla="*/ 710711 w 710711"/>
            <a:gd name="connsiteY0" fmla="*/ 556847 h 556847"/>
            <a:gd name="connsiteX1" fmla="*/ 710711 w 710711"/>
            <a:gd name="connsiteY1" fmla="*/ 0 h 556847"/>
            <a:gd name="connsiteX2" fmla="*/ 0 w 710711"/>
            <a:gd name="connsiteY2" fmla="*/ 0 h 556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0711" h="556847">
              <a:moveTo>
                <a:pt x="710711" y="556847"/>
              </a:moveTo>
              <a:lnTo>
                <a:pt x="710711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10293</xdr:colOff>
      <xdr:row>165</xdr:row>
      <xdr:rowOff>73270</xdr:rowOff>
    </xdr:from>
    <xdr:to>
      <xdr:col>6</xdr:col>
      <xdr:colOff>10293</xdr:colOff>
      <xdr:row>170</xdr:row>
      <xdr:rowOff>28351</xdr:rowOff>
    </xdr:to>
    <xdr:sp macro="" textlink="">
      <xdr:nvSpPr>
        <xdr:cNvPr id="2186" name="Line 649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ShapeType="1"/>
        </xdr:cNvSpPr>
      </xdr:nvSpPr>
      <xdr:spPr bwMode="auto">
        <a:xfrm rot="16200000" flipV="1">
          <a:off x="25824796" y="12549267"/>
          <a:ext cx="86616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366352</xdr:colOff>
      <xdr:row>168</xdr:row>
      <xdr:rowOff>43963</xdr:rowOff>
    </xdr:from>
    <xdr:to>
      <xdr:col>6</xdr:col>
      <xdr:colOff>564176</xdr:colOff>
      <xdr:row>168</xdr:row>
      <xdr:rowOff>43963</xdr:rowOff>
    </xdr:to>
    <xdr:sp macro="" textlink="">
      <xdr:nvSpPr>
        <xdr:cNvPr id="2187" name="Line 649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ShapeType="1"/>
        </xdr:cNvSpPr>
      </xdr:nvSpPr>
      <xdr:spPr bwMode="auto">
        <a:xfrm rot="16200000" flipH="1">
          <a:off x="23464476" y="10744935"/>
          <a:ext cx="0" cy="6081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312732</xdr:colOff>
      <xdr:row>167</xdr:row>
      <xdr:rowOff>130628</xdr:rowOff>
    </xdr:from>
    <xdr:to>
      <xdr:col>6</xdr:col>
      <xdr:colOff>100042</xdr:colOff>
      <xdr:row>168</xdr:row>
      <xdr:rowOff>145927</xdr:rowOff>
    </xdr:to>
    <xdr:sp macro="" textlink="">
      <xdr:nvSpPr>
        <xdr:cNvPr id="2188" name="Oval 650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/>
        </xdr:cNvSpPr>
      </xdr:nvSpPr>
      <xdr:spPr bwMode="auto">
        <a:xfrm>
          <a:off x="23106790" y="10952493"/>
          <a:ext cx="197617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317330</xdr:colOff>
      <xdr:row>169</xdr:row>
      <xdr:rowOff>140749</xdr:rowOff>
    </xdr:from>
    <xdr:to>
      <xdr:col>6</xdr:col>
      <xdr:colOff>104417</xdr:colOff>
      <xdr:row>170</xdr:row>
      <xdr:rowOff>157778</xdr:rowOff>
    </xdr:to>
    <xdr:sp macro="" textlink="">
      <xdr:nvSpPr>
        <xdr:cNvPr id="2189" name="AutoShape 6507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/>
        </xdr:cNvSpPr>
      </xdr:nvSpPr>
      <xdr:spPr bwMode="auto">
        <a:xfrm>
          <a:off x="23111388" y="11328961"/>
          <a:ext cx="197395" cy="20020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311763</xdr:colOff>
      <xdr:row>31</xdr:row>
      <xdr:rowOff>178002</xdr:rowOff>
    </xdr:from>
    <xdr:to>
      <xdr:col>9</xdr:col>
      <xdr:colOff>558570</xdr:colOff>
      <xdr:row>36</xdr:row>
      <xdr:rowOff>166796</xdr:rowOff>
    </xdr:to>
    <xdr:sp macro="" textlink="">
      <xdr:nvSpPr>
        <xdr:cNvPr id="1856" name="フリーフォーム: 図形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 bwMode="auto">
        <a:xfrm>
          <a:off x="2436571" y="2573906"/>
          <a:ext cx="657114" cy="904659"/>
        </a:xfrm>
        <a:custGeom>
          <a:avLst/>
          <a:gdLst>
            <a:gd name="connsiteX0" fmla="*/ 0 w 661147"/>
            <a:gd name="connsiteY0" fmla="*/ 885265 h 885265"/>
            <a:gd name="connsiteX1" fmla="*/ 0 w 661147"/>
            <a:gd name="connsiteY1" fmla="*/ 672353 h 885265"/>
            <a:gd name="connsiteX2" fmla="*/ 0 w 661147"/>
            <a:gd name="connsiteY2" fmla="*/ 0 h 885265"/>
            <a:gd name="connsiteX3" fmla="*/ 661147 w 661147"/>
            <a:gd name="connsiteY3" fmla="*/ 0 h 885265"/>
            <a:gd name="connsiteX0" fmla="*/ 16717 w 677864"/>
            <a:gd name="connsiteY0" fmla="*/ 885265 h 885265"/>
            <a:gd name="connsiteX1" fmla="*/ 16717 w 677864"/>
            <a:gd name="connsiteY1" fmla="*/ 672353 h 885265"/>
            <a:gd name="connsiteX2" fmla="*/ 16717 w 677864"/>
            <a:gd name="connsiteY2" fmla="*/ 0 h 885265"/>
            <a:gd name="connsiteX3" fmla="*/ 677864 w 677864"/>
            <a:gd name="connsiteY3" fmla="*/ 0 h 885265"/>
            <a:gd name="connsiteX0" fmla="*/ 16717 w 677864"/>
            <a:gd name="connsiteY0" fmla="*/ 885265 h 885265"/>
            <a:gd name="connsiteX1" fmla="*/ 16717 w 677864"/>
            <a:gd name="connsiteY1" fmla="*/ 672353 h 885265"/>
            <a:gd name="connsiteX2" fmla="*/ 16717 w 677864"/>
            <a:gd name="connsiteY2" fmla="*/ 0 h 885265"/>
            <a:gd name="connsiteX3" fmla="*/ 677864 w 677864"/>
            <a:gd name="connsiteY3" fmla="*/ 0 h 885265"/>
            <a:gd name="connsiteX0" fmla="*/ 4981 w 666128"/>
            <a:gd name="connsiteY0" fmla="*/ 885265 h 885265"/>
            <a:gd name="connsiteX1" fmla="*/ 4981 w 666128"/>
            <a:gd name="connsiteY1" fmla="*/ 672353 h 885265"/>
            <a:gd name="connsiteX2" fmla="*/ 4981 w 666128"/>
            <a:gd name="connsiteY2" fmla="*/ 0 h 885265"/>
            <a:gd name="connsiteX3" fmla="*/ 666128 w 666128"/>
            <a:gd name="connsiteY3" fmla="*/ 0 h 885265"/>
            <a:gd name="connsiteX0" fmla="*/ 45633 w 706780"/>
            <a:gd name="connsiteY0" fmla="*/ 885265 h 885265"/>
            <a:gd name="connsiteX1" fmla="*/ 45633 w 706780"/>
            <a:gd name="connsiteY1" fmla="*/ 672353 h 885265"/>
            <a:gd name="connsiteX2" fmla="*/ 56077 w 706780"/>
            <a:gd name="connsiteY2" fmla="*/ 291854 h 885265"/>
            <a:gd name="connsiteX3" fmla="*/ 45633 w 706780"/>
            <a:gd name="connsiteY3" fmla="*/ 0 h 885265"/>
            <a:gd name="connsiteX4" fmla="*/ 706780 w 706780"/>
            <a:gd name="connsiteY4" fmla="*/ 0 h 885265"/>
            <a:gd name="connsiteX0" fmla="*/ 27763 w 688910"/>
            <a:gd name="connsiteY0" fmla="*/ 885265 h 885265"/>
            <a:gd name="connsiteX1" fmla="*/ 27763 w 688910"/>
            <a:gd name="connsiteY1" fmla="*/ 672353 h 885265"/>
            <a:gd name="connsiteX2" fmla="*/ 163576 w 688910"/>
            <a:gd name="connsiteY2" fmla="*/ 291854 h 885265"/>
            <a:gd name="connsiteX3" fmla="*/ 27763 w 688910"/>
            <a:gd name="connsiteY3" fmla="*/ 0 h 885265"/>
            <a:gd name="connsiteX4" fmla="*/ 688910 w 688910"/>
            <a:gd name="connsiteY4" fmla="*/ 0 h 885265"/>
            <a:gd name="connsiteX0" fmla="*/ 10060 w 671207"/>
            <a:gd name="connsiteY0" fmla="*/ 885265 h 885265"/>
            <a:gd name="connsiteX1" fmla="*/ 10060 w 671207"/>
            <a:gd name="connsiteY1" fmla="*/ 672353 h 885265"/>
            <a:gd name="connsiteX2" fmla="*/ 145873 w 671207"/>
            <a:gd name="connsiteY2" fmla="*/ 291854 h 885265"/>
            <a:gd name="connsiteX3" fmla="*/ 10060 w 671207"/>
            <a:gd name="connsiteY3" fmla="*/ 0 h 885265"/>
            <a:gd name="connsiteX4" fmla="*/ 671207 w 671207"/>
            <a:gd name="connsiteY4" fmla="*/ 0 h 885265"/>
            <a:gd name="connsiteX0" fmla="*/ 11699 w 672846"/>
            <a:gd name="connsiteY0" fmla="*/ 885265 h 885265"/>
            <a:gd name="connsiteX1" fmla="*/ 11699 w 672846"/>
            <a:gd name="connsiteY1" fmla="*/ 672353 h 885265"/>
            <a:gd name="connsiteX2" fmla="*/ 169635 w 672846"/>
            <a:gd name="connsiteY2" fmla="*/ 413742 h 885265"/>
            <a:gd name="connsiteX3" fmla="*/ 11699 w 672846"/>
            <a:gd name="connsiteY3" fmla="*/ 0 h 885265"/>
            <a:gd name="connsiteX4" fmla="*/ 672846 w 672846"/>
            <a:gd name="connsiteY4" fmla="*/ 0 h 885265"/>
            <a:gd name="connsiteX0" fmla="*/ 246 w 661393"/>
            <a:gd name="connsiteY0" fmla="*/ 885265 h 885265"/>
            <a:gd name="connsiteX1" fmla="*/ 22370 w 661393"/>
            <a:gd name="connsiteY1" fmla="*/ 672353 h 885265"/>
            <a:gd name="connsiteX2" fmla="*/ 158182 w 661393"/>
            <a:gd name="connsiteY2" fmla="*/ 413742 h 885265"/>
            <a:gd name="connsiteX3" fmla="*/ 246 w 661393"/>
            <a:gd name="connsiteY3" fmla="*/ 0 h 885265"/>
            <a:gd name="connsiteX4" fmla="*/ 661393 w 661393"/>
            <a:gd name="connsiteY4" fmla="*/ 0 h 885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61393" h="885265">
              <a:moveTo>
                <a:pt x="246" y="885265"/>
              </a:moveTo>
              <a:cubicBezTo>
                <a:pt x="246" y="814294"/>
                <a:pt x="-3953" y="750940"/>
                <a:pt x="22370" y="672353"/>
              </a:cubicBezTo>
              <a:cubicBezTo>
                <a:pt x="48693" y="593766"/>
                <a:pt x="158182" y="525801"/>
                <a:pt x="158182" y="413742"/>
              </a:cubicBezTo>
              <a:cubicBezTo>
                <a:pt x="158182" y="301683"/>
                <a:pt x="2416" y="192039"/>
                <a:pt x="246" y="0"/>
              </a:cubicBezTo>
              <a:lnTo>
                <a:pt x="66139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21983</xdr:colOff>
      <xdr:row>31</xdr:row>
      <xdr:rowOff>34049</xdr:rowOff>
    </xdr:from>
    <xdr:to>
      <xdr:col>8</xdr:col>
      <xdr:colOff>403983</xdr:colOff>
      <xdr:row>35</xdr:row>
      <xdr:rowOff>121036</xdr:rowOff>
    </xdr:to>
    <xdr:sp macro="" textlink="">
      <xdr:nvSpPr>
        <xdr:cNvPr id="1276" name="Line 649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 rot="16200000">
          <a:off x="1927951" y="2648793"/>
          <a:ext cx="819679" cy="382000"/>
        </a:xfrm>
        <a:custGeom>
          <a:avLst/>
          <a:gdLst>
            <a:gd name="connsiteX0" fmla="*/ 0 w 499881"/>
            <a:gd name="connsiteY0" fmla="*/ 0 h 105238"/>
            <a:gd name="connsiteX1" fmla="*/ 499881 w 499881"/>
            <a:gd name="connsiteY1" fmla="*/ 105238 h 105238"/>
            <a:gd name="connsiteX0" fmla="*/ 0 w 499880"/>
            <a:gd name="connsiteY0" fmla="*/ 112283 h 116891"/>
            <a:gd name="connsiteX1" fmla="*/ 499880 w 499880"/>
            <a:gd name="connsiteY1" fmla="*/ 4608 h 116891"/>
            <a:gd name="connsiteX0" fmla="*/ 0 w 578321"/>
            <a:gd name="connsiteY0" fmla="*/ 101351 h 106233"/>
            <a:gd name="connsiteX1" fmla="*/ 578321 w 578321"/>
            <a:gd name="connsiteY1" fmla="*/ 4882 h 106233"/>
            <a:gd name="connsiteX0" fmla="*/ 0 w 578321"/>
            <a:gd name="connsiteY0" fmla="*/ 102363 h 102374"/>
            <a:gd name="connsiteX1" fmla="*/ 578321 w 578321"/>
            <a:gd name="connsiteY1" fmla="*/ 5894 h 102374"/>
            <a:gd name="connsiteX0" fmla="*/ 0 w 522292"/>
            <a:gd name="connsiteY0" fmla="*/ 289629 h 289633"/>
            <a:gd name="connsiteX1" fmla="*/ 522292 w 522292"/>
            <a:gd name="connsiteY1" fmla="*/ 2659 h 289633"/>
            <a:gd name="connsiteX0" fmla="*/ 0 w 522292"/>
            <a:gd name="connsiteY0" fmla="*/ 286970 h 286981"/>
            <a:gd name="connsiteX1" fmla="*/ 522292 w 522292"/>
            <a:gd name="connsiteY1" fmla="*/ 0 h 286981"/>
            <a:gd name="connsiteX0" fmla="*/ 0 w 522292"/>
            <a:gd name="connsiteY0" fmla="*/ 320589 h 320597"/>
            <a:gd name="connsiteX1" fmla="*/ 522292 w 522292"/>
            <a:gd name="connsiteY1" fmla="*/ 0 h 320597"/>
            <a:gd name="connsiteX0" fmla="*/ 0 w 522292"/>
            <a:gd name="connsiteY0" fmla="*/ 320589 h 420596"/>
            <a:gd name="connsiteX1" fmla="*/ 522292 w 522292"/>
            <a:gd name="connsiteY1" fmla="*/ 0 h 420596"/>
            <a:gd name="connsiteX0" fmla="*/ 0 w 572463"/>
            <a:gd name="connsiteY0" fmla="*/ 414484 h 503015"/>
            <a:gd name="connsiteX1" fmla="*/ 572463 w 572463"/>
            <a:gd name="connsiteY1" fmla="*/ 1 h 503015"/>
            <a:gd name="connsiteX0" fmla="*/ 0 w 572463"/>
            <a:gd name="connsiteY0" fmla="*/ 414484 h 540341"/>
            <a:gd name="connsiteX1" fmla="*/ 572463 w 572463"/>
            <a:gd name="connsiteY1" fmla="*/ 1 h 540341"/>
            <a:gd name="connsiteX0" fmla="*/ 0 w 801814"/>
            <a:gd name="connsiteY0" fmla="*/ 1024838 h 1102046"/>
            <a:gd name="connsiteX1" fmla="*/ 801814 w 801814"/>
            <a:gd name="connsiteY1" fmla="*/ 0 h 1102046"/>
            <a:gd name="connsiteX0" fmla="*/ 0 w 801814"/>
            <a:gd name="connsiteY0" fmla="*/ 1024838 h 1171396"/>
            <a:gd name="connsiteX1" fmla="*/ 801814 w 801814"/>
            <a:gd name="connsiteY1" fmla="*/ 0 h 1171396"/>
            <a:gd name="connsiteX0" fmla="*/ 0 w 801814"/>
            <a:gd name="connsiteY0" fmla="*/ 1024838 h 1223912"/>
            <a:gd name="connsiteX1" fmla="*/ 801814 w 801814"/>
            <a:gd name="connsiteY1" fmla="*/ 0 h 12239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01814" h="1223912">
              <a:moveTo>
                <a:pt x="0" y="1024838"/>
              </a:moveTo>
              <a:cubicBezTo>
                <a:pt x="411220" y="1636663"/>
                <a:pt x="450260" y="707620"/>
                <a:pt x="801814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227100</xdr:colOff>
      <xdr:row>35</xdr:row>
      <xdr:rowOff>108005</xdr:rowOff>
    </xdr:from>
    <xdr:to>
      <xdr:col>9</xdr:col>
      <xdr:colOff>14187</xdr:colOff>
      <xdr:row>36</xdr:row>
      <xdr:rowOff>115831</xdr:rowOff>
    </xdr:to>
    <xdr:sp macro="" textlink="">
      <xdr:nvSpPr>
        <xdr:cNvPr id="2085" name="AutoShape 650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/>
        </xdr:cNvSpPr>
      </xdr:nvSpPr>
      <xdr:spPr bwMode="auto">
        <a:xfrm>
          <a:off x="2351908" y="3236601"/>
          <a:ext cx="197394" cy="191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259947</xdr:colOff>
      <xdr:row>32</xdr:row>
      <xdr:rowOff>69126</xdr:rowOff>
    </xdr:from>
    <xdr:ext cx="200119" cy="419602"/>
    <xdr:sp macro="" textlink="">
      <xdr:nvSpPr>
        <xdr:cNvPr id="1277" name="テキスト ボックス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 rot="16737074">
          <a:off x="4250097" y="602638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92357</xdr:colOff>
      <xdr:row>32</xdr:row>
      <xdr:rowOff>95007</xdr:rowOff>
    </xdr:from>
    <xdr:to>
      <xdr:col>9</xdr:col>
      <xdr:colOff>275530</xdr:colOff>
      <xdr:row>35</xdr:row>
      <xdr:rowOff>63742</xdr:rowOff>
    </xdr:to>
    <xdr:sp macro="" textlink="">
      <xdr:nvSpPr>
        <xdr:cNvPr id="1857" name="右中かっこ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 bwMode="auto">
        <a:xfrm rot="576394">
          <a:off x="2627472" y="2674084"/>
          <a:ext cx="183173" cy="518254"/>
        </a:xfrm>
        <a:prstGeom prst="rightBrac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28180</xdr:colOff>
      <xdr:row>57</xdr:row>
      <xdr:rowOff>74543</xdr:rowOff>
    </xdr:from>
    <xdr:to>
      <xdr:col>11</xdr:col>
      <xdr:colOff>16565</xdr:colOff>
      <xdr:row>60</xdr:row>
      <xdr:rowOff>33131</xdr:rowOff>
    </xdr:to>
    <xdr:sp macro="" textlink="">
      <xdr:nvSpPr>
        <xdr:cNvPr id="1858" name="フリーフォーム: 図形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 bwMode="auto">
        <a:xfrm>
          <a:off x="8062310" y="5557630"/>
          <a:ext cx="394233" cy="505240"/>
        </a:xfrm>
        <a:custGeom>
          <a:avLst/>
          <a:gdLst>
            <a:gd name="connsiteX0" fmla="*/ 314739 w 314739"/>
            <a:gd name="connsiteY0" fmla="*/ 505240 h 505240"/>
            <a:gd name="connsiteX1" fmla="*/ 215348 w 314739"/>
            <a:gd name="connsiteY1" fmla="*/ 505240 h 505240"/>
            <a:gd name="connsiteX2" fmla="*/ 215348 w 314739"/>
            <a:gd name="connsiteY2" fmla="*/ 422413 h 505240"/>
            <a:gd name="connsiteX3" fmla="*/ 0 w 314739"/>
            <a:gd name="connsiteY3" fmla="*/ 0 h 505240"/>
            <a:gd name="connsiteX0" fmla="*/ 386443 w 386443"/>
            <a:gd name="connsiteY0" fmla="*/ 505240 h 505240"/>
            <a:gd name="connsiteX1" fmla="*/ 287052 w 386443"/>
            <a:gd name="connsiteY1" fmla="*/ 505240 h 505240"/>
            <a:gd name="connsiteX2" fmla="*/ 287052 w 386443"/>
            <a:gd name="connsiteY2" fmla="*/ 422413 h 505240"/>
            <a:gd name="connsiteX3" fmla="*/ 71704 w 386443"/>
            <a:gd name="connsiteY3" fmla="*/ 0 h 505240"/>
            <a:gd name="connsiteX0" fmla="*/ 407860 w 407860"/>
            <a:gd name="connsiteY0" fmla="*/ 505240 h 505240"/>
            <a:gd name="connsiteX1" fmla="*/ 308469 w 407860"/>
            <a:gd name="connsiteY1" fmla="*/ 505240 h 505240"/>
            <a:gd name="connsiteX2" fmla="*/ 308469 w 407860"/>
            <a:gd name="connsiteY2" fmla="*/ 422413 h 505240"/>
            <a:gd name="connsiteX3" fmla="*/ 93121 w 407860"/>
            <a:gd name="connsiteY3" fmla="*/ 0 h 505240"/>
            <a:gd name="connsiteX0" fmla="*/ 394233 w 394233"/>
            <a:gd name="connsiteY0" fmla="*/ 505240 h 505240"/>
            <a:gd name="connsiteX1" fmla="*/ 294842 w 394233"/>
            <a:gd name="connsiteY1" fmla="*/ 505240 h 505240"/>
            <a:gd name="connsiteX2" fmla="*/ 294842 w 394233"/>
            <a:gd name="connsiteY2" fmla="*/ 422413 h 505240"/>
            <a:gd name="connsiteX3" fmla="*/ 112624 w 394233"/>
            <a:gd name="connsiteY3" fmla="*/ 0 h 505240"/>
            <a:gd name="connsiteX0" fmla="*/ 394233 w 394233"/>
            <a:gd name="connsiteY0" fmla="*/ 505240 h 505240"/>
            <a:gd name="connsiteX1" fmla="*/ 294842 w 394233"/>
            <a:gd name="connsiteY1" fmla="*/ 505240 h 505240"/>
            <a:gd name="connsiteX2" fmla="*/ 294842 w 394233"/>
            <a:gd name="connsiteY2" fmla="*/ 422413 h 505240"/>
            <a:gd name="connsiteX3" fmla="*/ 112624 w 394233"/>
            <a:gd name="connsiteY3" fmla="*/ 0 h 505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4233" h="505240">
              <a:moveTo>
                <a:pt x="394233" y="505240"/>
              </a:moveTo>
              <a:lnTo>
                <a:pt x="294842" y="505240"/>
              </a:lnTo>
              <a:lnTo>
                <a:pt x="294842" y="422413"/>
              </a:lnTo>
              <a:cubicBezTo>
                <a:pt x="-240767" y="447261"/>
                <a:pt x="118146" y="107673"/>
                <a:pt x="112624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317387</xdr:colOff>
      <xdr:row>57</xdr:row>
      <xdr:rowOff>16564</xdr:rowOff>
    </xdr:from>
    <xdr:to>
      <xdr:col>10</xdr:col>
      <xdr:colOff>317387</xdr:colOff>
      <xdr:row>60</xdr:row>
      <xdr:rowOff>88463</xdr:rowOff>
    </xdr:to>
    <xdr:sp macro="" textlink="">
      <xdr:nvSpPr>
        <xdr:cNvPr id="1278" name="Line 649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 bwMode="auto">
        <a:xfrm rot="16200000" flipV="1">
          <a:off x="8042241" y="5808927"/>
          <a:ext cx="6185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128799</xdr:colOff>
      <xdr:row>58</xdr:row>
      <xdr:rowOff>43484</xdr:rowOff>
    </xdr:from>
    <xdr:ext cx="515013" cy="166712"/>
    <xdr:sp macro="" textlink="">
      <xdr:nvSpPr>
        <xdr:cNvPr id="1279" name="テキスト ボックス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8162929" y="5708788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旧中山道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15</xdr:col>
      <xdr:colOff>153662</xdr:colOff>
      <xdr:row>59</xdr:row>
      <xdr:rowOff>20832</xdr:rowOff>
    </xdr:from>
    <xdr:to>
      <xdr:col>15</xdr:col>
      <xdr:colOff>347674</xdr:colOff>
      <xdr:row>60</xdr:row>
      <xdr:rowOff>35277</xdr:rowOff>
    </xdr:to>
    <xdr:sp macro="" textlink="">
      <xdr:nvSpPr>
        <xdr:cNvPr id="1280" name="Oval 650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/>
        </xdr:cNvSpPr>
      </xdr:nvSpPr>
      <xdr:spPr bwMode="auto">
        <a:xfrm rot="16200000">
          <a:off x="10580141" y="5869679"/>
          <a:ext cx="196662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149422</xdr:colOff>
      <xdr:row>71</xdr:row>
      <xdr:rowOff>119235</xdr:rowOff>
    </xdr:from>
    <xdr:to>
      <xdr:col>5</xdr:col>
      <xdr:colOff>303300</xdr:colOff>
      <xdr:row>72</xdr:row>
      <xdr:rowOff>89093</xdr:rowOff>
    </xdr:to>
    <xdr:sp macro="" textlink="">
      <xdr:nvSpPr>
        <xdr:cNvPr id="1282" name="Oval 65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/>
        </xdr:cNvSpPr>
      </xdr:nvSpPr>
      <xdr:spPr bwMode="auto">
        <a:xfrm>
          <a:off x="13335335" y="6513409"/>
          <a:ext cx="153878" cy="15207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339670</xdr:colOff>
      <xdr:row>60</xdr:row>
      <xdr:rowOff>67081</xdr:rowOff>
    </xdr:from>
    <xdr:ext cx="467436" cy="500137"/>
    <xdr:sp macro="" textlink="">
      <xdr:nvSpPr>
        <xdr:cNvPr id="1300" name="テキスト ボックス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0767474" y="6096820"/>
          <a:ext cx="467436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R19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走行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通過</a:t>
          </a:r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CH</a:t>
          </a: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314739</xdr:colOff>
      <xdr:row>75</xdr:row>
      <xdr:rowOff>140806</xdr:rowOff>
    </xdr:from>
    <xdr:to>
      <xdr:col>12</xdr:col>
      <xdr:colOff>16564</xdr:colOff>
      <xdr:row>81</xdr:row>
      <xdr:rowOff>74544</xdr:rowOff>
    </xdr:to>
    <xdr:sp macro="" textlink="">
      <xdr:nvSpPr>
        <xdr:cNvPr id="1861" name="フリーフォーム: 図形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 bwMode="auto">
        <a:xfrm>
          <a:off x="24168652" y="5623893"/>
          <a:ext cx="513521" cy="1027042"/>
        </a:xfrm>
        <a:custGeom>
          <a:avLst/>
          <a:gdLst>
            <a:gd name="connsiteX0" fmla="*/ 513522 w 513522"/>
            <a:gd name="connsiteY0" fmla="*/ 1027043 h 1027043"/>
            <a:gd name="connsiteX1" fmla="*/ 513522 w 513522"/>
            <a:gd name="connsiteY1" fmla="*/ 538370 h 1027043"/>
            <a:gd name="connsiteX2" fmla="*/ 0 w 513522"/>
            <a:gd name="connsiteY2" fmla="*/ 0 h 1027043"/>
            <a:gd name="connsiteX0" fmla="*/ 513522 w 513522"/>
            <a:gd name="connsiteY0" fmla="*/ 1027043 h 1027043"/>
            <a:gd name="connsiteX1" fmla="*/ 513522 w 513522"/>
            <a:gd name="connsiteY1" fmla="*/ 538370 h 1027043"/>
            <a:gd name="connsiteX2" fmla="*/ 0 w 513522"/>
            <a:gd name="connsiteY2" fmla="*/ 0 h 1027043"/>
            <a:gd name="connsiteX0" fmla="*/ 405848 w 405848"/>
            <a:gd name="connsiteY0" fmla="*/ 1035325 h 1035325"/>
            <a:gd name="connsiteX1" fmla="*/ 405848 w 405848"/>
            <a:gd name="connsiteY1" fmla="*/ 546652 h 1035325"/>
            <a:gd name="connsiteX2" fmla="*/ 0 w 405848"/>
            <a:gd name="connsiteY2" fmla="*/ 0 h 1035325"/>
            <a:gd name="connsiteX0" fmla="*/ 410411 w 410411"/>
            <a:gd name="connsiteY0" fmla="*/ 1035325 h 1035325"/>
            <a:gd name="connsiteX1" fmla="*/ 410411 w 410411"/>
            <a:gd name="connsiteY1" fmla="*/ 546652 h 1035325"/>
            <a:gd name="connsiteX2" fmla="*/ 4563 w 410411"/>
            <a:gd name="connsiteY2" fmla="*/ 0 h 1035325"/>
            <a:gd name="connsiteX0" fmla="*/ 513521 w 513521"/>
            <a:gd name="connsiteY0" fmla="*/ 1027042 h 1027042"/>
            <a:gd name="connsiteX1" fmla="*/ 513521 w 513521"/>
            <a:gd name="connsiteY1" fmla="*/ 538369 h 1027042"/>
            <a:gd name="connsiteX2" fmla="*/ 0 w 513521"/>
            <a:gd name="connsiteY2" fmla="*/ 0 h 1027042"/>
            <a:gd name="connsiteX0" fmla="*/ 513521 w 513521"/>
            <a:gd name="connsiteY0" fmla="*/ 1027042 h 1027042"/>
            <a:gd name="connsiteX1" fmla="*/ 513521 w 513521"/>
            <a:gd name="connsiteY1" fmla="*/ 538369 h 1027042"/>
            <a:gd name="connsiteX2" fmla="*/ 0 w 513521"/>
            <a:gd name="connsiteY2" fmla="*/ 0 h 1027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3521" h="1027042">
              <a:moveTo>
                <a:pt x="513521" y="1027042"/>
              </a:moveTo>
              <a:lnTo>
                <a:pt x="513521" y="538369"/>
              </a:lnTo>
              <a:cubicBezTo>
                <a:pt x="-55218" y="516282"/>
                <a:pt x="63500" y="25400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62952</xdr:colOff>
      <xdr:row>78</xdr:row>
      <xdr:rowOff>124240</xdr:rowOff>
    </xdr:from>
    <xdr:to>
      <xdr:col>12</xdr:col>
      <xdr:colOff>611672</xdr:colOff>
      <xdr:row>78</xdr:row>
      <xdr:rowOff>124240</xdr:rowOff>
    </xdr:to>
    <xdr:sp macro="" textlink="">
      <xdr:nvSpPr>
        <xdr:cNvPr id="1301" name="Line 649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 bwMode="auto">
        <a:xfrm rot="16200000">
          <a:off x="25002921" y="5879619"/>
          <a:ext cx="0" cy="5487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323639</xdr:colOff>
      <xdr:row>79</xdr:row>
      <xdr:rowOff>116569</xdr:rowOff>
    </xdr:from>
    <xdr:to>
      <xdr:col>12</xdr:col>
      <xdr:colOff>114452</xdr:colOff>
      <xdr:row>80</xdr:row>
      <xdr:rowOff>127318</xdr:rowOff>
    </xdr:to>
    <xdr:sp macro="" textlink="">
      <xdr:nvSpPr>
        <xdr:cNvPr id="1302" name="AutoShape 650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24583400" y="6328526"/>
          <a:ext cx="196662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347869</xdr:colOff>
      <xdr:row>75</xdr:row>
      <xdr:rowOff>173935</xdr:rowOff>
    </xdr:from>
    <xdr:ext cx="271032" cy="252474"/>
    <xdr:pic>
      <xdr:nvPicPr>
        <xdr:cNvPr id="1303" name="Picture 1258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3760" y="5657022"/>
          <a:ext cx="271032" cy="252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</xdr:col>
      <xdr:colOff>397566</xdr:colOff>
      <xdr:row>84</xdr:row>
      <xdr:rowOff>132522</xdr:rowOff>
    </xdr:from>
    <xdr:to>
      <xdr:col>3</xdr:col>
      <xdr:colOff>430696</xdr:colOff>
      <xdr:row>90</xdr:row>
      <xdr:rowOff>107674</xdr:rowOff>
    </xdr:to>
    <xdr:sp macro="" textlink="">
      <xdr:nvSpPr>
        <xdr:cNvPr id="1862" name="フリーフォーム: 図形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 bwMode="auto">
        <a:xfrm>
          <a:off x="27821283" y="5615609"/>
          <a:ext cx="438978" cy="1068456"/>
        </a:xfrm>
        <a:custGeom>
          <a:avLst/>
          <a:gdLst>
            <a:gd name="connsiteX0" fmla="*/ 0 w 438978"/>
            <a:gd name="connsiteY0" fmla="*/ 1068456 h 1068456"/>
            <a:gd name="connsiteX1" fmla="*/ 0 w 438978"/>
            <a:gd name="connsiteY1" fmla="*/ 563217 h 1068456"/>
            <a:gd name="connsiteX2" fmla="*/ 438978 w 438978"/>
            <a:gd name="connsiteY2" fmla="*/ 0 h 1068456"/>
            <a:gd name="connsiteX0" fmla="*/ 0 w 438978"/>
            <a:gd name="connsiteY0" fmla="*/ 1068456 h 1068456"/>
            <a:gd name="connsiteX1" fmla="*/ 0 w 438978"/>
            <a:gd name="connsiteY1" fmla="*/ 563217 h 1068456"/>
            <a:gd name="connsiteX2" fmla="*/ 438978 w 438978"/>
            <a:gd name="connsiteY2" fmla="*/ 0 h 1068456"/>
            <a:gd name="connsiteX0" fmla="*/ 0 w 438978"/>
            <a:gd name="connsiteY0" fmla="*/ 1068456 h 1068456"/>
            <a:gd name="connsiteX1" fmla="*/ 0 w 438978"/>
            <a:gd name="connsiteY1" fmla="*/ 563217 h 1068456"/>
            <a:gd name="connsiteX2" fmla="*/ 438978 w 438978"/>
            <a:gd name="connsiteY2" fmla="*/ 0 h 1068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8978" h="1068456">
              <a:moveTo>
                <a:pt x="0" y="1068456"/>
              </a:moveTo>
              <a:lnTo>
                <a:pt x="0" y="563217"/>
              </a:lnTo>
              <a:cubicBezTo>
                <a:pt x="295413" y="565978"/>
                <a:pt x="367196" y="220870"/>
                <a:pt x="43897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91109</xdr:colOff>
      <xdr:row>87</xdr:row>
      <xdr:rowOff>149088</xdr:rowOff>
    </xdr:from>
    <xdr:to>
      <xdr:col>2</xdr:col>
      <xdr:colOff>388043</xdr:colOff>
      <xdr:row>88</xdr:row>
      <xdr:rowOff>33130</xdr:rowOff>
    </xdr:to>
    <xdr:sp macro="" textlink="">
      <xdr:nvSpPr>
        <xdr:cNvPr id="1312" name="Line 649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ShapeType="1"/>
        </xdr:cNvSpPr>
      </xdr:nvSpPr>
      <xdr:spPr bwMode="auto">
        <a:xfrm rot="16200000">
          <a:off x="27630163" y="6063490"/>
          <a:ext cx="66260" cy="2969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397567</xdr:colOff>
      <xdr:row>84</xdr:row>
      <xdr:rowOff>140804</xdr:rowOff>
    </xdr:from>
    <xdr:to>
      <xdr:col>2</xdr:col>
      <xdr:colOff>397567</xdr:colOff>
      <xdr:row>87</xdr:row>
      <xdr:rowOff>149087</xdr:rowOff>
    </xdr:to>
    <xdr:sp macro="" textlink="">
      <xdr:nvSpPr>
        <xdr:cNvPr id="1313" name="Line 649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ShapeType="1"/>
        </xdr:cNvSpPr>
      </xdr:nvSpPr>
      <xdr:spPr bwMode="auto">
        <a:xfrm rot="16200000">
          <a:off x="27543816" y="5901359"/>
          <a:ext cx="554935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307636</xdr:colOff>
      <xdr:row>87</xdr:row>
      <xdr:rowOff>53630</xdr:rowOff>
    </xdr:from>
    <xdr:to>
      <xdr:col>3</xdr:col>
      <xdr:colOff>93481</xdr:colOff>
      <xdr:row>88</xdr:row>
      <xdr:rowOff>70393</xdr:rowOff>
    </xdr:to>
    <xdr:sp macro="" textlink="">
      <xdr:nvSpPr>
        <xdr:cNvPr id="1314" name="Oval 650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27731353" y="6083369"/>
          <a:ext cx="191693" cy="1989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295064</xdr:colOff>
      <xdr:row>89</xdr:row>
      <xdr:rowOff>38714</xdr:rowOff>
    </xdr:from>
    <xdr:to>
      <xdr:col>3</xdr:col>
      <xdr:colOff>85879</xdr:colOff>
      <xdr:row>90</xdr:row>
      <xdr:rowOff>49462</xdr:rowOff>
    </xdr:to>
    <xdr:sp macro="" textlink="">
      <xdr:nvSpPr>
        <xdr:cNvPr id="1318" name="AutoShape 650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27718781" y="6432888"/>
          <a:ext cx="196662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360027</xdr:colOff>
      <xdr:row>84</xdr:row>
      <xdr:rowOff>94192</xdr:rowOff>
    </xdr:from>
    <xdr:ext cx="352952" cy="345282"/>
    <xdr:grpSp>
      <xdr:nvGrpSpPr>
        <xdr:cNvPr id="1319" name="Group 667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GrpSpPr>
          <a:grpSpLocks/>
        </xdr:cNvGrpSpPr>
      </xdr:nvGrpSpPr>
      <xdr:grpSpPr bwMode="auto">
        <a:xfrm>
          <a:off x="483292" y="15177310"/>
          <a:ext cx="352952" cy="345282"/>
          <a:chOff x="536" y="109"/>
          <a:chExt cx="46" cy="44"/>
        </a:xfrm>
      </xdr:grpSpPr>
      <xdr:pic>
        <xdr:nvPicPr>
          <xdr:cNvPr id="1330" name="Picture 6673" descr="route2">
            <a:extLst>
              <a:ext uri="{FF2B5EF4-FFF2-40B4-BE49-F238E27FC236}">
                <a16:creationId xmlns:a16="http://schemas.microsoft.com/office/drawing/2014/main" id="{00000000-0008-0000-0000-000032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1" name="Text Box 6674">
            <a:extLst>
              <a:ext uri="{FF2B5EF4-FFF2-40B4-BE49-F238E27FC236}">
                <a16:creationId xmlns:a16="http://schemas.microsoft.com/office/drawing/2014/main" id="{00000000-0008-0000-0000-00003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165652</xdr:colOff>
      <xdr:row>86</xdr:row>
      <xdr:rowOff>0</xdr:rowOff>
    </xdr:from>
    <xdr:to>
      <xdr:col>6</xdr:col>
      <xdr:colOff>670892</xdr:colOff>
      <xdr:row>90</xdr:row>
      <xdr:rowOff>24849</xdr:rowOff>
    </xdr:to>
    <xdr:sp macro="" textlink="">
      <xdr:nvSpPr>
        <xdr:cNvPr id="1863" name="フリーフォーム: 図形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 bwMode="auto">
        <a:xfrm>
          <a:off x="29171348" y="5847522"/>
          <a:ext cx="911087" cy="753718"/>
        </a:xfrm>
        <a:custGeom>
          <a:avLst/>
          <a:gdLst>
            <a:gd name="connsiteX0" fmla="*/ 0 w 919370"/>
            <a:gd name="connsiteY0" fmla="*/ 728870 h 728870"/>
            <a:gd name="connsiteX1" fmla="*/ 248478 w 919370"/>
            <a:gd name="connsiteY1" fmla="*/ 563218 h 728870"/>
            <a:gd name="connsiteX2" fmla="*/ 248478 w 919370"/>
            <a:gd name="connsiteY2" fmla="*/ 124240 h 728870"/>
            <a:gd name="connsiteX3" fmla="*/ 919370 w 919370"/>
            <a:gd name="connsiteY3" fmla="*/ 0 h 728870"/>
            <a:gd name="connsiteX0" fmla="*/ 0 w 919370"/>
            <a:gd name="connsiteY0" fmla="*/ 728870 h 728870"/>
            <a:gd name="connsiteX1" fmla="*/ 248478 w 919370"/>
            <a:gd name="connsiteY1" fmla="*/ 563218 h 728870"/>
            <a:gd name="connsiteX2" fmla="*/ 248478 w 919370"/>
            <a:gd name="connsiteY2" fmla="*/ 124240 h 728870"/>
            <a:gd name="connsiteX3" fmla="*/ 919370 w 919370"/>
            <a:gd name="connsiteY3" fmla="*/ 0 h 728870"/>
            <a:gd name="connsiteX0" fmla="*/ 0 w 911087"/>
            <a:gd name="connsiteY0" fmla="*/ 753718 h 753718"/>
            <a:gd name="connsiteX1" fmla="*/ 240195 w 911087"/>
            <a:gd name="connsiteY1" fmla="*/ 563218 h 753718"/>
            <a:gd name="connsiteX2" fmla="*/ 240195 w 911087"/>
            <a:gd name="connsiteY2" fmla="*/ 124240 h 753718"/>
            <a:gd name="connsiteX3" fmla="*/ 911087 w 911087"/>
            <a:gd name="connsiteY3" fmla="*/ 0 h 7537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1087" h="753718">
              <a:moveTo>
                <a:pt x="0" y="753718"/>
              </a:moveTo>
              <a:cubicBezTo>
                <a:pt x="82826" y="698501"/>
                <a:pt x="231912" y="651566"/>
                <a:pt x="240195" y="563218"/>
              </a:cubicBezTo>
              <a:lnTo>
                <a:pt x="240195" y="124240"/>
              </a:lnTo>
              <a:lnTo>
                <a:pt x="91108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207065</xdr:colOff>
      <xdr:row>86</xdr:row>
      <xdr:rowOff>132522</xdr:rowOff>
    </xdr:from>
    <xdr:to>
      <xdr:col>5</xdr:col>
      <xdr:colOff>397565</xdr:colOff>
      <xdr:row>87</xdr:row>
      <xdr:rowOff>8284</xdr:rowOff>
    </xdr:to>
    <xdr:sp macro="" textlink="">
      <xdr:nvSpPr>
        <xdr:cNvPr id="1864" name="フリーフォーム: 図形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 bwMode="auto">
        <a:xfrm>
          <a:off x="28806913" y="5980044"/>
          <a:ext cx="596348" cy="57979"/>
        </a:xfrm>
        <a:custGeom>
          <a:avLst/>
          <a:gdLst>
            <a:gd name="connsiteX0" fmla="*/ 0 w 596348"/>
            <a:gd name="connsiteY0" fmla="*/ 57979 h 57979"/>
            <a:gd name="connsiteX1" fmla="*/ 596348 w 596348"/>
            <a:gd name="connsiteY1" fmla="*/ 0 h 57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6348" h="57979">
              <a:moveTo>
                <a:pt x="0" y="57979"/>
              </a:moveTo>
              <a:lnTo>
                <a:pt x="59634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303346</xdr:colOff>
      <xdr:row>87</xdr:row>
      <xdr:rowOff>63563</xdr:rowOff>
    </xdr:from>
    <xdr:to>
      <xdr:col>6</xdr:col>
      <xdr:colOff>94162</xdr:colOff>
      <xdr:row>88</xdr:row>
      <xdr:rowOff>74310</xdr:rowOff>
    </xdr:to>
    <xdr:sp macro="" textlink="">
      <xdr:nvSpPr>
        <xdr:cNvPr id="1341" name="AutoShape 6507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29309042" y="6093302"/>
          <a:ext cx="196662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200344</xdr:colOff>
      <xdr:row>84</xdr:row>
      <xdr:rowOff>26377</xdr:rowOff>
    </xdr:from>
    <xdr:ext cx="417188" cy="408122"/>
    <xdr:grpSp>
      <xdr:nvGrpSpPr>
        <xdr:cNvPr id="1344" name="Group 667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GrpSpPr>
          <a:grpSpLocks/>
        </xdr:cNvGrpSpPr>
      </xdr:nvGrpSpPr>
      <xdr:grpSpPr bwMode="auto">
        <a:xfrm>
          <a:off x="2340668" y="15109495"/>
          <a:ext cx="417188" cy="408122"/>
          <a:chOff x="536" y="109"/>
          <a:chExt cx="46" cy="44"/>
        </a:xfrm>
      </xdr:grpSpPr>
      <xdr:pic>
        <xdr:nvPicPr>
          <xdr:cNvPr id="1345" name="Picture 6673" descr="route2">
            <a:extLst>
              <a:ext uri="{FF2B5EF4-FFF2-40B4-BE49-F238E27FC236}">
                <a16:creationId xmlns:a16="http://schemas.microsoft.com/office/drawing/2014/main" id="{00000000-0008-0000-0000-000041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6" name="Text Box 6674">
            <a:extLst>
              <a:ext uri="{FF2B5EF4-FFF2-40B4-BE49-F238E27FC236}">
                <a16:creationId xmlns:a16="http://schemas.microsoft.com/office/drawing/2014/main" id="{00000000-0008-0000-0000-000042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231913</xdr:colOff>
      <xdr:row>86</xdr:row>
      <xdr:rowOff>173935</xdr:rowOff>
    </xdr:from>
    <xdr:to>
      <xdr:col>12</xdr:col>
      <xdr:colOff>372718</xdr:colOff>
      <xdr:row>90</xdr:row>
      <xdr:rowOff>33131</xdr:rowOff>
    </xdr:to>
    <xdr:sp macro="" textlink="">
      <xdr:nvSpPr>
        <xdr:cNvPr id="1865" name="フリーフォーム: 図形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 bwMode="auto">
        <a:xfrm>
          <a:off x="356152" y="7661413"/>
          <a:ext cx="952501" cy="588066"/>
        </a:xfrm>
        <a:custGeom>
          <a:avLst/>
          <a:gdLst>
            <a:gd name="connsiteX0" fmla="*/ 795131 w 795131"/>
            <a:gd name="connsiteY0" fmla="*/ 372718 h 372718"/>
            <a:gd name="connsiteX1" fmla="*/ 571500 w 795131"/>
            <a:gd name="connsiteY1" fmla="*/ 157370 h 372718"/>
            <a:gd name="connsiteX2" fmla="*/ 571500 w 795131"/>
            <a:gd name="connsiteY2" fmla="*/ 0 h 372718"/>
            <a:gd name="connsiteX3" fmla="*/ 0 w 795131"/>
            <a:gd name="connsiteY3" fmla="*/ 0 h 372718"/>
            <a:gd name="connsiteX0" fmla="*/ 795131 w 795131"/>
            <a:gd name="connsiteY0" fmla="*/ 372718 h 372718"/>
            <a:gd name="connsiteX1" fmla="*/ 571500 w 795131"/>
            <a:gd name="connsiteY1" fmla="*/ 157370 h 372718"/>
            <a:gd name="connsiteX2" fmla="*/ 571500 w 795131"/>
            <a:gd name="connsiteY2" fmla="*/ 0 h 372718"/>
            <a:gd name="connsiteX3" fmla="*/ 0 w 795131"/>
            <a:gd name="connsiteY3" fmla="*/ 0 h 372718"/>
            <a:gd name="connsiteX0" fmla="*/ 795131 w 795131"/>
            <a:gd name="connsiteY0" fmla="*/ 372718 h 372718"/>
            <a:gd name="connsiteX1" fmla="*/ 571500 w 795131"/>
            <a:gd name="connsiteY1" fmla="*/ 157370 h 372718"/>
            <a:gd name="connsiteX2" fmla="*/ 571500 w 795131"/>
            <a:gd name="connsiteY2" fmla="*/ 0 h 372718"/>
            <a:gd name="connsiteX3" fmla="*/ 0 w 795131"/>
            <a:gd name="connsiteY3" fmla="*/ 0 h 372718"/>
            <a:gd name="connsiteX0" fmla="*/ 1118153 w 1118153"/>
            <a:gd name="connsiteY0" fmla="*/ 588066 h 588066"/>
            <a:gd name="connsiteX1" fmla="*/ 571500 w 1118153"/>
            <a:gd name="connsiteY1" fmla="*/ 157370 h 588066"/>
            <a:gd name="connsiteX2" fmla="*/ 571500 w 1118153"/>
            <a:gd name="connsiteY2" fmla="*/ 0 h 588066"/>
            <a:gd name="connsiteX3" fmla="*/ 0 w 1118153"/>
            <a:gd name="connsiteY3" fmla="*/ 0 h 588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18153" h="588066">
              <a:moveTo>
                <a:pt x="1118153" y="588066"/>
              </a:moveTo>
              <a:cubicBezTo>
                <a:pt x="1018761" y="524566"/>
                <a:pt x="563218" y="295414"/>
                <a:pt x="571500" y="157370"/>
              </a:cubicBezTo>
              <a:lnTo>
                <a:pt x="5715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289893</xdr:colOff>
      <xdr:row>86</xdr:row>
      <xdr:rowOff>177914</xdr:rowOff>
    </xdr:from>
    <xdr:to>
      <xdr:col>12</xdr:col>
      <xdr:colOff>463827</xdr:colOff>
      <xdr:row>87</xdr:row>
      <xdr:rowOff>41415</xdr:rowOff>
    </xdr:to>
    <xdr:sp macro="" textlink="">
      <xdr:nvSpPr>
        <xdr:cNvPr id="1899" name="フリーフォーム: 図形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 bwMode="auto">
        <a:xfrm>
          <a:off x="819980" y="7665392"/>
          <a:ext cx="579782" cy="45719"/>
        </a:xfrm>
        <a:custGeom>
          <a:avLst/>
          <a:gdLst>
            <a:gd name="connsiteX0" fmla="*/ 712304 w 712304"/>
            <a:gd name="connsiteY0" fmla="*/ 0 h 0"/>
            <a:gd name="connsiteX1" fmla="*/ 0 w 712304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2304">
              <a:moveTo>
                <a:pt x="712304" y="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211282</xdr:colOff>
      <xdr:row>87</xdr:row>
      <xdr:rowOff>45721</xdr:rowOff>
    </xdr:from>
    <xdr:to>
      <xdr:col>12</xdr:col>
      <xdr:colOff>2095</xdr:colOff>
      <xdr:row>88</xdr:row>
      <xdr:rowOff>56471</xdr:rowOff>
    </xdr:to>
    <xdr:sp macro="" textlink="">
      <xdr:nvSpPr>
        <xdr:cNvPr id="1347" name="AutoShape 6507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/>
        </xdr:cNvSpPr>
      </xdr:nvSpPr>
      <xdr:spPr bwMode="auto">
        <a:xfrm>
          <a:off x="741369" y="7715417"/>
          <a:ext cx="196662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382562</xdr:colOff>
      <xdr:row>84</xdr:row>
      <xdr:rowOff>92638</xdr:rowOff>
    </xdr:from>
    <xdr:ext cx="417188" cy="408122"/>
    <xdr:grpSp>
      <xdr:nvGrpSpPr>
        <xdr:cNvPr id="1348" name="Group 667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GrpSpPr>
          <a:grpSpLocks/>
        </xdr:cNvGrpSpPr>
      </xdr:nvGrpSpPr>
      <xdr:grpSpPr bwMode="auto">
        <a:xfrm>
          <a:off x="5313150" y="15175756"/>
          <a:ext cx="417188" cy="408122"/>
          <a:chOff x="536" y="109"/>
          <a:chExt cx="46" cy="44"/>
        </a:xfrm>
      </xdr:grpSpPr>
      <xdr:pic>
        <xdr:nvPicPr>
          <xdr:cNvPr id="1349" name="Picture 6673" descr="route2">
            <a:extLst>
              <a:ext uri="{FF2B5EF4-FFF2-40B4-BE49-F238E27FC236}">
                <a16:creationId xmlns:a16="http://schemas.microsoft.com/office/drawing/2014/main" id="{00000000-0008-0000-0000-000045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0" name="Text Box 6674">
            <a:extLst>
              <a:ext uri="{FF2B5EF4-FFF2-40B4-BE49-F238E27FC236}">
                <a16:creationId xmlns:a16="http://schemas.microsoft.com/office/drawing/2014/main" id="{00000000-0008-0000-0000-000046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106694</xdr:colOff>
      <xdr:row>160</xdr:row>
      <xdr:rowOff>83281</xdr:rowOff>
    </xdr:from>
    <xdr:ext cx="403187" cy="179404"/>
    <xdr:sp macro="" textlink="">
      <xdr:nvSpPr>
        <xdr:cNvPr id="1595" name="線吹き出し 2 (枠付き) 212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 bwMode="auto">
        <a:xfrm>
          <a:off x="19620520" y="12855064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-185590"/>
            <a:gd name="adj6" fmla="val -2191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野尻湖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97323</xdr:colOff>
      <xdr:row>159</xdr:row>
      <xdr:rowOff>43479</xdr:rowOff>
    </xdr:from>
    <xdr:ext cx="419602" cy="200119"/>
    <xdr:sp macro="" textlink="">
      <xdr:nvSpPr>
        <xdr:cNvPr id="1596" name="テキスト ボックス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 rot="1743466">
          <a:off x="2209388" y="3067256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289890</xdr:colOff>
      <xdr:row>178</xdr:row>
      <xdr:rowOff>41416</xdr:rowOff>
    </xdr:from>
    <xdr:ext cx="274947" cy="179404"/>
    <xdr:sp macro="" textlink="">
      <xdr:nvSpPr>
        <xdr:cNvPr id="1597" name="線吹き出し 2 (枠付き) 212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 bwMode="auto">
        <a:xfrm flipH="1">
          <a:off x="414129" y="14453155"/>
          <a:ext cx="27494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1446"/>
            <a:gd name="adj5" fmla="val -97389"/>
            <a:gd name="adj6" fmla="val -40327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大町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11</xdr:col>
      <xdr:colOff>372718</xdr:colOff>
      <xdr:row>183</xdr:row>
      <xdr:rowOff>132522</xdr:rowOff>
    </xdr:from>
    <xdr:to>
      <xdr:col>12</xdr:col>
      <xdr:colOff>381000</xdr:colOff>
      <xdr:row>189</xdr:row>
      <xdr:rowOff>66261</xdr:rowOff>
    </xdr:to>
    <xdr:sp macro="" textlink="">
      <xdr:nvSpPr>
        <xdr:cNvPr id="2039" name="フリーフォーム: 図形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 bwMode="auto">
        <a:xfrm>
          <a:off x="8812696" y="15455348"/>
          <a:ext cx="414130" cy="1027043"/>
        </a:xfrm>
        <a:custGeom>
          <a:avLst/>
          <a:gdLst>
            <a:gd name="connsiteX0" fmla="*/ 0 w 414130"/>
            <a:gd name="connsiteY0" fmla="*/ 1027043 h 1027043"/>
            <a:gd name="connsiteX1" fmla="*/ 0 w 414130"/>
            <a:gd name="connsiteY1" fmla="*/ 455543 h 1027043"/>
            <a:gd name="connsiteX2" fmla="*/ 414130 w 414130"/>
            <a:gd name="connsiteY2" fmla="*/ 0 h 1027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4130" h="1027043">
              <a:moveTo>
                <a:pt x="0" y="1027043"/>
              </a:moveTo>
              <a:lnTo>
                <a:pt x="0" y="455543"/>
              </a:lnTo>
              <a:lnTo>
                <a:pt x="41413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240196</xdr:colOff>
      <xdr:row>183</xdr:row>
      <xdr:rowOff>57978</xdr:rowOff>
    </xdr:from>
    <xdr:to>
      <xdr:col>11</xdr:col>
      <xdr:colOff>364434</xdr:colOff>
      <xdr:row>186</xdr:row>
      <xdr:rowOff>33131</xdr:rowOff>
    </xdr:to>
    <xdr:sp macro="" textlink="">
      <xdr:nvSpPr>
        <xdr:cNvPr id="1627" name="Line 649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ShapeType="1"/>
        </xdr:cNvSpPr>
      </xdr:nvSpPr>
      <xdr:spPr bwMode="auto">
        <a:xfrm flipH="1" flipV="1">
          <a:off x="8680174" y="15380804"/>
          <a:ext cx="124238" cy="5218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273910</xdr:colOff>
      <xdr:row>187</xdr:row>
      <xdr:rowOff>18054</xdr:rowOff>
    </xdr:from>
    <xdr:to>
      <xdr:col>12</xdr:col>
      <xdr:colOff>63785</xdr:colOff>
      <xdr:row>188</xdr:row>
      <xdr:rowOff>33841</xdr:rowOff>
    </xdr:to>
    <xdr:sp macro="" textlink="">
      <xdr:nvSpPr>
        <xdr:cNvPr id="1629" name="AutoShape 65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/>
        </xdr:cNvSpPr>
      </xdr:nvSpPr>
      <xdr:spPr bwMode="auto">
        <a:xfrm>
          <a:off x="8713888" y="16069750"/>
          <a:ext cx="195724" cy="19800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141166</xdr:colOff>
      <xdr:row>206</xdr:row>
      <xdr:rowOff>112397</xdr:rowOff>
    </xdr:from>
    <xdr:to>
      <xdr:col>11</xdr:col>
      <xdr:colOff>338561</xdr:colOff>
      <xdr:row>207</xdr:row>
      <xdr:rowOff>129428</xdr:rowOff>
    </xdr:to>
    <xdr:sp macro="" textlink="">
      <xdr:nvSpPr>
        <xdr:cNvPr id="1631" name="AutoShape 65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/>
        </xdr:cNvSpPr>
      </xdr:nvSpPr>
      <xdr:spPr bwMode="auto">
        <a:xfrm>
          <a:off x="24400927" y="16346310"/>
          <a:ext cx="197395" cy="19924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100853</xdr:colOff>
      <xdr:row>60</xdr:row>
      <xdr:rowOff>112059</xdr:rowOff>
    </xdr:from>
    <xdr:to>
      <xdr:col>6</xdr:col>
      <xdr:colOff>100853</xdr:colOff>
      <xdr:row>63</xdr:row>
      <xdr:rowOff>134471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4258235" y="10892118"/>
          <a:ext cx="0" cy="560294"/>
        </a:xfrm>
        <a:custGeom>
          <a:avLst/>
          <a:gdLst>
            <a:gd name="connsiteX0" fmla="*/ 0 w 0"/>
            <a:gd name="connsiteY0" fmla="*/ 560294 h 560294"/>
            <a:gd name="connsiteX1" fmla="*/ 0 w 0"/>
            <a:gd name="connsiteY1" fmla="*/ 0 h 560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60294">
              <a:moveTo>
                <a:pt x="0" y="560294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100853</xdr:colOff>
      <xdr:row>57</xdr:row>
      <xdr:rowOff>112060</xdr:rowOff>
    </xdr:from>
    <xdr:to>
      <xdr:col>6</xdr:col>
      <xdr:colOff>100853</xdr:colOff>
      <xdr:row>60</xdr:row>
      <xdr:rowOff>134471</xdr:rowOff>
    </xdr:to>
    <xdr:sp macro="" textlink="">
      <xdr:nvSpPr>
        <xdr:cNvPr id="1192" name="フリーフォーム: 図形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 bwMode="auto">
        <a:xfrm>
          <a:off x="4258235" y="10354236"/>
          <a:ext cx="0" cy="560294"/>
        </a:xfrm>
        <a:custGeom>
          <a:avLst/>
          <a:gdLst>
            <a:gd name="connsiteX0" fmla="*/ 0 w 0"/>
            <a:gd name="connsiteY0" fmla="*/ 560294 h 560294"/>
            <a:gd name="connsiteX1" fmla="*/ 0 w 0"/>
            <a:gd name="connsiteY1" fmla="*/ 0 h 560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60294">
              <a:moveTo>
                <a:pt x="0" y="560294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402302</xdr:colOff>
      <xdr:row>60</xdr:row>
      <xdr:rowOff>113169</xdr:rowOff>
    </xdr:from>
    <xdr:to>
      <xdr:col>6</xdr:col>
      <xdr:colOff>219537</xdr:colOff>
      <xdr:row>61</xdr:row>
      <xdr:rowOff>163509</xdr:rowOff>
    </xdr:to>
    <xdr:sp macro="" textlink="">
      <xdr:nvSpPr>
        <xdr:cNvPr id="1193" name="円弧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4145067" y="10893228"/>
          <a:ext cx="231852" cy="229634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4736</xdr:colOff>
      <xdr:row>61</xdr:row>
      <xdr:rowOff>170304</xdr:rowOff>
    </xdr:from>
    <xdr:to>
      <xdr:col>6</xdr:col>
      <xdr:colOff>201398</xdr:colOff>
      <xdr:row>63</xdr:row>
      <xdr:rowOff>5842</xdr:rowOff>
    </xdr:to>
    <xdr:sp macro="" textlink="">
      <xdr:nvSpPr>
        <xdr:cNvPr id="1194" name="AutoShape 650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/>
        </xdr:cNvSpPr>
      </xdr:nvSpPr>
      <xdr:spPr bwMode="auto">
        <a:xfrm>
          <a:off x="4162118" y="11129657"/>
          <a:ext cx="196662" cy="19412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51522</xdr:colOff>
      <xdr:row>59</xdr:row>
      <xdr:rowOff>123265</xdr:rowOff>
    </xdr:from>
    <xdr:ext cx="826572" cy="333425"/>
    <xdr:sp macro="" textlink="">
      <xdr:nvSpPr>
        <xdr:cNvPr id="1195" name="テキスト ボックス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3379669" y="10724030"/>
          <a:ext cx="826572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センターポール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166450</xdr:colOff>
      <xdr:row>87</xdr:row>
      <xdr:rowOff>173304</xdr:rowOff>
    </xdr:from>
    <xdr:ext cx="515013" cy="166712"/>
    <xdr:sp macro="" textlink="">
      <xdr:nvSpPr>
        <xdr:cNvPr id="1196" name="テキスト ボックス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5926274" y="15794304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贅川宿へ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747136</xdr:colOff>
      <xdr:row>122</xdr:row>
      <xdr:rowOff>41222</xdr:rowOff>
    </xdr:from>
    <xdr:to>
      <xdr:col>5</xdr:col>
      <xdr:colOff>370271</xdr:colOff>
      <xdr:row>126</xdr:row>
      <xdr:rowOff>151974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 rot="1110997">
          <a:off x="4904518" y="21937516"/>
          <a:ext cx="810959" cy="827929"/>
        </a:xfrm>
        <a:custGeom>
          <a:avLst/>
          <a:gdLst>
            <a:gd name="connsiteX0" fmla="*/ 560294 w 907676"/>
            <a:gd name="connsiteY0" fmla="*/ 728383 h 728383"/>
            <a:gd name="connsiteX1" fmla="*/ 582705 w 907676"/>
            <a:gd name="connsiteY1" fmla="*/ 683559 h 728383"/>
            <a:gd name="connsiteX2" fmla="*/ 907676 w 907676"/>
            <a:gd name="connsiteY2" fmla="*/ 100853 h 728383"/>
            <a:gd name="connsiteX3" fmla="*/ 0 w 907676"/>
            <a:gd name="connsiteY3" fmla="*/ 0 h 728383"/>
            <a:gd name="connsiteX0" fmla="*/ 560294 w 907676"/>
            <a:gd name="connsiteY0" fmla="*/ 842640 h 842640"/>
            <a:gd name="connsiteX1" fmla="*/ 582705 w 907676"/>
            <a:gd name="connsiteY1" fmla="*/ 797816 h 842640"/>
            <a:gd name="connsiteX2" fmla="*/ 907676 w 907676"/>
            <a:gd name="connsiteY2" fmla="*/ 215110 h 842640"/>
            <a:gd name="connsiteX3" fmla="*/ 0 w 907676"/>
            <a:gd name="connsiteY3" fmla="*/ 114257 h 842640"/>
            <a:gd name="connsiteX0" fmla="*/ 560294 w 907676"/>
            <a:gd name="connsiteY0" fmla="*/ 867262 h 867262"/>
            <a:gd name="connsiteX1" fmla="*/ 582705 w 907676"/>
            <a:gd name="connsiteY1" fmla="*/ 822438 h 867262"/>
            <a:gd name="connsiteX2" fmla="*/ 907676 w 907676"/>
            <a:gd name="connsiteY2" fmla="*/ 239732 h 867262"/>
            <a:gd name="connsiteX3" fmla="*/ 0 w 907676"/>
            <a:gd name="connsiteY3" fmla="*/ 138879 h 867262"/>
            <a:gd name="connsiteX0" fmla="*/ 560294 w 907676"/>
            <a:gd name="connsiteY0" fmla="*/ 867262 h 867262"/>
            <a:gd name="connsiteX1" fmla="*/ 582705 w 907676"/>
            <a:gd name="connsiteY1" fmla="*/ 822438 h 867262"/>
            <a:gd name="connsiteX2" fmla="*/ 907676 w 907676"/>
            <a:gd name="connsiteY2" fmla="*/ 239732 h 867262"/>
            <a:gd name="connsiteX3" fmla="*/ 0 w 907676"/>
            <a:gd name="connsiteY3" fmla="*/ 138879 h 867262"/>
            <a:gd name="connsiteX0" fmla="*/ 560294 w 907676"/>
            <a:gd name="connsiteY0" fmla="*/ 867262 h 867262"/>
            <a:gd name="connsiteX1" fmla="*/ 582705 w 907676"/>
            <a:gd name="connsiteY1" fmla="*/ 822438 h 867262"/>
            <a:gd name="connsiteX2" fmla="*/ 907676 w 907676"/>
            <a:gd name="connsiteY2" fmla="*/ 239732 h 867262"/>
            <a:gd name="connsiteX3" fmla="*/ 0 w 907676"/>
            <a:gd name="connsiteY3" fmla="*/ 138879 h 867262"/>
            <a:gd name="connsiteX0" fmla="*/ 537883 w 885265"/>
            <a:gd name="connsiteY0" fmla="*/ 834043 h 834043"/>
            <a:gd name="connsiteX1" fmla="*/ 560294 w 885265"/>
            <a:gd name="connsiteY1" fmla="*/ 789219 h 834043"/>
            <a:gd name="connsiteX2" fmla="*/ 885265 w 885265"/>
            <a:gd name="connsiteY2" fmla="*/ 206513 h 834043"/>
            <a:gd name="connsiteX3" fmla="*/ 0 w 885265"/>
            <a:gd name="connsiteY3" fmla="*/ 228925 h 834043"/>
            <a:gd name="connsiteX0" fmla="*/ 537883 w 885265"/>
            <a:gd name="connsiteY0" fmla="*/ 878490 h 878490"/>
            <a:gd name="connsiteX1" fmla="*/ 560294 w 885265"/>
            <a:gd name="connsiteY1" fmla="*/ 833666 h 878490"/>
            <a:gd name="connsiteX2" fmla="*/ 885265 w 885265"/>
            <a:gd name="connsiteY2" fmla="*/ 250960 h 878490"/>
            <a:gd name="connsiteX3" fmla="*/ 0 w 885265"/>
            <a:gd name="connsiteY3" fmla="*/ 273372 h 878490"/>
            <a:gd name="connsiteX0" fmla="*/ 526677 w 874059"/>
            <a:gd name="connsiteY0" fmla="*/ 855463 h 855463"/>
            <a:gd name="connsiteX1" fmla="*/ 549088 w 874059"/>
            <a:gd name="connsiteY1" fmla="*/ 810639 h 855463"/>
            <a:gd name="connsiteX2" fmla="*/ 874059 w 874059"/>
            <a:gd name="connsiteY2" fmla="*/ 227933 h 855463"/>
            <a:gd name="connsiteX3" fmla="*/ 0 w 874059"/>
            <a:gd name="connsiteY3" fmla="*/ 328786 h 855463"/>
            <a:gd name="connsiteX0" fmla="*/ 526677 w 874059"/>
            <a:gd name="connsiteY0" fmla="*/ 871619 h 871619"/>
            <a:gd name="connsiteX1" fmla="*/ 549088 w 874059"/>
            <a:gd name="connsiteY1" fmla="*/ 826795 h 871619"/>
            <a:gd name="connsiteX2" fmla="*/ 874059 w 874059"/>
            <a:gd name="connsiteY2" fmla="*/ 244089 h 871619"/>
            <a:gd name="connsiteX3" fmla="*/ 0 w 874059"/>
            <a:gd name="connsiteY3" fmla="*/ 344942 h 871619"/>
            <a:gd name="connsiteX0" fmla="*/ 526677 w 874059"/>
            <a:gd name="connsiteY0" fmla="*/ 892349 h 892349"/>
            <a:gd name="connsiteX1" fmla="*/ 549088 w 874059"/>
            <a:gd name="connsiteY1" fmla="*/ 847525 h 892349"/>
            <a:gd name="connsiteX2" fmla="*/ 874059 w 874059"/>
            <a:gd name="connsiteY2" fmla="*/ 264819 h 892349"/>
            <a:gd name="connsiteX3" fmla="*/ 0 w 874059"/>
            <a:gd name="connsiteY3" fmla="*/ 365672 h 8923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74059" h="892349">
              <a:moveTo>
                <a:pt x="526677" y="892349"/>
              </a:moveTo>
              <a:lnTo>
                <a:pt x="549088" y="847525"/>
              </a:lnTo>
              <a:cubicBezTo>
                <a:pt x="646206" y="574849"/>
                <a:pt x="866588" y="615936"/>
                <a:pt x="874059" y="264819"/>
              </a:cubicBezTo>
              <a:cubicBezTo>
                <a:pt x="862853" y="-228240"/>
                <a:pt x="392206" y="63113"/>
                <a:pt x="0" y="365672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3432</xdr:colOff>
      <xdr:row>119</xdr:row>
      <xdr:rowOff>158055</xdr:rowOff>
    </xdr:from>
    <xdr:to>
      <xdr:col>6</xdr:col>
      <xdr:colOff>163154</xdr:colOff>
      <xdr:row>122</xdr:row>
      <xdr:rowOff>134574</xdr:rowOff>
    </xdr:to>
    <xdr:sp macro="" textlink="">
      <xdr:nvSpPr>
        <xdr:cNvPr id="1197" name="Line 649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ShapeType="1"/>
        </xdr:cNvSpPr>
      </xdr:nvSpPr>
      <xdr:spPr bwMode="auto">
        <a:xfrm rot="1110997">
          <a:off x="5763256" y="21516467"/>
          <a:ext cx="159722" cy="51440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34738 w 234773"/>
            <a:gd name="connsiteY0" fmla="*/ 0 h 10206"/>
            <a:gd name="connsiteX1" fmla="*/ 35 w 234773"/>
            <a:gd name="connsiteY1" fmla="*/ 10206 h 10206"/>
            <a:gd name="connsiteX0" fmla="*/ 234954 w 234953"/>
            <a:gd name="connsiteY0" fmla="*/ 0 h 10206"/>
            <a:gd name="connsiteX1" fmla="*/ 251 w 234953"/>
            <a:gd name="connsiteY1" fmla="*/ 10206 h 10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4953" h="10206">
              <a:moveTo>
                <a:pt x="234954" y="0"/>
              </a:moveTo>
              <a:cubicBezTo>
                <a:pt x="24170" y="2714"/>
                <a:pt x="-3082" y="6873"/>
                <a:pt x="251" y="1020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315610</xdr:colOff>
      <xdr:row>123</xdr:row>
      <xdr:rowOff>110150</xdr:rowOff>
    </xdr:from>
    <xdr:to>
      <xdr:col>6</xdr:col>
      <xdr:colOff>98386</xdr:colOff>
      <xdr:row>124</xdr:row>
      <xdr:rowOff>117018</xdr:rowOff>
    </xdr:to>
    <xdr:sp macro="" textlink="">
      <xdr:nvSpPr>
        <xdr:cNvPr id="1198" name="AutoShape 650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/>
        </xdr:cNvSpPr>
      </xdr:nvSpPr>
      <xdr:spPr bwMode="auto">
        <a:xfrm>
          <a:off x="5660816" y="22185738"/>
          <a:ext cx="197395" cy="1861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95672</xdr:colOff>
      <xdr:row>121</xdr:row>
      <xdr:rowOff>8704</xdr:rowOff>
    </xdr:from>
    <xdr:ext cx="556050" cy="1000274"/>
    <xdr:sp macro="" textlink="">
      <xdr:nvSpPr>
        <xdr:cNvPr id="1225" name="テキスト ボックス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5855496" y="21725704"/>
          <a:ext cx="556050" cy="10002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ミスコース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ポイント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下りきった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場合は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S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八幡峯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左折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201121</xdr:colOff>
      <xdr:row>165</xdr:row>
      <xdr:rowOff>52740</xdr:rowOff>
    </xdr:from>
    <xdr:ext cx="352952" cy="345282"/>
    <xdr:grpSp>
      <xdr:nvGrpSpPr>
        <xdr:cNvPr id="1305" name="Group 667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GrpSpPr>
          <a:grpSpLocks/>
        </xdr:cNvGrpSpPr>
      </xdr:nvGrpSpPr>
      <xdr:grpSpPr bwMode="auto">
        <a:xfrm>
          <a:off x="7563386" y="29658681"/>
          <a:ext cx="352952" cy="345282"/>
          <a:chOff x="536" y="109"/>
          <a:chExt cx="46" cy="44"/>
        </a:xfrm>
      </xdr:grpSpPr>
      <xdr:pic>
        <xdr:nvPicPr>
          <xdr:cNvPr id="1306" name="Picture 6673" descr="route2">
            <a:extLst>
              <a:ext uri="{FF2B5EF4-FFF2-40B4-BE49-F238E27FC236}">
                <a16:creationId xmlns:a16="http://schemas.microsoft.com/office/drawing/2014/main" id="{00000000-0008-0000-0000-00001A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7" name="Text Box 6674">
            <a:extLst>
              <a:ext uri="{FF2B5EF4-FFF2-40B4-BE49-F238E27FC236}">
                <a16:creationId xmlns:a16="http://schemas.microsoft.com/office/drawing/2014/main" id="{00000000-0008-0000-0000-00001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25213</xdr:colOff>
      <xdr:row>176</xdr:row>
      <xdr:rowOff>132642</xdr:rowOff>
    </xdr:from>
    <xdr:ext cx="419602" cy="200119"/>
    <xdr:sp macro="" textlink="">
      <xdr:nvSpPr>
        <xdr:cNvPr id="1308" name="テキスト ボックス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563095" y="3009717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381000</xdr:colOff>
      <xdr:row>174</xdr:row>
      <xdr:rowOff>44824</xdr:rowOff>
    </xdr:from>
    <xdr:to>
      <xdr:col>15</xdr:col>
      <xdr:colOff>403412</xdr:colOff>
      <xdr:row>180</xdr:row>
      <xdr:rowOff>67235</xdr:rowOff>
    </xdr:to>
    <xdr:sp macro="" textlink="">
      <xdr:nvSpPr>
        <xdr:cNvPr id="52" name="フリーフォーム: 図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 bwMode="auto">
        <a:xfrm>
          <a:off x="4123765" y="29650765"/>
          <a:ext cx="437029" cy="1098176"/>
        </a:xfrm>
        <a:custGeom>
          <a:avLst/>
          <a:gdLst>
            <a:gd name="connsiteX0" fmla="*/ 0 w 481853"/>
            <a:gd name="connsiteY0" fmla="*/ 1098176 h 1098176"/>
            <a:gd name="connsiteX1" fmla="*/ 0 w 481853"/>
            <a:gd name="connsiteY1" fmla="*/ 705970 h 1098176"/>
            <a:gd name="connsiteX2" fmla="*/ 481853 w 481853"/>
            <a:gd name="connsiteY2" fmla="*/ 0 h 1098176"/>
            <a:gd name="connsiteX0" fmla="*/ 0 w 481853"/>
            <a:gd name="connsiteY0" fmla="*/ 1098176 h 1098176"/>
            <a:gd name="connsiteX1" fmla="*/ 0 w 481853"/>
            <a:gd name="connsiteY1" fmla="*/ 705970 h 1098176"/>
            <a:gd name="connsiteX2" fmla="*/ 481853 w 481853"/>
            <a:gd name="connsiteY2" fmla="*/ 0 h 1098176"/>
            <a:gd name="connsiteX0" fmla="*/ 0 w 481853"/>
            <a:gd name="connsiteY0" fmla="*/ 1098176 h 1098176"/>
            <a:gd name="connsiteX1" fmla="*/ 0 w 481853"/>
            <a:gd name="connsiteY1" fmla="*/ 705970 h 1098176"/>
            <a:gd name="connsiteX2" fmla="*/ 481853 w 481853"/>
            <a:gd name="connsiteY2" fmla="*/ 0 h 1098176"/>
            <a:gd name="connsiteX0" fmla="*/ 0 w 437029"/>
            <a:gd name="connsiteY0" fmla="*/ 1098176 h 1098176"/>
            <a:gd name="connsiteX1" fmla="*/ 0 w 437029"/>
            <a:gd name="connsiteY1" fmla="*/ 705970 h 1098176"/>
            <a:gd name="connsiteX2" fmla="*/ 437029 w 437029"/>
            <a:gd name="connsiteY2" fmla="*/ 0 h 10981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7029" h="1098176">
              <a:moveTo>
                <a:pt x="0" y="1098176"/>
              </a:moveTo>
              <a:lnTo>
                <a:pt x="0" y="705970"/>
              </a:lnTo>
              <a:cubicBezTo>
                <a:pt x="306295" y="694764"/>
                <a:pt x="366058" y="336176"/>
                <a:pt x="43702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381775</xdr:colOff>
      <xdr:row>174</xdr:row>
      <xdr:rowOff>119186</xdr:rowOff>
    </xdr:from>
    <xdr:to>
      <xdr:col>14</xdr:col>
      <xdr:colOff>381775</xdr:colOff>
      <xdr:row>178</xdr:row>
      <xdr:rowOff>103860</xdr:rowOff>
    </xdr:to>
    <xdr:sp macro="" textlink="">
      <xdr:nvSpPr>
        <xdr:cNvPr id="1325" name="Line 649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 rot="16200000" flipV="1">
          <a:off x="3773614" y="30076053"/>
          <a:ext cx="7018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290508</xdr:colOff>
      <xdr:row>178</xdr:row>
      <xdr:rowOff>156179</xdr:rowOff>
    </xdr:from>
    <xdr:to>
      <xdr:col>15</xdr:col>
      <xdr:colOff>81322</xdr:colOff>
      <xdr:row>179</xdr:row>
      <xdr:rowOff>171967</xdr:rowOff>
    </xdr:to>
    <xdr:sp macro="" textlink="">
      <xdr:nvSpPr>
        <xdr:cNvPr id="1326" name="AutoShape 650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4033273" y="30479297"/>
          <a:ext cx="205431" cy="1950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10621</xdr:colOff>
      <xdr:row>174</xdr:row>
      <xdr:rowOff>108769</xdr:rowOff>
    </xdr:from>
    <xdr:ext cx="352952" cy="345282"/>
    <xdr:grpSp>
      <xdr:nvGrpSpPr>
        <xdr:cNvPr id="1327" name="Group 667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GrpSpPr>
          <a:grpSpLocks/>
        </xdr:cNvGrpSpPr>
      </xdr:nvGrpSpPr>
      <xdr:grpSpPr bwMode="auto">
        <a:xfrm>
          <a:off x="6958268" y="31328357"/>
          <a:ext cx="352952" cy="345282"/>
          <a:chOff x="536" y="109"/>
          <a:chExt cx="46" cy="44"/>
        </a:xfrm>
      </xdr:grpSpPr>
      <xdr:pic>
        <xdr:nvPicPr>
          <xdr:cNvPr id="1328" name="Picture 6673" descr="route2">
            <a:extLst>
              <a:ext uri="{FF2B5EF4-FFF2-40B4-BE49-F238E27FC236}">
                <a16:creationId xmlns:a16="http://schemas.microsoft.com/office/drawing/2014/main" id="{00000000-0008-0000-0000-000030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9" name="Text Box 6674">
            <a:extLst>
              <a:ext uri="{FF2B5EF4-FFF2-40B4-BE49-F238E27FC236}">
                <a16:creationId xmlns:a16="http://schemas.microsoft.com/office/drawing/2014/main" id="{00000000-0008-0000-0000-000031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246529</xdr:colOff>
      <xdr:row>183</xdr:row>
      <xdr:rowOff>33618</xdr:rowOff>
    </xdr:from>
    <xdr:to>
      <xdr:col>3</xdr:col>
      <xdr:colOff>60913</xdr:colOff>
      <xdr:row>189</xdr:row>
      <xdr:rowOff>67235</xdr:rowOff>
    </xdr:to>
    <xdr:sp macro="" textlink="">
      <xdr:nvSpPr>
        <xdr:cNvPr id="53" name="フリーフォーム: 図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 bwMode="auto">
        <a:xfrm>
          <a:off x="5591735" y="29639559"/>
          <a:ext cx="229002" cy="1109382"/>
        </a:xfrm>
        <a:custGeom>
          <a:avLst/>
          <a:gdLst>
            <a:gd name="connsiteX0" fmla="*/ 224118 w 224118"/>
            <a:gd name="connsiteY0" fmla="*/ 1109382 h 1109382"/>
            <a:gd name="connsiteX1" fmla="*/ 224118 w 224118"/>
            <a:gd name="connsiteY1" fmla="*/ 683559 h 1109382"/>
            <a:gd name="connsiteX2" fmla="*/ 0 w 224118"/>
            <a:gd name="connsiteY2" fmla="*/ 504265 h 1109382"/>
            <a:gd name="connsiteX3" fmla="*/ 156883 w 224118"/>
            <a:gd name="connsiteY3" fmla="*/ 0 h 1109382"/>
            <a:gd name="connsiteX0" fmla="*/ 224118 w 229002"/>
            <a:gd name="connsiteY0" fmla="*/ 1109382 h 1109382"/>
            <a:gd name="connsiteX1" fmla="*/ 224118 w 229002"/>
            <a:gd name="connsiteY1" fmla="*/ 683559 h 1109382"/>
            <a:gd name="connsiteX2" fmla="*/ 0 w 229002"/>
            <a:gd name="connsiteY2" fmla="*/ 504265 h 1109382"/>
            <a:gd name="connsiteX3" fmla="*/ 156883 w 229002"/>
            <a:gd name="connsiteY3" fmla="*/ 0 h 1109382"/>
            <a:gd name="connsiteX0" fmla="*/ 224118 w 229002"/>
            <a:gd name="connsiteY0" fmla="*/ 1109382 h 1109382"/>
            <a:gd name="connsiteX1" fmla="*/ 224118 w 229002"/>
            <a:gd name="connsiteY1" fmla="*/ 773206 h 1109382"/>
            <a:gd name="connsiteX2" fmla="*/ 0 w 229002"/>
            <a:gd name="connsiteY2" fmla="*/ 504265 h 1109382"/>
            <a:gd name="connsiteX3" fmla="*/ 156883 w 229002"/>
            <a:gd name="connsiteY3" fmla="*/ 0 h 11093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9002" h="1109382">
              <a:moveTo>
                <a:pt x="224118" y="1109382"/>
              </a:moveTo>
              <a:lnTo>
                <a:pt x="224118" y="773206"/>
              </a:lnTo>
              <a:cubicBezTo>
                <a:pt x="261471" y="635000"/>
                <a:pt x="74706" y="564030"/>
                <a:pt x="0" y="504265"/>
              </a:cubicBezTo>
              <a:lnTo>
                <a:pt x="15688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78441</xdr:colOff>
      <xdr:row>186</xdr:row>
      <xdr:rowOff>29539</xdr:rowOff>
    </xdr:from>
    <xdr:to>
      <xdr:col>2</xdr:col>
      <xdr:colOff>236098</xdr:colOff>
      <xdr:row>189</xdr:row>
      <xdr:rowOff>56029</xdr:rowOff>
    </xdr:to>
    <xdr:sp macro="" textlink="">
      <xdr:nvSpPr>
        <xdr:cNvPr id="1333" name="Line 649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ShapeType="1"/>
        </xdr:cNvSpPr>
      </xdr:nvSpPr>
      <xdr:spPr bwMode="auto">
        <a:xfrm rot="16200000">
          <a:off x="5220290" y="30376720"/>
          <a:ext cx="564372" cy="1576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143919</xdr:colOff>
      <xdr:row>185</xdr:row>
      <xdr:rowOff>76793</xdr:rowOff>
    </xdr:from>
    <xdr:to>
      <xdr:col>2</xdr:col>
      <xdr:colOff>347433</xdr:colOff>
      <xdr:row>186</xdr:row>
      <xdr:rowOff>91237</xdr:rowOff>
    </xdr:to>
    <xdr:sp macro="" textlink="">
      <xdr:nvSpPr>
        <xdr:cNvPr id="1334" name="Oval 650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 rot="16200000">
          <a:off x="5494012" y="30036435"/>
          <a:ext cx="193739" cy="20351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365735</xdr:colOff>
      <xdr:row>187</xdr:row>
      <xdr:rowOff>81014</xdr:rowOff>
    </xdr:from>
    <xdr:to>
      <xdr:col>3</xdr:col>
      <xdr:colOff>162322</xdr:colOff>
      <xdr:row>188</xdr:row>
      <xdr:rowOff>89566</xdr:rowOff>
    </xdr:to>
    <xdr:sp macro="" textlink="">
      <xdr:nvSpPr>
        <xdr:cNvPr id="1335" name="AutoShape 6507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5710941" y="30404132"/>
          <a:ext cx="211206" cy="18784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210671</xdr:colOff>
      <xdr:row>183</xdr:row>
      <xdr:rowOff>99172</xdr:rowOff>
    </xdr:from>
    <xdr:ext cx="417188" cy="408122"/>
    <xdr:grpSp>
      <xdr:nvGrpSpPr>
        <xdr:cNvPr id="1337" name="Group 667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GrpSpPr>
          <a:grpSpLocks/>
        </xdr:cNvGrpSpPr>
      </xdr:nvGrpSpPr>
      <xdr:grpSpPr bwMode="auto">
        <a:xfrm>
          <a:off x="333936" y="32932407"/>
          <a:ext cx="417188" cy="408122"/>
          <a:chOff x="536" y="109"/>
          <a:chExt cx="46" cy="44"/>
        </a:xfrm>
      </xdr:grpSpPr>
      <xdr:pic>
        <xdr:nvPicPr>
          <xdr:cNvPr id="1338" name="Picture 6673" descr="route2">
            <a:extLst>
              <a:ext uri="{FF2B5EF4-FFF2-40B4-BE49-F238E27FC236}">
                <a16:creationId xmlns:a16="http://schemas.microsoft.com/office/drawing/2014/main" id="{00000000-0008-0000-0000-00003A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9" name="Text Box 6674">
            <a:extLst>
              <a:ext uri="{FF2B5EF4-FFF2-40B4-BE49-F238E27FC236}">
                <a16:creationId xmlns:a16="http://schemas.microsoft.com/office/drawing/2014/main" id="{00000000-0008-0000-0000-00003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8</xdr:col>
      <xdr:colOff>124239</xdr:colOff>
      <xdr:row>186</xdr:row>
      <xdr:rowOff>106343</xdr:rowOff>
    </xdr:from>
    <xdr:to>
      <xdr:col>8</xdr:col>
      <xdr:colOff>205342</xdr:colOff>
      <xdr:row>189</xdr:row>
      <xdr:rowOff>107674</xdr:rowOff>
    </xdr:to>
    <xdr:sp macro="" textlink="">
      <xdr:nvSpPr>
        <xdr:cNvPr id="1340" name="Line 649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ShapeType="1"/>
        </xdr:cNvSpPr>
      </xdr:nvSpPr>
      <xdr:spPr bwMode="auto">
        <a:xfrm flipH="1">
          <a:off x="2236304" y="35655300"/>
          <a:ext cx="81103" cy="5479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251402</xdr:colOff>
      <xdr:row>183</xdr:row>
      <xdr:rowOff>124240</xdr:rowOff>
    </xdr:from>
    <xdr:to>
      <xdr:col>9</xdr:col>
      <xdr:colOff>262608</xdr:colOff>
      <xdr:row>187</xdr:row>
      <xdr:rowOff>9258</xdr:rowOff>
    </xdr:to>
    <xdr:sp macro="" textlink="">
      <xdr:nvSpPr>
        <xdr:cNvPr id="1354" name="Line 649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ShapeType="1"/>
        </xdr:cNvSpPr>
      </xdr:nvSpPr>
      <xdr:spPr bwMode="auto">
        <a:xfrm>
          <a:off x="2769315" y="35126544"/>
          <a:ext cx="11206" cy="6138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289890</xdr:colOff>
      <xdr:row>186</xdr:row>
      <xdr:rowOff>33129</xdr:rowOff>
    </xdr:from>
    <xdr:to>
      <xdr:col>8</xdr:col>
      <xdr:colOff>248477</xdr:colOff>
      <xdr:row>186</xdr:row>
      <xdr:rowOff>107673</xdr:rowOff>
    </xdr:to>
    <xdr:sp macro="" textlink="">
      <xdr:nvSpPr>
        <xdr:cNvPr id="1355" name="Line 649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ShapeType="1"/>
        </xdr:cNvSpPr>
      </xdr:nvSpPr>
      <xdr:spPr bwMode="auto">
        <a:xfrm flipH="1" flipV="1">
          <a:off x="1996107" y="35582086"/>
          <a:ext cx="364435" cy="745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161363</xdr:colOff>
      <xdr:row>187</xdr:row>
      <xdr:rowOff>175420</xdr:rowOff>
    </xdr:from>
    <xdr:to>
      <xdr:col>9</xdr:col>
      <xdr:colOff>348316</xdr:colOff>
      <xdr:row>189</xdr:row>
      <xdr:rowOff>8988</xdr:rowOff>
    </xdr:to>
    <xdr:sp macro="" textlink="">
      <xdr:nvSpPr>
        <xdr:cNvPr id="1356" name="AutoShape 650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2679276" y="35906594"/>
          <a:ext cx="186953" cy="19800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215711</xdr:colOff>
      <xdr:row>186</xdr:row>
      <xdr:rowOff>175027</xdr:rowOff>
    </xdr:from>
    <xdr:ext cx="419602" cy="200119"/>
    <xdr:sp macro="" textlink="">
      <xdr:nvSpPr>
        <xdr:cNvPr id="1365" name="テキスト ボックス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 rot="672817">
          <a:off x="2327776" y="3572398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342047</xdr:colOff>
      <xdr:row>228</xdr:row>
      <xdr:rowOff>163689</xdr:rowOff>
    </xdr:from>
    <xdr:to>
      <xdr:col>5</xdr:col>
      <xdr:colOff>121641</xdr:colOff>
      <xdr:row>229</xdr:row>
      <xdr:rowOff>177198</xdr:rowOff>
    </xdr:to>
    <xdr:sp macro="" textlink="">
      <xdr:nvSpPr>
        <xdr:cNvPr id="1366" name="Oval 650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2067753" y="42701218"/>
          <a:ext cx="194212" cy="20400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255493</xdr:colOff>
      <xdr:row>230</xdr:row>
      <xdr:rowOff>88186</xdr:rowOff>
    </xdr:from>
    <xdr:ext cx="403187" cy="179404"/>
    <xdr:sp macro="" textlink="">
      <xdr:nvSpPr>
        <xdr:cNvPr id="1367" name="線吹き出し 2 (枠付き) 212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 bwMode="auto">
        <a:xfrm>
          <a:off x="2395817" y="43006715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-98840"/>
            <a:gd name="adj6" fmla="val -4517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森本南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60162</xdr:colOff>
      <xdr:row>231</xdr:row>
      <xdr:rowOff>176743</xdr:rowOff>
    </xdr:from>
    <xdr:ext cx="200119" cy="419602"/>
    <xdr:sp macro="" textlink="">
      <xdr:nvSpPr>
        <xdr:cNvPr id="1368" name="テキスト ボックス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 rot="3006874">
          <a:off x="480508" y="4407663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85120</xdr:colOff>
      <xdr:row>30</xdr:row>
      <xdr:rowOff>35908</xdr:rowOff>
    </xdr:from>
    <xdr:ext cx="572080" cy="500137"/>
    <xdr:sp macro="" textlink="">
      <xdr:nvSpPr>
        <xdr:cNvPr id="1394" name="テキスト ボックス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6618149" y="5437143"/>
          <a:ext cx="572080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2.6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ｋｍ先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トンネル内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歩道推奨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279397</xdr:colOff>
      <xdr:row>14</xdr:row>
      <xdr:rowOff>82825</xdr:rowOff>
    </xdr:from>
    <xdr:to>
      <xdr:col>9</xdr:col>
      <xdr:colOff>414130</xdr:colOff>
      <xdr:row>15</xdr:row>
      <xdr:rowOff>15772</xdr:rowOff>
    </xdr:to>
    <xdr:cxnSp macro="">
      <xdr:nvCxnSpPr>
        <xdr:cNvPr id="1232" name="直線コネクタ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CxnSpPr/>
      </xdr:nvCxnSpPr>
      <xdr:spPr bwMode="auto">
        <a:xfrm flipV="1">
          <a:off x="4379288" y="2650434"/>
          <a:ext cx="134733" cy="115164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281608</xdr:colOff>
      <xdr:row>29</xdr:row>
      <xdr:rowOff>165651</xdr:rowOff>
    </xdr:from>
    <xdr:to>
      <xdr:col>6</xdr:col>
      <xdr:colOff>314739</xdr:colOff>
      <xdr:row>31</xdr:row>
      <xdr:rowOff>124238</xdr:rowOff>
    </xdr:to>
    <xdr:sp macro="" textlink="">
      <xdr:nvSpPr>
        <xdr:cNvPr id="1256" name="Line 649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 rot="16200000" flipV="1">
          <a:off x="2654576" y="5611466"/>
          <a:ext cx="323021" cy="331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72806</xdr:colOff>
      <xdr:row>31</xdr:row>
      <xdr:rowOff>94037</xdr:rowOff>
    </xdr:from>
    <xdr:ext cx="200119" cy="419602"/>
    <xdr:sp macro="" textlink="">
      <xdr:nvSpPr>
        <xdr:cNvPr id="1257" name="テキスト ボックス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 rot="16901474">
          <a:off x="2480978" y="5869082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619261</xdr:colOff>
      <xdr:row>31</xdr:row>
      <xdr:rowOff>50225</xdr:rowOff>
    </xdr:from>
    <xdr:ext cx="128753" cy="166712"/>
    <xdr:sp macro="" textlink="">
      <xdr:nvSpPr>
        <xdr:cNvPr id="1258" name="テキスト ボックス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3137174" y="5715529"/>
          <a:ext cx="12875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卍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119892</xdr:colOff>
      <xdr:row>34</xdr:row>
      <xdr:rowOff>130951</xdr:rowOff>
    </xdr:from>
    <xdr:ext cx="166712" cy="386260"/>
    <xdr:sp macro="" textlink="">
      <xdr:nvSpPr>
        <xdr:cNvPr id="1259" name="テキスト ボックス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 rot="18736444">
          <a:off x="4110009" y="6452682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→吉田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0</xdr:colOff>
      <xdr:row>93</xdr:row>
      <xdr:rowOff>41413</xdr:rowOff>
    </xdr:from>
    <xdr:to>
      <xdr:col>9</xdr:col>
      <xdr:colOff>99391</xdr:colOff>
      <xdr:row>99</xdr:row>
      <xdr:rowOff>82826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5681870" y="17004196"/>
          <a:ext cx="99391" cy="1134717"/>
        </a:xfrm>
        <a:custGeom>
          <a:avLst/>
          <a:gdLst>
            <a:gd name="connsiteX0" fmla="*/ 0 w 99391"/>
            <a:gd name="connsiteY0" fmla="*/ 1134717 h 1134717"/>
            <a:gd name="connsiteX1" fmla="*/ 0 w 99391"/>
            <a:gd name="connsiteY1" fmla="*/ 621195 h 1134717"/>
            <a:gd name="connsiteX2" fmla="*/ 99391 w 99391"/>
            <a:gd name="connsiteY2" fmla="*/ 0 h 11347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391" h="1134717">
              <a:moveTo>
                <a:pt x="0" y="1134717"/>
              </a:moveTo>
              <a:lnTo>
                <a:pt x="0" y="621195"/>
              </a:lnTo>
              <a:lnTo>
                <a:pt x="9939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265459</xdr:colOff>
      <xdr:row>96</xdr:row>
      <xdr:rowOff>10833</xdr:rowOff>
    </xdr:from>
    <xdr:to>
      <xdr:col>9</xdr:col>
      <xdr:colOff>588064</xdr:colOff>
      <xdr:row>97</xdr:row>
      <xdr:rowOff>49696</xdr:rowOff>
    </xdr:to>
    <xdr:sp macro="" textlink="">
      <xdr:nvSpPr>
        <xdr:cNvPr id="1261" name="Line 649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 rot="16200000" flipV="1">
          <a:off x="5592244" y="17063657"/>
          <a:ext cx="221080" cy="11343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308156</xdr:colOff>
      <xdr:row>98</xdr:row>
      <xdr:rowOff>19441</xdr:rowOff>
    </xdr:from>
    <xdr:to>
      <xdr:col>9</xdr:col>
      <xdr:colOff>99703</xdr:colOff>
      <xdr:row>99</xdr:row>
      <xdr:rowOff>30189</xdr:rowOff>
    </xdr:to>
    <xdr:sp macro="" textlink="">
      <xdr:nvSpPr>
        <xdr:cNvPr id="1269" name="AutoShape 6507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/>
        </xdr:cNvSpPr>
      </xdr:nvSpPr>
      <xdr:spPr bwMode="auto">
        <a:xfrm>
          <a:off x="5584178" y="17893311"/>
          <a:ext cx="19739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309070</xdr:colOff>
      <xdr:row>96</xdr:row>
      <xdr:rowOff>5162</xdr:rowOff>
    </xdr:from>
    <xdr:to>
      <xdr:col>9</xdr:col>
      <xdr:colOff>101694</xdr:colOff>
      <xdr:row>97</xdr:row>
      <xdr:rowOff>19607</xdr:rowOff>
    </xdr:to>
    <xdr:sp macro="" textlink="">
      <xdr:nvSpPr>
        <xdr:cNvPr id="1309" name="Oval 650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/>
        </xdr:cNvSpPr>
      </xdr:nvSpPr>
      <xdr:spPr bwMode="auto">
        <a:xfrm rot="16200000">
          <a:off x="5585997" y="17513692"/>
          <a:ext cx="196662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121426</xdr:colOff>
      <xdr:row>94</xdr:row>
      <xdr:rowOff>122543</xdr:rowOff>
    </xdr:from>
    <xdr:ext cx="352952" cy="345282"/>
    <xdr:grpSp>
      <xdr:nvGrpSpPr>
        <xdr:cNvPr id="1310" name="Group 667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GrpSpPr>
          <a:grpSpLocks/>
        </xdr:cNvGrpSpPr>
      </xdr:nvGrpSpPr>
      <xdr:grpSpPr bwMode="auto">
        <a:xfrm>
          <a:off x="3449573" y="16998602"/>
          <a:ext cx="352952" cy="345282"/>
          <a:chOff x="536" y="109"/>
          <a:chExt cx="46" cy="44"/>
        </a:xfrm>
      </xdr:grpSpPr>
      <xdr:pic>
        <xdr:nvPicPr>
          <xdr:cNvPr id="1311" name="Picture 6673" descr="route2">
            <a:extLst>
              <a:ext uri="{FF2B5EF4-FFF2-40B4-BE49-F238E27FC236}">
                <a16:creationId xmlns:a16="http://schemas.microsoft.com/office/drawing/2014/main" id="{00000000-0008-0000-0000-00001F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6" name="Text Box 6674">
            <a:extLst>
              <a:ext uri="{FF2B5EF4-FFF2-40B4-BE49-F238E27FC236}">
                <a16:creationId xmlns:a16="http://schemas.microsoft.com/office/drawing/2014/main" id="{00000000-0008-0000-0000-000024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364435</xdr:colOff>
      <xdr:row>105</xdr:row>
      <xdr:rowOff>41413</xdr:rowOff>
    </xdr:from>
    <xdr:to>
      <xdr:col>3</xdr:col>
      <xdr:colOff>687457</xdr:colOff>
      <xdr:row>108</xdr:row>
      <xdr:rowOff>41414</xdr:rowOff>
    </xdr:to>
    <xdr:sp macro="" textlink="">
      <xdr:nvSpPr>
        <xdr:cNvPr id="1376" name="フリーフォーム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 bwMode="auto">
        <a:xfrm>
          <a:off x="2476500" y="19190804"/>
          <a:ext cx="728870" cy="546653"/>
        </a:xfrm>
        <a:custGeom>
          <a:avLst/>
          <a:gdLst>
            <a:gd name="connsiteX0" fmla="*/ 0 w 728870"/>
            <a:gd name="connsiteY0" fmla="*/ 546653 h 546653"/>
            <a:gd name="connsiteX1" fmla="*/ 0 w 728870"/>
            <a:gd name="connsiteY1" fmla="*/ 0 h 546653"/>
            <a:gd name="connsiteX2" fmla="*/ 728870 w 728870"/>
            <a:gd name="connsiteY2" fmla="*/ 0 h 5466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8870" h="546653">
              <a:moveTo>
                <a:pt x="0" y="546653"/>
              </a:moveTo>
              <a:lnTo>
                <a:pt x="0" y="0"/>
              </a:lnTo>
              <a:lnTo>
                <a:pt x="72887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204607</xdr:colOff>
      <xdr:row>105</xdr:row>
      <xdr:rowOff>46190</xdr:rowOff>
    </xdr:from>
    <xdr:to>
      <xdr:col>2</xdr:col>
      <xdr:colOff>351940</xdr:colOff>
      <xdr:row>105</xdr:row>
      <xdr:rowOff>46190</xdr:rowOff>
    </xdr:to>
    <xdr:sp macro="" textlink="">
      <xdr:nvSpPr>
        <xdr:cNvPr id="1320" name="Line 649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ShapeType="1"/>
        </xdr:cNvSpPr>
      </xdr:nvSpPr>
      <xdr:spPr bwMode="auto">
        <a:xfrm rot="16200000">
          <a:off x="2187415" y="18918990"/>
          <a:ext cx="0" cy="5531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354869</xdr:colOff>
      <xdr:row>102</xdr:row>
      <xdr:rowOff>57977</xdr:rowOff>
    </xdr:from>
    <xdr:to>
      <xdr:col>2</xdr:col>
      <xdr:colOff>354869</xdr:colOff>
      <xdr:row>105</xdr:row>
      <xdr:rowOff>84064</xdr:rowOff>
    </xdr:to>
    <xdr:sp macro="" textlink="">
      <xdr:nvSpPr>
        <xdr:cNvPr id="1321" name="Line 649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ShapeType="1"/>
        </xdr:cNvSpPr>
      </xdr:nvSpPr>
      <xdr:spPr bwMode="auto">
        <a:xfrm rot="16200000" flipV="1">
          <a:off x="2180564" y="18947086"/>
          <a:ext cx="57273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265043</xdr:colOff>
      <xdr:row>106</xdr:row>
      <xdr:rowOff>165978</xdr:rowOff>
    </xdr:from>
    <xdr:to>
      <xdr:col>3</xdr:col>
      <xdr:colOff>56590</xdr:colOff>
      <xdr:row>107</xdr:row>
      <xdr:rowOff>176726</xdr:rowOff>
    </xdr:to>
    <xdr:sp macro="" textlink="">
      <xdr:nvSpPr>
        <xdr:cNvPr id="1322" name="AutoShape 650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2377108" y="19497587"/>
          <a:ext cx="19739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265957</xdr:colOff>
      <xdr:row>104</xdr:row>
      <xdr:rowOff>143416</xdr:rowOff>
    </xdr:from>
    <xdr:to>
      <xdr:col>3</xdr:col>
      <xdr:colOff>58581</xdr:colOff>
      <xdr:row>105</xdr:row>
      <xdr:rowOff>157861</xdr:rowOff>
    </xdr:to>
    <xdr:sp macro="" textlink="">
      <xdr:nvSpPr>
        <xdr:cNvPr id="1323" name="Oval 650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/>
        </xdr:cNvSpPr>
      </xdr:nvSpPr>
      <xdr:spPr bwMode="auto">
        <a:xfrm rot="16200000">
          <a:off x="2378927" y="19109685"/>
          <a:ext cx="196662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397565</xdr:colOff>
      <xdr:row>103</xdr:row>
      <xdr:rowOff>66261</xdr:rowOff>
    </xdr:from>
    <xdr:ext cx="271032" cy="252474"/>
    <xdr:pic>
      <xdr:nvPicPr>
        <xdr:cNvPr id="1369" name="Picture 1258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782" y="18851218"/>
          <a:ext cx="271032" cy="252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117867</xdr:colOff>
      <xdr:row>105</xdr:row>
      <xdr:rowOff>42688</xdr:rowOff>
    </xdr:from>
    <xdr:ext cx="426713" cy="372721"/>
    <xdr:sp macro="" textlink="">
      <xdr:nvSpPr>
        <xdr:cNvPr id="1370" name="AutoShape 650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3406063" y="1919207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288</a:t>
          </a:r>
        </a:p>
      </xdr:txBody>
    </xdr:sp>
    <xdr:clientData/>
  </xdr:oneCellAnchor>
  <xdr:twoCellAnchor>
    <xdr:from>
      <xdr:col>4</xdr:col>
      <xdr:colOff>265043</xdr:colOff>
      <xdr:row>102</xdr:row>
      <xdr:rowOff>91109</xdr:rowOff>
    </xdr:from>
    <xdr:to>
      <xdr:col>5</xdr:col>
      <xdr:colOff>389283</xdr:colOff>
      <xdr:row>108</xdr:row>
      <xdr:rowOff>82827</xdr:rowOff>
    </xdr:to>
    <xdr:sp macro="" textlink="">
      <xdr:nvSpPr>
        <xdr:cNvPr id="1377" name="フリーフォーム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 bwMode="auto">
        <a:xfrm>
          <a:off x="3553239" y="18693848"/>
          <a:ext cx="530087" cy="1085022"/>
        </a:xfrm>
        <a:custGeom>
          <a:avLst/>
          <a:gdLst>
            <a:gd name="connsiteX0" fmla="*/ 662609 w 662609"/>
            <a:gd name="connsiteY0" fmla="*/ 1018761 h 1018761"/>
            <a:gd name="connsiteX1" fmla="*/ 662609 w 662609"/>
            <a:gd name="connsiteY1" fmla="*/ 521804 h 1018761"/>
            <a:gd name="connsiteX2" fmla="*/ 0 w 662609"/>
            <a:gd name="connsiteY2" fmla="*/ 0 h 1018761"/>
            <a:gd name="connsiteX0" fmla="*/ 662609 w 662609"/>
            <a:gd name="connsiteY0" fmla="*/ 1018761 h 1018761"/>
            <a:gd name="connsiteX1" fmla="*/ 662609 w 662609"/>
            <a:gd name="connsiteY1" fmla="*/ 521804 h 1018761"/>
            <a:gd name="connsiteX2" fmla="*/ 0 w 662609"/>
            <a:gd name="connsiteY2" fmla="*/ 0 h 1018761"/>
            <a:gd name="connsiteX0" fmla="*/ 530087 w 530087"/>
            <a:gd name="connsiteY0" fmla="*/ 1085022 h 1085022"/>
            <a:gd name="connsiteX1" fmla="*/ 530087 w 530087"/>
            <a:gd name="connsiteY1" fmla="*/ 588065 h 1085022"/>
            <a:gd name="connsiteX2" fmla="*/ 0 w 530087"/>
            <a:gd name="connsiteY2" fmla="*/ 0 h 1085022"/>
            <a:gd name="connsiteX0" fmla="*/ 530087 w 530087"/>
            <a:gd name="connsiteY0" fmla="*/ 1085022 h 1085022"/>
            <a:gd name="connsiteX1" fmla="*/ 530087 w 530087"/>
            <a:gd name="connsiteY1" fmla="*/ 588065 h 1085022"/>
            <a:gd name="connsiteX2" fmla="*/ 0 w 530087"/>
            <a:gd name="connsiteY2" fmla="*/ 0 h 1085022"/>
            <a:gd name="connsiteX0" fmla="*/ 530087 w 530087"/>
            <a:gd name="connsiteY0" fmla="*/ 1085022 h 1085022"/>
            <a:gd name="connsiteX1" fmla="*/ 530087 w 530087"/>
            <a:gd name="connsiteY1" fmla="*/ 588065 h 1085022"/>
            <a:gd name="connsiteX2" fmla="*/ 0 w 530087"/>
            <a:gd name="connsiteY2" fmla="*/ 0 h 1085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0087" h="1085022">
              <a:moveTo>
                <a:pt x="530087" y="1085022"/>
              </a:moveTo>
              <a:lnTo>
                <a:pt x="530087" y="588065"/>
              </a:lnTo>
              <a:cubicBezTo>
                <a:pt x="19326" y="579782"/>
                <a:pt x="154609" y="198783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387999</xdr:colOff>
      <xdr:row>102</xdr:row>
      <xdr:rowOff>149085</xdr:rowOff>
    </xdr:from>
    <xdr:to>
      <xdr:col>5</xdr:col>
      <xdr:colOff>387999</xdr:colOff>
      <xdr:row>105</xdr:row>
      <xdr:rowOff>175172</xdr:rowOff>
    </xdr:to>
    <xdr:sp macro="" textlink="">
      <xdr:nvSpPr>
        <xdr:cNvPr id="1371" name="Line 649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ShapeType="1"/>
        </xdr:cNvSpPr>
      </xdr:nvSpPr>
      <xdr:spPr bwMode="auto">
        <a:xfrm rot="16200000" flipV="1">
          <a:off x="3795672" y="19038194"/>
          <a:ext cx="57273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289891</xdr:colOff>
      <xdr:row>107</xdr:row>
      <xdr:rowOff>66588</xdr:rowOff>
    </xdr:from>
    <xdr:to>
      <xdr:col>6</xdr:col>
      <xdr:colOff>81438</xdr:colOff>
      <xdr:row>108</xdr:row>
      <xdr:rowOff>77336</xdr:rowOff>
    </xdr:to>
    <xdr:sp macro="" textlink="">
      <xdr:nvSpPr>
        <xdr:cNvPr id="1372" name="AutoShape 650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3983934" y="19580414"/>
          <a:ext cx="19739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290805</xdr:colOff>
      <xdr:row>105</xdr:row>
      <xdr:rowOff>44026</xdr:rowOff>
    </xdr:from>
    <xdr:to>
      <xdr:col>6</xdr:col>
      <xdr:colOff>83429</xdr:colOff>
      <xdr:row>106</xdr:row>
      <xdr:rowOff>58470</xdr:rowOff>
    </xdr:to>
    <xdr:sp macro="" textlink="">
      <xdr:nvSpPr>
        <xdr:cNvPr id="1373" name="Oval 650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 rot="16200000">
          <a:off x="3985753" y="19192512"/>
          <a:ext cx="196662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159280</xdr:colOff>
      <xdr:row>102</xdr:row>
      <xdr:rowOff>175209</xdr:rowOff>
    </xdr:from>
    <xdr:ext cx="426713" cy="372721"/>
    <xdr:sp macro="" textlink="">
      <xdr:nvSpPr>
        <xdr:cNvPr id="1262" name="AutoShape 6505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/>
        </xdr:cNvSpPr>
      </xdr:nvSpPr>
      <xdr:spPr bwMode="auto">
        <a:xfrm>
          <a:off x="4259171" y="1877794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288</a:t>
          </a:r>
        </a:p>
      </xdr:txBody>
    </xdr:sp>
    <xdr:clientData/>
  </xdr:oneCellAnchor>
  <xdr:twoCellAnchor>
    <xdr:from>
      <xdr:col>8</xdr:col>
      <xdr:colOff>356153</xdr:colOff>
      <xdr:row>104</xdr:row>
      <xdr:rowOff>82826</xdr:rowOff>
    </xdr:from>
    <xdr:to>
      <xdr:col>9</xdr:col>
      <xdr:colOff>662609</xdr:colOff>
      <xdr:row>108</xdr:row>
      <xdr:rowOff>91109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050196" y="19050000"/>
          <a:ext cx="712304" cy="737152"/>
        </a:xfrm>
        <a:custGeom>
          <a:avLst/>
          <a:gdLst>
            <a:gd name="connsiteX0" fmla="*/ 0 w 712304"/>
            <a:gd name="connsiteY0" fmla="*/ 737152 h 737152"/>
            <a:gd name="connsiteX1" fmla="*/ 0 w 712304"/>
            <a:gd name="connsiteY1" fmla="*/ 248478 h 737152"/>
            <a:gd name="connsiteX2" fmla="*/ 712304 w 712304"/>
            <a:gd name="connsiteY2" fmla="*/ 0 h 737152"/>
            <a:gd name="connsiteX0" fmla="*/ 0 w 712304"/>
            <a:gd name="connsiteY0" fmla="*/ 737152 h 737152"/>
            <a:gd name="connsiteX1" fmla="*/ 0 w 712304"/>
            <a:gd name="connsiteY1" fmla="*/ 248478 h 737152"/>
            <a:gd name="connsiteX2" fmla="*/ 712304 w 712304"/>
            <a:gd name="connsiteY2" fmla="*/ 0 h 737152"/>
            <a:gd name="connsiteX0" fmla="*/ 0 w 712304"/>
            <a:gd name="connsiteY0" fmla="*/ 737152 h 737152"/>
            <a:gd name="connsiteX1" fmla="*/ 0 w 712304"/>
            <a:gd name="connsiteY1" fmla="*/ 248478 h 737152"/>
            <a:gd name="connsiteX2" fmla="*/ 712304 w 712304"/>
            <a:gd name="connsiteY2" fmla="*/ 0 h 737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2304" h="737152">
              <a:moveTo>
                <a:pt x="0" y="737152"/>
              </a:moveTo>
              <a:lnTo>
                <a:pt x="0" y="248478"/>
              </a:lnTo>
              <a:cubicBezTo>
                <a:pt x="345108" y="215348"/>
                <a:pt x="466587" y="190500"/>
                <a:pt x="712304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125513</xdr:colOff>
      <xdr:row>104</xdr:row>
      <xdr:rowOff>73906</xdr:rowOff>
    </xdr:from>
    <xdr:to>
      <xdr:col>8</xdr:col>
      <xdr:colOff>349328</xdr:colOff>
      <xdr:row>105</xdr:row>
      <xdr:rowOff>148964</xdr:rowOff>
    </xdr:to>
    <xdr:sp macro="" textlink="">
      <xdr:nvSpPr>
        <xdr:cNvPr id="1268" name="Line 649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 bwMode="auto">
        <a:xfrm>
          <a:off x="3413709" y="19041080"/>
          <a:ext cx="629662" cy="257275"/>
        </a:xfrm>
        <a:custGeom>
          <a:avLst/>
          <a:gdLst>
            <a:gd name="connsiteX0" fmla="*/ 0 w 178260"/>
            <a:gd name="connsiteY0" fmla="*/ 0 h 575133"/>
            <a:gd name="connsiteX1" fmla="*/ 178260 w 178260"/>
            <a:gd name="connsiteY1" fmla="*/ 575133 h 575133"/>
            <a:gd name="connsiteX0" fmla="*/ 0 w 178260"/>
            <a:gd name="connsiteY0" fmla="*/ 0 h 575133"/>
            <a:gd name="connsiteX1" fmla="*/ 178260 w 178260"/>
            <a:gd name="connsiteY1" fmla="*/ 575133 h 575133"/>
            <a:gd name="connsiteX0" fmla="*/ 0 w 178260"/>
            <a:gd name="connsiteY0" fmla="*/ 0 h 575133"/>
            <a:gd name="connsiteX1" fmla="*/ 178260 w 178260"/>
            <a:gd name="connsiteY1" fmla="*/ 575133 h 575133"/>
            <a:gd name="connsiteX0" fmla="*/ 0 w 694067"/>
            <a:gd name="connsiteY0" fmla="*/ 0 h 514636"/>
            <a:gd name="connsiteX1" fmla="*/ 694067 w 694067"/>
            <a:gd name="connsiteY1" fmla="*/ 514636 h 514636"/>
            <a:gd name="connsiteX0" fmla="*/ 0 w 694067"/>
            <a:gd name="connsiteY0" fmla="*/ 0 h 514644"/>
            <a:gd name="connsiteX1" fmla="*/ 694067 w 694067"/>
            <a:gd name="connsiteY1" fmla="*/ 514636 h 514644"/>
            <a:gd name="connsiteX0" fmla="*/ 0 w 1352168"/>
            <a:gd name="connsiteY0" fmla="*/ 0 h 234875"/>
            <a:gd name="connsiteX1" fmla="*/ 1352168 w 1352168"/>
            <a:gd name="connsiteY1" fmla="*/ 234838 h 234875"/>
            <a:gd name="connsiteX0" fmla="*/ 0 w 1352168"/>
            <a:gd name="connsiteY0" fmla="*/ 0 h 234895"/>
            <a:gd name="connsiteX1" fmla="*/ 1352168 w 1352168"/>
            <a:gd name="connsiteY1" fmla="*/ 234838 h 234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168" h="234895">
              <a:moveTo>
                <a:pt x="0" y="0"/>
              </a:moveTo>
              <a:cubicBezTo>
                <a:pt x="432935" y="185324"/>
                <a:pt x="492356" y="236883"/>
                <a:pt x="1352168" y="23483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256761</xdr:colOff>
      <xdr:row>107</xdr:row>
      <xdr:rowOff>41741</xdr:rowOff>
    </xdr:from>
    <xdr:to>
      <xdr:col>9</xdr:col>
      <xdr:colOff>48308</xdr:colOff>
      <xdr:row>108</xdr:row>
      <xdr:rowOff>52489</xdr:rowOff>
    </xdr:to>
    <xdr:sp macro="" textlink="">
      <xdr:nvSpPr>
        <xdr:cNvPr id="1378" name="AutoShape 650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3950804" y="19555567"/>
          <a:ext cx="19739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187695</xdr:colOff>
      <xdr:row>106</xdr:row>
      <xdr:rowOff>87892</xdr:rowOff>
    </xdr:from>
    <xdr:ext cx="516039" cy="166712"/>
    <xdr:sp macro="" textlink="">
      <xdr:nvSpPr>
        <xdr:cNvPr id="1379" name="テキスト ボックス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287586" y="19419501"/>
          <a:ext cx="5160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・デリシア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338086</xdr:colOff>
      <xdr:row>102</xdr:row>
      <xdr:rowOff>35866</xdr:rowOff>
    </xdr:from>
    <xdr:ext cx="426713" cy="372721"/>
    <xdr:sp macro="" textlink="">
      <xdr:nvSpPr>
        <xdr:cNvPr id="1380" name="AutoShape 650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5683292" y="1834627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289</a:t>
          </a:r>
        </a:p>
      </xdr:txBody>
    </xdr:sp>
    <xdr:clientData/>
  </xdr:oneCellAnchor>
  <xdr:twoCellAnchor>
    <xdr:from>
      <xdr:col>5</xdr:col>
      <xdr:colOff>97916</xdr:colOff>
      <xdr:row>130</xdr:row>
      <xdr:rowOff>167052</xdr:rowOff>
    </xdr:from>
    <xdr:to>
      <xdr:col>5</xdr:col>
      <xdr:colOff>296388</xdr:colOff>
      <xdr:row>131</xdr:row>
      <xdr:rowOff>181498</xdr:rowOff>
    </xdr:to>
    <xdr:sp macro="" textlink="">
      <xdr:nvSpPr>
        <xdr:cNvPr id="1382" name="Oval 650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 rot="16200000">
          <a:off x="2210885" y="23870974"/>
          <a:ext cx="196663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339588</xdr:colOff>
      <xdr:row>129</xdr:row>
      <xdr:rowOff>175384</xdr:rowOff>
    </xdr:from>
    <xdr:to>
      <xdr:col>6</xdr:col>
      <xdr:colOff>236027</xdr:colOff>
      <xdr:row>135</xdr:row>
      <xdr:rowOff>24848</xdr:rowOff>
    </xdr:to>
    <xdr:sp macro="" textlink="">
      <xdr:nvSpPr>
        <xdr:cNvPr id="1383" name="Line 649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ShapeType="1"/>
        </xdr:cNvSpPr>
      </xdr:nvSpPr>
      <xdr:spPr bwMode="auto">
        <a:xfrm rot="16200000">
          <a:off x="2131413" y="24018233"/>
          <a:ext cx="942768" cy="3022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49813</xdr:colOff>
      <xdr:row>131</xdr:row>
      <xdr:rowOff>115955</xdr:rowOff>
    </xdr:from>
    <xdr:to>
      <xdr:col>6</xdr:col>
      <xdr:colOff>178005</xdr:colOff>
      <xdr:row>132</xdr:row>
      <xdr:rowOff>60761</xdr:rowOff>
    </xdr:to>
    <xdr:sp macro="" textlink="">
      <xdr:nvSpPr>
        <xdr:cNvPr id="1395" name="Oval 650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 rot="16200000">
          <a:off x="2568310" y="24002414"/>
          <a:ext cx="127024" cy="12819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191775</xdr:colOff>
      <xdr:row>132</xdr:row>
      <xdr:rowOff>37908</xdr:rowOff>
    </xdr:from>
    <xdr:ext cx="419602" cy="200119"/>
    <xdr:sp macro="" textlink="">
      <xdr:nvSpPr>
        <xdr:cNvPr id="1396" name="テキスト ボックス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 rot="1070121">
          <a:off x="2303840" y="2410716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140805</xdr:colOff>
      <xdr:row>129</xdr:row>
      <xdr:rowOff>66261</xdr:rowOff>
    </xdr:from>
    <xdr:to>
      <xdr:col>12</xdr:col>
      <xdr:colOff>364435</xdr:colOff>
      <xdr:row>135</xdr:row>
      <xdr:rowOff>99391</xdr:rowOff>
    </xdr:to>
    <xdr:sp macro="" textlink="">
      <xdr:nvSpPr>
        <xdr:cNvPr id="33" name="フリーフォーム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>
          <a:off x="3834848" y="23588870"/>
          <a:ext cx="629478" cy="1126434"/>
        </a:xfrm>
        <a:custGeom>
          <a:avLst/>
          <a:gdLst>
            <a:gd name="connsiteX0" fmla="*/ 0 w 629478"/>
            <a:gd name="connsiteY0" fmla="*/ 1126434 h 1126434"/>
            <a:gd name="connsiteX1" fmla="*/ 0 w 629478"/>
            <a:gd name="connsiteY1" fmla="*/ 836543 h 1126434"/>
            <a:gd name="connsiteX2" fmla="*/ 629478 w 629478"/>
            <a:gd name="connsiteY2" fmla="*/ 438978 h 1126434"/>
            <a:gd name="connsiteX3" fmla="*/ 629478 w 629478"/>
            <a:gd name="connsiteY3" fmla="*/ 0 h 1126434"/>
            <a:gd name="connsiteX0" fmla="*/ 0 w 629478"/>
            <a:gd name="connsiteY0" fmla="*/ 1126434 h 1126434"/>
            <a:gd name="connsiteX1" fmla="*/ 0 w 629478"/>
            <a:gd name="connsiteY1" fmla="*/ 836543 h 1126434"/>
            <a:gd name="connsiteX2" fmla="*/ 629478 w 629478"/>
            <a:gd name="connsiteY2" fmla="*/ 438978 h 1126434"/>
            <a:gd name="connsiteX3" fmla="*/ 629478 w 629478"/>
            <a:gd name="connsiteY3" fmla="*/ 0 h 1126434"/>
            <a:gd name="connsiteX0" fmla="*/ 0 w 629478"/>
            <a:gd name="connsiteY0" fmla="*/ 1126434 h 1126434"/>
            <a:gd name="connsiteX1" fmla="*/ 0 w 629478"/>
            <a:gd name="connsiteY1" fmla="*/ 836543 h 1126434"/>
            <a:gd name="connsiteX2" fmla="*/ 629478 w 629478"/>
            <a:gd name="connsiteY2" fmla="*/ 438978 h 1126434"/>
            <a:gd name="connsiteX3" fmla="*/ 629478 w 629478"/>
            <a:gd name="connsiteY3" fmla="*/ 0 h 1126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29478" h="1126434">
              <a:moveTo>
                <a:pt x="0" y="1126434"/>
              </a:moveTo>
              <a:lnTo>
                <a:pt x="0" y="836543"/>
              </a:lnTo>
              <a:cubicBezTo>
                <a:pt x="11043" y="670890"/>
                <a:pt x="270565" y="629478"/>
                <a:pt x="629478" y="438978"/>
              </a:cubicBezTo>
              <a:lnTo>
                <a:pt x="62947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107675</xdr:colOff>
      <xdr:row>134</xdr:row>
      <xdr:rowOff>1</xdr:rowOff>
    </xdr:from>
    <xdr:to>
      <xdr:col>12</xdr:col>
      <xdr:colOff>521806</xdr:colOff>
      <xdr:row>134</xdr:row>
      <xdr:rowOff>3</xdr:rowOff>
    </xdr:to>
    <xdr:sp macro="" textlink="">
      <xdr:nvSpPr>
        <xdr:cNvPr id="1414" name="Line 649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ShapeType="1"/>
        </xdr:cNvSpPr>
      </xdr:nvSpPr>
      <xdr:spPr bwMode="auto">
        <a:xfrm rot="16200000">
          <a:off x="4008783" y="23820785"/>
          <a:ext cx="2" cy="12258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240199</xdr:colOff>
      <xdr:row>131</xdr:row>
      <xdr:rowOff>1</xdr:rowOff>
    </xdr:from>
    <xdr:to>
      <xdr:col>12</xdr:col>
      <xdr:colOff>695741</xdr:colOff>
      <xdr:row>132</xdr:row>
      <xdr:rowOff>16568</xdr:rowOff>
    </xdr:to>
    <xdr:sp macro="" textlink="">
      <xdr:nvSpPr>
        <xdr:cNvPr id="1415" name="Line 649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ShapeType="1"/>
        </xdr:cNvSpPr>
      </xdr:nvSpPr>
      <xdr:spPr bwMode="auto">
        <a:xfrm rot="16200000">
          <a:off x="4468468" y="23758666"/>
          <a:ext cx="198785" cy="45554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347872</xdr:colOff>
      <xdr:row>131</xdr:row>
      <xdr:rowOff>157370</xdr:rowOff>
    </xdr:from>
    <xdr:to>
      <xdr:col>12</xdr:col>
      <xdr:colOff>364437</xdr:colOff>
      <xdr:row>135</xdr:row>
      <xdr:rowOff>16564</xdr:rowOff>
    </xdr:to>
    <xdr:sp macro="" textlink="">
      <xdr:nvSpPr>
        <xdr:cNvPr id="1416" name="Line 649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ShapeType="1"/>
        </xdr:cNvSpPr>
      </xdr:nvSpPr>
      <xdr:spPr bwMode="auto">
        <a:xfrm rot="16200000">
          <a:off x="4162014" y="24330162"/>
          <a:ext cx="588064" cy="165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45919</xdr:colOff>
      <xdr:row>134</xdr:row>
      <xdr:rowOff>129917</xdr:rowOff>
    </xdr:from>
    <xdr:to>
      <xdr:col>11</xdr:col>
      <xdr:colOff>243314</xdr:colOff>
      <xdr:row>135</xdr:row>
      <xdr:rowOff>140666</xdr:rowOff>
    </xdr:to>
    <xdr:sp macro="" textlink="">
      <xdr:nvSpPr>
        <xdr:cNvPr id="1417" name="AutoShape 6507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3739962" y="24563613"/>
          <a:ext cx="19739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67535</xdr:colOff>
      <xdr:row>131</xdr:row>
      <xdr:rowOff>104169</xdr:rowOff>
    </xdr:from>
    <xdr:ext cx="419602" cy="200119"/>
    <xdr:sp macro="" textlink="">
      <xdr:nvSpPr>
        <xdr:cNvPr id="1479" name="テキスト ボックス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 rot="20027686">
          <a:off x="3761578" y="23991212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15</xdr:col>
      <xdr:colOff>0</xdr:colOff>
      <xdr:row>131</xdr:row>
      <xdr:rowOff>165654</xdr:rowOff>
    </xdr:from>
    <xdr:to>
      <xdr:col>15</xdr:col>
      <xdr:colOff>687457</xdr:colOff>
      <xdr:row>135</xdr:row>
      <xdr:rowOff>66262</xdr:rowOff>
    </xdr:to>
    <xdr:sp macro="" textlink="">
      <xdr:nvSpPr>
        <xdr:cNvPr id="1481" name="フリーフォーム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 bwMode="auto">
        <a:xfrm>
          <a:off x="5681870" y="24052697"/>
          <a:ext cx="687457" cy="629478"/>
        </a:xfrm>
        <a:custGeom>
          <a:avLst/>
          <a:gdLst>
            <a:gd name="connsiteX0" fmla="*/ 0 w 695739"/>
            <a:gd name="connsiteY0" fmla="*/ 803413 h 803413"/>
            <a:gd name="connsiteX1" fmla="*/ 0 w 695739"/>
            <a:gd name="connsiteY1" fmla="*/ 240196 h 803413"/>
            <a:gd name="connsiteX2" fmla="*/ 695739 w 695739"/>
            <a:gd name="connsiteY2" fmla="*/ 0 h 803413"/>
            <a:gd name="connsiteX0" fmla="*/ 0 w 687457"/>
            <a:gd name="connsiteY0" fmla="*/ 629478 h 629478"/>
            <a:gd name="connsiteX1" fmla="*/ 0 w 687457"/>
            <a:gd name="connsiteY1" fmla="*/ 66261 h 629478"/>
            <a:gd name="connsiteX2" fmla="*/ 687457 w 687457"/>
            <a:gd name="connsiteY2" fmla="*/ 0 h 629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7457" h="629478">
              <a:moveTo>
                <a:pt x="0" y="629478"/>
              </a:moveTo>
              <a:lnTo>
                <a:pt x="0" y="66261"/>
              </a:lnTo>
              <a:lnTo>
                <a:pt x="68745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215348</xdr:colOff>
      <xdr:row>132</xdr:row>
      <xdr:rowOff>49695</xdr:rowOff>
    </xdr:from>
    <xdr:to>
      <xdr:col>15</xdr:col>
      <xdr:colOff>8284</xdr:colOff>
      <xdr:row>132</xdr:row>
      <xdr:rowOff>107674</xdr:rowOff>
    </xdr:to>
    <xdr:sp macro="" textlink="">
      <xdr:nvSpPr>
        <xdr:cNvPr id="1482" name="Line 649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ShapeType="1"/>
        </xdr:cNvSpPr>
      </xdr:nvSpPr>
      <xdr:spPr bwMode="auto">
        <a:xfrm rot="16200000">
          <a:off x="5358848" y="23845630"/>
          <a:ext cx="57979" cy="6046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</xdr:colOff>
      <xdr:row>130</xdr:row>
      <xdr:rowOff>91108</xdr:rowOff>
    </xdr:from>
    <xdr:to>
      <xdr:col>15</xdr:col>
      <xdr:colOff>4</xdr:colOff>
      <xdr:row>132</xdr:row>
      <xdr:rowOff>91106</xdr:rowOff>
    </xdr:to>
    <xdr:sp macro="" textlink="">
      <xdr:nvSpPr>
        <xdr:cNvPr id="1572" name="Line 649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ShapeType="1"/>
        </xdr:cNvSpPr>
      </xdr:nvSpPr>
      <xdr:spPr bwMode="auto">
        <a:xfrm rot="16200000" flipV="1">
          <a:off x="5499657" y="23978150"/>
          <a:ext cx="364433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310962</xdr:colOff>
      <xdr:row>133</xdr:row>
      <xdr:rowOff>154766</xdr:rowOff>
    </xdr:from>
    <xdr:to>
      <xdr:col>15</xdr:col>
      <xdr:colOff>102509</xdr:colOff>
      <xdr:row>134</xdr:row>
      <xdr:rowOff>165514</xdr:rowOff>
    </xdr:to>
    <xdr:sp macro="" textlink="">
      <xdr:nvSpPr>
        <xdr:cNvPr id="1573" name="AutoShape 650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/>
        </xdr:cNvSpPr>
      </xdr:nvSpPr>
      <xdr:spPr bwMode="auto">
        <a:xfrm>
          <a:off x="5586984" y="24406244"/>
          <a:ext cx="19739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304980</xdr:colOff>
      <xdr:row>131</xdr:row>
      <xdr:rowOff>142204</xdr:rowOff>
    </xdr:from>
    <xdr:to>
      <xdr:col>15</xdr:col>
      <xdr:colOff>97604</xdr:colOff>
      <xdr:row>132</xdr:row>
      <xdr:rowOff>156649</xdr:rowOff>
    </xdr:to>
    <xdr:sp macro="" textlink="">
      <xdr:nvSpPr>
        <xdr:cNvPr id="1574" name="Oval 650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/>
        </xdr:cNvSpPr>
      </xdr:nvSpPr>
      <xdr:spPr bwMode="auto">
        <a:xfrm rot="16200000">
          <a:off x="5581906" y="24028343"/>
          <a:ext cx="196663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149087</xdr:colOff>
      <xdr:row>140</xdr:row>
      <xdr:rowOff>57979</xdr:rowOff>
    </xdr:from>
    <xdr:to>
      <xdr:col>2</xdr:col>
      <xdr:colOff>389283</xdr:colOff>
      <xdr:row>144</xdr:row>
      <xdr:rowOff>82826</xdr:rowOff>
    </xdr:to>
    <xdr:sp macro="" textlink="">
      <xdr:nvSpPr>
        <xdr:cNvPr id="1576" name="フリーフォーム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 bwMode="auto">
        <a:xfrm>
          <a:off x="6601239" y="23945022"/>
          <a:ext cx="646044" cy="753717"/>
        </a:xfrm>
        <a:custGeom>
          <a:avLst/>
          <a:gdLst>
            <a:gd name="connsiteX0" fmla="*/ 646044 w 646044"/>
            <a:gd name="connsiteY0" fmla="*/ 753717 h 753717"/>
            <a:gd name="connsiteX1" fmla="*/ 646044 w 646044"/>
            <a:gd name="connsiteY1" fmla="*/ 223630 h 753717"/>
            <a:gd name="connsiteX2" fmla="*/ 0 w 646044"/>
            <a:gd name="connsiteY2" fmla="*/ 0 h 7537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6044" h="753717">
              <a:moveTo>
                <a:pt x="646044" y="753717"/>
              </a:moveTo>
              <a:lnTo>
                <a:pt x="646044" y="22363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389284</xdr:colOff>
      <xdr:row>141</xdr:row>
      <xdr:rowOff>99391</xdr:rowOff>
    </xdr:from>
    <xdr:to>
      <xdr:col>3</xdr:col>
      <xdr:colOff>637764</xdr:colOff>
      <xdr:row>142</xdr:row>
      <xdr:rowOff>157370</xdr:rowOff>
    </xdr:to>
    <xdr:sp macro="" textlink="">
      <xdr:nvSpPr>
        <xdr:cNvPr id="1577" name="Line 649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ShapeType="1"/>
        </xdr:cNvSpPr>
      </xdr:nvSpPr>
      <xdr:spPr bwMode="auto">
        <a:xfrm rot="16200000" flipV="1">
          <a:off x="7454350" y="23961586"/>
          <a:ext cx="240196" cy="65432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372716</xdr:colOff>
      <xdr:row>138</xdr:row>
      <xdr:rowOff>66260</xdr:rowOff>
    </xdr:from>
    <xdr:to>
      <xdr:col>2</xdr:col>
      <xdr:colOff>381003</xdr:colOff>
      <xdr:row>141</xdr:row>
      <xdr:rowOff>124235</xdr:rowOff>
    </xdr:to>
    <xdr:sp macro="" textlink="">
      <xdr:nvSpPr>
        <xdr:cNvPr id="1578" name="Line 649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ShapeType="1"/>
        </xdr:cNvSpPr>
      </xdr:nvSpPr>
      <xdr:spPr bwMode="auto">
        <a:xfrm rot="16200000" flipV="1">
          <a:off x="6932546" y="23887039"/>
          <a:ext cx="604627" cy="82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286114</xdr:colOff>
      <xdr:row>143</xdr:row>
      <xdr:rowOff>5678</xdr:rowOff>
    </xdr:from>
    <xdr:to>
      <xdr:col>3</xdr:col>
      <xdr:colOff>77661</xdr:colOff>
      <xdr:row>144</xdr:row>
      <xdr:rowOff>16427</xdr:rowOff>
    </xdr:to>
    <xdr:sp macro="" textlink="">
      <xdr:nvSpPr>
        <xdr:cNvPr id="1585" name="AutoShape 650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/>
        </xdr:cNvSpPr>
      </xdr:nvSpPr>
      <xdr:spPr bwMode="auto">
        <a:xfrm>
          <a:off x="7144114" y="24439374"/>
          <a:ext cx="19739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280132</xdr:colOff>
      <xdr:row>140</xdr:row>
      <xdr:rowOff>175334</xdr:rowOff>
    </xdr:from>
    <xdr:to>
      <xdr:col>3</xdr:col>
      <xdr:colOff>72756</xdr:colOff>
      <xdr:row>142</xdr:row>
      <xdr:rowOff>7562</xdr:rowOff>
    </xdr:to>
    <xdr:sp macro="" textlink="">
      <xdr:nvSpPr>
        <xdr:cNvPr id="1586" name="Oval 650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/>
        </xdr:cNvSpPr>
      </xdr:nvSpPr>
      <xdr:spPr bwMode="auto">
        <a:xfrm rot="16200000">
          <a:off x="7139036" y="24061473"/>
          <a:ext cx="196663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99392</xdr:colOff>
      <xdr:row>141</xdr:row>
      <xdr:rowOff>0</xdr:rowOff>
    </xdr:from>
    <xdr:ext cx="417188" cy="408122"/>
    <xdr:grpSp>
      <xdr:nvGrpSpPr>
        <xdr:cNvPr id="1587" name="Group 667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GrpSpPr>
          <a:grpSpLocks/>
        </xdr:cNvGrpSpPr>
      </xdr:nvGrpSpPr>
      <xdr:grpSpPr bwMode="auto">
        <a:xfrm>
          <a:off x="222657" y="25302882"/>
          <a:ext cx="417188" cy="408122"/>
          <a:chOff x="536" y="109"/>
          <a:chExt cx="46" cy="44"/>
        </a:xfrm>
      </xdr:grpSpPr>
      <xdr:pic>
        <xdr:nvPicPr>
          <xdr:cNvPr id="1588" name="Picture 6673" descr="route2">
            <a:extLst>
              <a:ext uri="{FF2B5EF4-FFF2-40B4-BE49-F238E27FC236}">
                <a16:creationId xmlns:a16="http://schemas.microsoft.com/office/drawing/2014/main" id="{00000000-0008-0000-0000-000034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9" name="Text Box 6674">
            <a:extLst>
              <a:ext uri="{FF2B5EF4-FFF2-40B4-BE49-F238E27FC236}">
                <a16:creationId xmlns:a16="http://schemas.microsoft.com/office/drawing/2014/main" id="{00000000-0008-0000-0000-000035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117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306457</xdr:colOff>
      <xdr:row>147</xdr:row>
      <xdr:rowOff>165652</xdr:rowOff>
    </xdr:from>
    <xdr:to>
      <xdr:col>6</xdr:col>
      <xdr:colOff>248479</xdr:colOff>
      <xdr:row>153</xdr:row>
      <xdr:rowOff>66261</xdr:rowOff>
    </xdr:to>
    <xdr:sp macro="" textlink="">
      <xdr:nvSpPr>
        <xdr:cNvPr id="1402" name="フリーフォーム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 bwMode="auto">
        <a:xfrm>
          <a:off x="4000500" y="26968174"/>
          <a:ext cx="347870" cy="993913"/>
        </a:xfrm>
        <a:custGeom>
          <a:avLst/>
          <a:gdLst>
            <a:gd name="connsiteX0" fmla="*/ 0 w 347870"/>
            <a:gd name="connsiteY0" fmla="*/ 993913 h 993913"/>
            <a:gd name="connsiteX1" fmla="*/ 0 w 347870"/>
            <a:gd name="connsiteY1" fmla="*/ 488674 h 993913"/>
            <a:gd name="connsiteX2" fmla="*/ 347870 w 347870"/>
            <a:gd name="connsiteY2" fmla="*/ 0 h 993913"/>
            <a:gd name="connsiteX0" fmla="*/ 0 w 347870"/>
            <a:gd name="connsiteY0" fmla="*/ 993913 h 993913"/>
            <a:gd name="connsiteX1" fmla="*/ 0 w 347870"/>
            <a:gd name="connsiteY1" fmla="*/ 488674 h 993913"/>
            <a:gd name="connsiteX2" fmla="*/ 347870 w 347870"/>
            <a:gd name="connsiteY2" fmla="*/ 0 h 993913"/>
            <a:gd name="connsiteX0" fmla="*/ 0 w 347870"/>
            <a:gd name="connsiteY0" fmla="*/ 993913 h 993913"/>
            <a:gd name="connsiteX1" fmla="*/ 0 w 347870"/>
            <a:gd name="connsiteY1" fmla="*/ 488674 h 993913"/>
            <a:gd name="connsiteX2" fmla="*/ 347870 w 347870"/>
            <a:gd name="connsiteY2" fmla="*/ 0 h 993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7870" h="993913">
              <a:moveTo>
                <a:pt x="0" y="993913"/>
              </a:moveTo>
              <a:lnTo>
                <a:pt x="0" y="488674"/>
              </a:lnTo>
              <a:cubicBezTo>
                <a:pt x="381000" y="499718"/>
                <a:pt x="314739" y="196022"/>
                <a:pt x="34787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306458</xdr:colOff>
      <xdr:row>147</xdr:row>
      <xdr:rowOff>82826</xdr:rowOff>
    </xdr:from>
    <xdr:to>
      <xdr:col>5</xdr:col>
      <xdr:colOff>323022</xdr:colOff>
      <xdr:row>150</xdr:row>
      <xdr:rowOff>107673</xdr:rowOff>
    </xdr:to>
    <xdr:sp macro="" textlink="">
      <xdr:nvSpPr>
        <xdr:cNvPr id="1403" name="Line 649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3723033" y="27162816"/>
          <a:ext cx="571499" cy="165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207264</xdr:colOff>
      <xdr:row>151</xdr:row>
      <xdr:rowOff>155080</xdr:rowOff>
    </xdr:from>
    <xdr:to>
      <xdr:col>5</xdr:col>
      <xdr:colOff>403926</xdr:colOff>
      <xdr:row>152</xdr:row>
      <xdr:rowOff>178946</xdr:rowOff>
    </xdr:to>
    <xdr:sp macro="" textlink="">
      <xdr:nvSpPr>
        <xdr:cNvPr id="1404" name="AutoShape 6507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3901307" y="27686471"/>
          <a:ext cx="196662" cy="2060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140804</xdr:colOff>
      <xdr:row>149</xdr:row>
      <xdr:rowOff>149086</xdr:rowOff>
    </xdr:from>
    <xdr:to>
      <xdr:col>9</xdr:col>
      <xdr:colOff>198782</xdr:colOff>
      <xdr:row>153</xdr:row>
      <xdr:rowOff>99391</xdr:rowOff>
    </xdr:to>
    <xdr:sp macro="" textlink="">
      <xdr:nvSpPr>
        <xdr:cNvPr id="1405" name="フリーフォーム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 bwMode="auto">
        <a:xfrm>
          <a:off x="5010978" y="27316043"/>
          <a:ext cx="869674" cy="679174"/>
        </a:xfrm>
        <a:custGeom>
          <a:avLst/>
          <a:gdLst>
            <a:gd name="connsiteX0" fmla="*/ 869674 w 869674"/>
            <a:gd name="connsiteY0" fmla="*/ 679174 h 679174"/>
            <a:gd name="connsiteX1" fmla="*/ 604631 w 869674"/>
            <a:gd name="connsiteY1" fmla="*/ 347870 h 679174"/>
            <a:gd name="connsiteX2" fmla="*/ 604631 w 869674"/>
            <a:gd name="connsiteY2" fmla="*/ 82827 h 679174"/>
            <a:gd name="connsiteX3" fmla="*/ 0 w 869674"/>
            <a:gd name="connsiteY3" fmla="*/ 0 h 679174"/>
            <a:gd name="connsiteX0" fmla="*/ 869674 w 869674"/>
            <a:gd name="connsiteY0" fmla="*/ 679174 h 679174"/>
            <a:gd name="connsiteX1" fmla="*/ 604631 w 869674"/>
            <a:gd name="connsiteY1" fmla="*/ 347870 h 679174"/>
            <a:gd name="connsiteX2" fmla="*/ 604631 w 869674"/>
            <a:gd name="connsiteY2" fmla="*/ 82827 h 679174"/>
            <a:gd name="connsiteX3" fmla="*/ 0 w 869674"/>
            <a:gd name="connsiteY3" fmla="*/ 0 h 679174"/>
            <a:gd name="connsiteX0" fmla="*/ 869674 w 869674"/>
            <a:gd name="connsiteY0" fmla="*/ 679174 h 679174"/>
            <a:gd name="connsiteX1" fmla="*/ 604631 w 869674"/>
            <a:gd name="connsiteY1" fmla="*/ 347870 h 679174"/>
            <a:gd name="connsiteX2" fmla="*/ 604631 w 869674"/>
            <a:gd name="connsiteY2" fmla="*/ 82827 h 679174"/>
            <a:gd name="connsiteX3" fmla="*/ 0 w 869674"/>
            <a:gd name="connsiteY3" fmla="*/ 0 h 6791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9674" h="679174">
              <a:moveTo>
                <a:pt x="869674" y="679174"/>
              </a:moveTo>
              <a:cubicBezTo>
                <a:pt x="706782" y="585305"/>
                <a:pt x="626718" y="557696"/>
                <a:pt x="604631" y="347870"/>
              </a:cubicBezTo>
              <a:lnTo>
                <a:pt x="604631" y="8282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323020</xdr:colOff>
      <xdr:row>150</xdr:row>
      <xdr:rowOff>57980</xdr:rowOff>
    </xdr:from>
    <xdr:to>
      <xdr:col>9</xdr:col>
      <xdr:colOff>662607</xdr:colOff>
      <xdr:row>150</xdr:row>
      <xdr:rowOff>74543</xdr:rowOff>
    </xdr:to>
    <xdr:sp macro="" textlink="">
      <xdr:nvSpPr>
        <xdr:cNvPr id="1406" name="Line 649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ShapeType="1"/>
        </xdr:cNvSpPr>
      </xdr:nvSpPr>
      <xdr:spPr bwMode="auto">
        <a:xfrm rot="16200000" flipH="1">
          <a:off x="5963478" y="27042718"/>
          <a:ext cx="16563" cy="7454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132522</xdr:colOff>
      <xdr:row>147</xdr:row>
      <xdr:rowOff>115957</xdr:rowOff>
    </xdr:from>
    <xdr:ext cx="417188" cy="408122"/>
    <xdr:grpSp>
      <xdr:nvGrpSpPr>
        <xdr:cNvPr id="1407" name="Group 667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GrpSpPr>
          <a:grpSpLocks/>
        </xdr:cNvGrpSpPr>
      </xdr:nvGrpSpPr>
      <xdr:grpSpPr bwMode="auto">
        <a:xfrm>
          <a:off x="3875287" y="26494604"/>
          <a:ext cx="417188" cy="408122"/>
          <a:chOff x="536" y="109"/>
          <a:chExt cx="46" cy="44"/>
        </a:xfrm>
      </xdr:grpSpPr>
      <xdr:pic>
        <xdr:nvPicPr>
          <xdr:cNvPr id="1408" name="Picture 6673" descr="route2">
            <a:extLst>
              <a:ext uri="{FF2B5EF4-FFF2-40B4-BE49-F238E27FC236}">
                <a16:creationId xmlns:a16="http://schemas.microsoft.com/office/drawing/2014/main" id="{00000000-0008-0000-0000-000080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9" name="Text Box 6674">
            <a:extLst>
              <a:ext uri="{FF2B5EF4-FFF2-40B4-BE49-F238E27FC236}">
                <a16:creationId xmlns:a16="http://schemas.microsoft.com/office/drawing/2014/main" id="{00000000-0008-0000-0000-000081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8</xdr:col>
      <xdr:colOff>240393</xdr:colOff>
      <xdr:row>151</xdr:row>
      <xdr:rowOff>14276</xdr:rowOff>
    </xdr:from>
    <xdr:to>
      <xdr:col>9</xdr:col>
      <xdr:colOff>31208</xdr:colOff>
      <xdr:row>152</xdr:row>
      <xdr:rowOff>38142</xdr:rowOff>
    </xdr:to>
    <xdr:sp macro="" textlink="">
      <xdr:nvSpPr>
        <xdr:cNvPr id="1410" name="AutoShape 650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/>
        </xdr:cNvSpPr>
      </xdr:nvSpPr>
      <xdr:spPr bwMode="auto">
        <a:xfrm>
          <a:off x="5516415" y="27545667"/>
          <a:ext cx="196662" cy="2060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364435</xdr:colOff>
      <xdr:row>148</xdr:row>
      <xdr:rowOff>132522</xdr:rowOff>
    </xdr:from>
    <xdr:to>
      <xdr:col>12</xdr:col>
      <xdr:colOff>604630</xdr:colOff>
      <xdr:row>153</xdr:row>
      <xdr:rowOff>24848</xdr:rowOff>
    </xdr:to>
    <xdr:sp macro="" textlink="">
      <xdr:nvSpPr>
        <xdr:cNvPr id="1411" name="フリーフォーム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 bwMode="auto">
        <a:xfrm>
          <a:off x="7222435" y="27117261"/>
          <a:ext cx="646043" cy="803413"/>
        </a:xfrm>
        <a:custGeom>
          <a:avLst/>
          <a:gdLst>
            <a:gd name="connsiteX0" fmla="*/ 0 w 646043"/>
            <a:gd name="connsiteY0" fmla="*/ 803413 h 803413"/>
            <a:gd name="connsiteX1" fmla="*/ 0 w 646043"/>
            <a:gd name="connsiteY1" fmla="*/ 331304 h 803413"/>
            <a:gd name="connsiteX2" fmla="*/ 165652 w 646043"/>
            <a:gd name="connsiteY2" fmla="*/ 281609 h 803413"/>
            <a:gd name="connsiteX3" fmla="*/ 273326 w 646043"/>
            <a:gd name="connsiteY3" fmla="*/ 240196 h 803413"/>
            <a:gd name="connsiteX4" fmla="*/ 281608 w 646043"/>
            <a:gd name="connsiteY4" fmla="*/ 231913 h 803413"/>
            <a:gd name="connsiteX5" fmla="*/ 646043 w 646043"/>
            <a:gd name="connsiteY5" fmla="*/ 0 h 803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46043" h="803413">
              <a:moveTo>
                <a:pt x="0" y="803413"/>
              </a:moveTo>
              <a:lnTo>
                <a:pt x="0" y="331304"/>
              </a:lnTo>
              <a:lnTo>
                <a:pt x="165652" y="281609"/>
              </a:lnTo>
              <a:cubicBezTo>
                <a:pt x="206909" y="267857"/>
                <a:pt x="237982" y="261403"/>
                <a:pt x="273326" y="240196"/>
              </a:cubicBezTo>
              <a:cubicBezTo>
                <a:pt x="276674" y="238187"/>
                <a:pt x="278847" y="234674"/>
                <a:pt x="281608" y="231913"/>
              </a:cubicBezTo>
              <a:lnTo>
                <a:pt x="6460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364435</xdr:colOff>
      <xdr:row>147</xdr:row>
      <xdr:rowOff>157372</xdr:rowOff>
    </xdr:from>
    <xdr:to>
      <xdr:col>11</xdr:col>
      <xdr:colOff>372717</xdr:colOff>
      <xdr:row>150</xdr:row>
      <xdr:rowOff>140806</xdr:rowOff>
    </xdr:to>
    <xdr:sp macro="" textlink="">
      <xdr:nvSpPr>
        <xdr:cNvPr id="1412" name="Line 649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6961533" y="27220796"/>
          <a:ext cx="530086" cy="8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231912</xdr:colOff>
      <xdr:row>150</xdr:row>
      <xdr:rowOff>107673</xdr:rowOff>
    </xdr:from>
    <xdr:to>
      <xdr:col>11</xdr:col>
      <xdr:colOff>372715</xdr:colOff>
      <xdr:row>151</xdr:row>
      <xdr:rowOff>41413</xdr:rowOff>
    </xdr:to>
    <xdr:sp macro="" textlink="">
      <xdr:nvSpPr>
        <xdr:cNvPr id="1413" name="Line 649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6899411" y="27241500"/>
          <a:ext cx="115957" cy="5466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265242</xdr:colOff>
      <xdr:row>151</xdr:row>
      <xdr:rowOff>146798</xdr:rowOff>
    </xdr:from>
    <xdr:to>
      <xdr:col>12</xdr:col>
      <xdr:colOff>56056</xdr:colOff>
      <xdr:row>152</xdr:row>
      <xdr:rowOff>170664</xdr:rowOff>
    </xdr:to>
    <xdr:sp macro="" textlink="">
      <xdr:nvSpPr>
        <xdr:cNvPr id="1575" name="AutoShape 650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/>
        </xdr:cNvSpPr>
      </xdr:nvSpPr>
      <xdr:spPr bwMode="auto">
        <a:xfrm>
          <a:off x="7123242" y="27678189"/>
          <a:ext cx="196662" cy="2060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271662</xdr:colOff>
      <xdr:row>150</xdr:row>
      <xdr:rowOff>5545</xdr:rowOff>
    </xdr:from>
    <xdr:to>
      <xdr:col>12</xdr:col>
      <xdr:colOff>55716</xdr:colOff>
      <xdr:row>151</xdr:row>
      <xdr:rowOff>19055</xdr:rowOff>
    </xdr:to>
    <xdr:sp macro="" textlink="">
      <xdr:nvSpPr>
        <xdr:cNvPr id="1590" name="Oval 650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/>
        </xdr:cNvSpPr>
      </xdr:nvSpPr>
      <xdr:spPr bwMode="auto">
        <a:xfrm>
          <a:off x="7129662" y="27354719"/>
          <a:ext cx="189902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323022</xdr:colOff>
      <xdr:row>151</xdr:row>
      <xdr:rowOff>41414</xdr:rowOff>
    </xdr:from>
    <xdr:to>
      <xdr:col>12</xdr:col>
      <xdr:colOff>438978</xdr:colOff>
      <xdr:row>152</xdr:row>
      <xdr:rowOff>33130</xdr:rowOff>
    </xdr:to>
    <xdr:cxnSp macro="">
      <xdr:nvCxnSpPr>
        <xdr:cNvPr id="1598" name="直線コネクタ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CxnSpPr/>
      </xdr:nvCxnSpPr>
      <xdr:spPr bwMode="auto">
        <a:xfrm flipV="1">
          <a:off x="7586870" y="27572805"/>
          <a:ext cx="115956" cy="173934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0</xdr:colOff>
      <xdr:row>147</xdr:row>
      <xdr:rowOff>140805</xdr:rowOff>
    </xdr:from>
    <xdr:to>
      <xdr:col>15</xdr:col>
      <xdr:colOff>132521</xdr:colOff>
      <xdr:row>153</xdr:row>
      <xdr:rowOff>91108</xdr:rowOff>
    </xdr:to>
    <xdr:sp macro="" textlink="">
      <xdr:nvSpPr>
        <xdr:cNvPr id="1601" name="フリーフォーム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 bwMode="auto">
        <a:xfrm>
          <a:off x="935935" y="28583283"/>
          <a:ext cx="132521" cy="1043608"/>
        </a:xfrm>
        <a:custGeom>
          <a:avLst/>
          <a:gdLst>
            <a:gd name="connsiteX0" fmla="*/ 0 w 132521"/>
            <a:gd name="connsiteY0" fmla="*/ 1043608 h 1043608"/>
            <a:gd name="connsiteX1" fmla="*/ 0 w 132521"/>
            <a:gd name="connsiteY1" fmla="*/ 488674 h 1043608"/>
            <a:gd name="connsiteX2" fmla="*/ 132521 w 132521"/>
            <a:gd name="connsiteY2" fmla="*/ 0 h 1043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521" h="1043608">
              <a:moveTo>
                <a:pt x="0" y="1043608"/>
              </a:moveTo>
              <a:lnTo>
                <a:pt x="0" y="488674"/>
              </a:lnTo>
              <a:lnTo>
                <a:pt x="13252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381001</xdr:colOff>
      <xdr:row>148</xdr:row>
      <xdr:rowOff>16565</xdr:rowOff>
    </xdr:from>
    <xdr:to>
      <xdr:col>14</xdr:col>
      <xdr:colOff>372710</xdr:colOff>
      <xdr:row>150</xdr:row>
      <xdr:rowOff>57979</xdr:rowOff>
    </xdr:to>
    <xdr:sp macro="" textlink="">
      <xdr:nvSpPr>
        <xdr:cNvPr id="1602" name="Line 649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ShapeType="1"/>
        </xdr:cNvSpPr>
      </xdr:nvSpPr>
      <xdr:spPr bwMode="auto">
        <a:xfrm>
          <a:off x="505240" y="28641261"/>
          <a:ext cx="397558" cy="4058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306655</xdr:colOff>
      <xdr:row>151</xdr:row>
      <xdr:rowOff>171645</xdr:rowOff>
    </xdr:from>
    <xdr:to>
      <xdr:col>15</xdr:col>
      <xdr:colOff>97469</xdr:colOff>
      <xdr:row>153</xdr:row>
      <xdr:rowOff>13294</xdr:rowOff>
    </xdr:to>
    <xdr:sp macro="" textlink="">
      <xdr:nvSpPr>
        <xdr:cNvPr id="1603" name="AutoShape 650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/>
        </xdr:cNvSpPr>
      </xdr:nvSpPr>
      <xdr:spPr bwMode="auto">
        <a:xfrm>
          <a:off x="836742" y="29342993"/>
          <a:ext cx="196662" cy="2060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161193</xdr:colOff>
      <xdr:row>157</xdr:row>
      <xdr:rowOff>31103</xdr:rowOff>
    </xdr:from>
    <xdr:ext cx="426713" cy="372721"/>
    <xdr:sp macro="" textlink="">
      <xdr:nvSpPr>
        <xdr:cNvPr id="1609" name="AutoShape 650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/>
        </xdr:cNvSpPr>
      </xdr:nvSpPr>
      <xdr:spPr bwMode="auto">
        <a:xfrm>
          <a:off x="4261084" y="2865579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360</a:t>
          </a:r>
        </a:p>
      </xdr:txBody>
    </xdr:sp>
    <xdr:clientData/>
  </xdr:oneCellAnchor>
  <xdr:oneCellAnchor>
    <xdr:from>
      <xdr:col>1</xdr:col>
      <xdr:colOff>49696</xdr:colOff>
      <xdr:row>158</xdr:row>
      <xdr:rowOff>98639</xdr:rowOff>
    </xdr:from>
    <xdr:ext cx="426713" cy="372721"/>
    <xdr:sp macro="" textlink="">
      <xdr:nvSpPr>
        <xdr:cNvPr id="1610" name="AutoShape 6505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/>
        </xdr:cNvSpPr>
      </xdr:nvSpPr>
      <xdr:spPr bwMode="auto">
        <a:xfrm>
          <a:off x="1755913" y="289055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360</a:t>
          </a:r>
        </a:p>
      </xdr:txBody>
    </xdr:sp>
    <xdr:clientData/>
  </xdr:oneCellAnchor>
  <xdr:twoCellAnchor>
    <xdr:from>
      <xdr:col>2</xdr:col>
      <xdr:colOff>403974</xdr:colOff>
      <xdr:row>156</xdr:row>
      <xdr:rowOff>107356</xdr:rowOff>
    </xdr:from>
    <xdr:to>
      <xdr:col>2</xdr:col>
      <xdr:colOff>403974</xdr:colOff>
      <xdr:row>162</xdr:row>
      <xdr:rowOff>26758</xdr:rowOff>
    </xdr:to>
    <xdr:sp macro="" textlink="">
      <xdr:nvSpPr>
        <xdr:cNvPr id="1611" name="フリーフォーム: 図形 2132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 bwMode="auto">
        <a:xfrm>
          <a:off x="2516039" y="28549834"/>
          <a:ext cx="0" cy="1012707"/>
        </a:xfrm>
        <a:custGeom>
          <a:avLst/>
          <a:gdLst>
            <a:gd name="connsiteX0" fmla="*/ 0 w 0"/>
            <a:gd name="connsiteY0" fmla="*/ 1018442 h 1018442"/>
            <a:gd name="connsiteX1" fmla="*/ 0 w 0"/>
            <a:gd name="connsiteY1" fmla="*/ 0 h 1018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18442">
              <a:moveTo>
                <a:pt x="0" y="1018442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254569</xdr:colOff>
      <xdr:row>157</xdr:row>
      <xdr:rowOff>173298</xdr:rowOff>
    </xdr:from>
    <xdr:to>
      <xdr:col>3</xdr:col>
      <xdr:colOff>620914</xdr:colOff>
      <xdr:row>160</xdr:row>
      <xdr:rowOff>26758</xdr:rowOff>
    </xdr:to>
    <xdr:sp macro="" textlink="">
      <xdr:nvSpPr>
        <xdr:cNvPr id="1612" name="フリーフォーム: 図形 213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 bwMode="auto">
        <a:xfrm>
          <a:off x="1960786" y="28797994"/>
          <a:ext cx="1178041" cy="400112"/>
        </a:xfrm>
        <a:custGeom>
          <a:avLst/>
          <a:gdLst>
            <a:gd name="connsiteX0" fmla="*/ 0 w 1230923"/>
            <a:gd name="connsiteY0" fmla="*/ 0 h 366346"/>
            <a:gd name="connsiteX1" fmla="*/ 644769 w 1230923"/>
            <a:gd name="connsiteY1" fmla="*/ 241789 h 366346"/>
            <a:gd name="connsiteX2" fmla="*/ 1230923 w 1230923"/>
            <a:gd name="connsiteY2" fmla="*/ 366346 h 366346"/>
            <a:gd name="connsiteX0" fmla="*/ 0 w 1230923"/>
            <a:gd name="connsiteY0" fmla="*/ 0 h 366346"/>
            <a:gd name="connsiteX1" fmla="*/ 644769 w 1230923"/>
            <a:gd name="connsiteY1" fmla="*/ 241789 h 366346"/>
            <a:gd name="connsiteX2" fmla="*/ 1230923 w 1230923"/>
            <a:gd name="connsiteY2" fmla="*/ 366346 h 366346"/>
            <a:gd name="connsiteX0" fmla="*/ 0 w 1230923"/>
            <a:gd name="connsiteY0" fmla="*/ 0 h 366346"/>
            <a:gd name="connsiteX1" fmla="*/ 644769 w 1230923"/>
            <a:gd name="connsiteY1" fmla="*/ 241789 h 366346"/>
            <a:gd name="connsiteX2" fmla="*/ 1230923 w 1230923"/>
            <a:gd name="connsiteY2" fmla="*/ 366346 h 366346"/>
            <a:gd name="connsiteX0" fmla="*/ 0 w 1230923"/>
            <a:gd name="connsiteY0" fmla="*/ 0 h 366346"/>
            <a:gd name="connsiteX1" fmla="*/ 644769 w 1230923"/>
            <a:gd name="connsiteY1" fmla="*/ 241789 h 366346"/>
            <a:gd name="connsiteX2" fmla="*/ 1230923 w 1230923"/>
            <a:gd name="connsiteY2" fmla="*/ 366346 h 366346"/>
            <a:gd name="connsiteX0" fmla="*/ 0 w 1230923"/>
            <a:gd name="connsiteY0" fmla="*/ 0 h 366346"/>
            <a:gd name="connsiteX1" fmla="*/ 644769 w 1230923"/>
            <a:gd name="connsiteY1" fmla="*/ 241789 h 366346"/>
            <a:gd name="connsiteX2" fmla="*/ 1230923 w 1230923"/>
            <a:gd name="connsiteY2" fmla="*/ 366346 h 366346"/>
            <a:gd name="connsiteX0" fmla="*/ 0 w 1186961"/>
            <a:gd name="connsiteY0" fmla="*/ 0 h 402980"/>
            <a:gd name="connsiteX1" fmla="*/ 600807 w 1186961"/>
            <a:gd name="connsiteY1" fmla="*/ 278423 h 402980"/>
            <a:gd name="connsiteX2" fmla="*/ 1186961 w 1186961"/>
            <a:gd name="connsiteY2" fmla="*/ 402980 h 402980"/>
            <a:gd name="connsiteX0" fmla="*/ 0 w 1186961"/>
            <a:gd name="connsiteY0" fmla="*/ 0 h 402980"/>
            <a:gd name="connsiteX1" fmla="*/ 600807 w 1186961"/>
            <a:gd name="connsiteY1" fmla="*/ 278423 h 402980"/>
            <a:gd name="connsiteX2" fmla="*/ 1186961 w 1186961"/>
            <a:gd name="connsiteY2" fmla="*/ 402980 h 40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6961" h="402980">
              <a:moveTo>
                <a:pt x="0" y="0"/>
              </a:moveTo>
              <a:cubicBezTo>
                <a:pt x="317499" y="117230"/>
                <a:pt x="-24424" y="241788"/>
                <a:pt x="600807" y="278423"/>
              </a:cubicBezTo>
              <a:cubicBezTo>
                <a:pt x="810846" y="283308"/>
                <a:pt x="998903" y="324826"/>
                <a:pt x="1186961" y="40298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310794</xdr:colOff>
      <xdr:row>160</xdr:row>
      <xdr:rowOff>88079</xdr:rowOff>
    </xdr:from>
    <xdr:ext cx="194363" cy="192966"/>
    <xdr:sp macro="" textlink="">
      <xdr:nvSpPr>
        <xdr:cNvPr id="1613" name="AutoShape 6507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/>
        </xdr:cNvSpPr>
      </xdr:nvSpPr>
      <xdr:spPr bwMode="auto">
        <a:xfrm>
          <a:off x="2422859" y="29259427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3</xdr:col>
      <xdr:colOff>85904</xdr:colOff>
      <xdr:row>157</xdr:row>
      <xdr:rowOff>24568</xdr:rowOff>
    </xdr:from>
    <xdr:ext cx="515014" cy="166712"/>
    <xdr:sp macro="" textlink="">
      <xdr:nvSpPr>
        <xdr:cNvPr id="1614" name="テキスト ボックス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603817" y="28649264"/>
          <a:ext cx="51501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野尻湖へ</a:t>
          </a:r>
        </a:p>
      </xdr:txBody>
    </xdr:sp>
    <xdr:clientData/>
  </xdr:oneCellAnchor>
  <xdr:oneCellAnchor>
    <xdr:from>
      <xdr:col>5</xdr:col>
      <xdr:colOff>49696</xdr:colOff>
      <xdr:row>161</xdr:row>
      <xdr:rowOff>62334</xdr:rowOff>
    </xdr:from>
    <xdr:ext cx="361285" cy="293819"/>
    <xdr:sp macro="" textlink="">
      <xdr:nvSpPr>
        <xdr:cNvPr id="1616" name="Line 649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ShapeType="1"/>
        </xdr:cNvSpPr>
      </xdr:nvSpPr>
      <xdr:spPr bwMode="auto">
        <a:xfrm flipH="1">
          <a:off x="3743739" y="29415899"/>
          <a:ext cx="361285" cy="293819"/>
        </a:xfrm>
        <a:custGeom>
          <a:avLst/>
          <a:gdLst>
            <a:gd name="connsiteX0" fmla="*/ 0 w 593481"/>
            <a:gd name="connsiteY0" fmla="*/ 0 h 403723"/>
            <a:gd name="connsiteX1" fmla="*/ 593481 w 593481"/>
            <a:gd name="connsiteY1" fmla="*/ 403723 h 403723"/>
            <a:gd name="connsiteX0" fmla="*/ 0 w 593481"/>
            <a:gd name="connsiteY0" fmla="*/ 0 h 403723"/>
            <a:gd name="connsiteX1" fmla="*/ 593481 w 593481"/>
            <a:gd name="connsiteY1" fmla="*/ 403723 h 403723"/>
            <a:gd name="connsiteX0" fmla="*/ 0 w 593481"/>
            <a:gd name="connsiteY0" fmla="*/ 0 h 403723"/>
            <a:gd name="connsiteX1" fmla="*/ 593481 w 593481"/>
            <a:gd name="connsiteY1" fmla="*/ 403723 h 403723"/>
            <a:gd name="connsiteX0" fmla="*/ 0 w 622788"/>
            <a:gd name="connsiteY0" fmla="*/ 0 h 433030"/>
            <a:gd name="connsiteX1" fmla="*/ 622788 w 622788"/>
            <a:gd name="connsiteY1" fmla="*/ 433030 h 433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2788" h="433030">
              <a:moveTo>
                <a:pt x="0" y="0"/>
              </a:moveTo>
              <a:cubicBezTo>
                <a:pt x="175846" y="347055"/>
                <a:pt x="402980" y="401033"/>
                <a:pt x="622788" y="43303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33327</xdr:colOff>
      <xdr:row>161</xdr:row>
      <xdr:rowOff>149563</xdr:rowOff>
    </xdr:from>
    <xdr:ext cx="194363" cy="192966"/>
    <xdr:sp macro="" textlink="">
      <xdr:nvSpPr>
        <xdr:cNvPr id="1617" name="AutoShape 650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/>
        </xdr:cNvSpPr>
      </xdr:nvSpPr>
      <xdr:spPr bwMode="auto">
        <a:xfrm>
          <a:off x="4133218" y="29503128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389283</xdr:colOff>
      <xdr:row>155</xdr:row>
      <xdr:rowOff>140804</xdr:rowOff>
    </xdr:from>
    <xdr:to>
      <xdr:col>6</xdr:col>
      <xdr:colOff>24848</xdr:colOff>
      <xdr:row>157</xdr:row>
      <xdr:rowOff>99391</xdr:rowOff>
    </xdr:to>
    <xdr:sp macro="" textlink="">
      <xdr:nvSpPr>
        <xdr:cNvPr id="1619" name="Line 649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ShapeType="1"/>
        </xdr:cNvSpPr>
      </xdr:nvSpPr>
      <xdr:spPr bwMode="auto">
        <a:xfrm>
          <a:off x="4083326" y="28401065"/>
          <a:ext cx="41413" cy="3230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184285</xdr:colOff>
      <xdr:row>158</xdr:row>
      <xdr:rowOff>31063</xdr:rowOff>
    </xdr:from>
    <xdr:ext cx="200119" cy="419602"/>
    <xdr:sp macro="" textlink="">
      <xdr:nvSpPr>
        <xdr:cNvPr id="1620" name="テキスト ボックス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 rot="16577322">
          <a:off x="3768587" y="28947717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153694</xdr:colOff>
      <xdr:row>178</xdr:row>
      <xdr:rowOff>171087</xdr:rowOff>
    </xdr:from>
    <xdr:ext cx="257506" cy="166712"/>
    <xdr:sp macro="" textlink="">
      <xdr:nvSpPr>
        <xdr:cNvPr id="1623" name="テキスト ボックス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 rot="19684120">
          <a:off x="5835564" y="34262304"/>
          <a:ext cx="25750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→境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230363</xdr:colOff>
      <xdr:row>206</xdr:row>
      <xdr:rowOff>10469</xdr:rowOff>
    </xdr:from>
    <xdr:ext cx="489941" cy="166712"/>
    <xdr:sp macro="" textlink="">
      <xdr:nvSpPr>
        <xdr:cNvPr id="1625" name="テキスト ボックス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912233" y="39203773"/>
          <a:ext cx="489941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渡船も可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239631</xdr:colOff>
      <xdr:row>221</xdr:row>
      <xdr:rowOff>130866</xdr:rowOff>
    </xdr:from>
    <xdr:to>
      <xdr:col>4</xdr:col>
      <xdr:colOff>342900</xdr:colOff>
      <xdr:row>222</xdr:row>
      <xdr:rowOff>86138</xdr:rowOff>
    </xdr:to>
    <xdr:cxnSp macro="">
      <xdr:nvCxnSpPr>
        <xdr:cNvPr id="1632" name="直線コネクタ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CxnSpPr/>
      </xdr:nvCxnSpPr>
      <xdr:spPr bwMode="auto">
        <a:xfrm flipH="1" flipV="1">
          <a:off x="363870" y="42057431"/>
          <a:ext cx="103269" cy="13749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259509</xdr:colOff>
      <xdr:row>221</xdr:row>
      <xdr:rowOff>9940</xdr:rowOff>
    </xdr:from>
    <xdr:to>
      <xdr:col>10</xdr:col>
      <xdr:colOff>362778</xdr:colOff>
      <xdr:row>221</xdr:row>
      <xdr:rowOff>147430</xdr:rowOff>
    </xdr:to>
    <xdr:cxnSp macro="">
      <xdr:nvCxnSpPr>
        <xdr:cNvPr id="1633" name="直線コネクタ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CxnSpPr/>
      </xdr:nvCxnSpPr>
      <xdr:spPr bwMode="auto">
        <a:xfrm flipH="1" flipV="1">
          <a:off x="3547705" y="41936505"/>
          <a:ext cx="103269" cy="13749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11</xdr:col>
      <xdr:colOff>140655</xdr:colOff>
      <xdr:row>229</xdr:row>
      <xdr:rowOff>57978</xdr:rowOff>
    </xdr:from>
    <xdr:ext cx="973078" cy="366767"/>
    <xdr:sp macro="" textlink="">
      <xdr:nvSpPr>
        <xdr:cNvPr id="1635" name="テキスト ボックス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3834698" y="43467130"/>
          <a:ext cx="973078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ﾌｧﾐﾘｰﾏｰﾄ金沢</a:t>
          </a:r>
          <a:endParaRPr kumimoji="1" lang="en-US" altLang="ja-JP" sz="1100"/>
        </a:p>
        <a:p>
          <a:r>
            <a:rPr kumimoji="1" lang="ja-JP" altLang="en-US" sz="1100"/>
            <a:t>本町二丁目店</a:t>
          </a:r>
        </a:p>
      </xdr:txBody>
    </xdr:sp>
    <xdr:clientData/>
  </xdr:oneCellAnchor>
  <xdr:oneCellAnchor>
    <xdr:from>
      <xdr:col>11</xdr:col>
      <xdr:colOff>41416</xdr:colOff>
      <xdr:row>228</xdr:row>
      <xdr:rowOff>49697</xdr:rowOff>
    </xdr:from>
    <xdr:ext cx="0" cy="980055"/>
    <xdr:sp macro="" textlink="">
      <xdr:nvSpPr>
        <xdr:cNvPr id="1636" name="Line 649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ShapeType="1"/>
        </xdr:cNvSpPr>
      </xdr:nvSpPr>
      <xdr:spPr bwMode="auto">
        <a:xfrm flipH="1">
          <a:off x="3735459" y="43268349"/>
          <a:ext cx="0" cy="9800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12</xdr:col>
      <xdr:colOff>0</xdr:colOff>
      <xdr:row>93</xdr:row>
      <xdr:rowOff>89646</xdr:rowOff>
    </xdr:from>
    <xdr:to>
      <xdr:col>12</xdr:col>
      <xdr:colOff>481853</xdr:colOff>
      <xdr:row>99</xdr:row>
      <xdr:rowOff>100853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E4672567-22EB-BB4D-1F04-6C5F7D38B17F}"/>
            </a:ext>
          </a:extLst>
        </xdr:cNvPr>
        <xdr:cNvSpPr/>
      </xdr:nvSpPr>
      <xdr:spPr bwMode="auto">
        <a:xfrm>
          <a:off x="5759824" y="16786411"/>
          <a:ext cx="481853" cy="1086971"/>
        </a:xfrm>
        <a:custGeom>
          <a:avLst/>
          <a:gdLst>
            <a:gd name="connsiteX0" fmla="*/ 0 w 481853"/>
            <a:gd name="connsiteY0" fmla="*/ 1086971 h 1086971"/>
            <a:gd name="connsiteX1" fmla="*/ 0 w 481853"/>
            <a:gd name="connsiteY1" fmla="*/ 493059 h 1086971"/>
            <a:gd name="connsiteX2" fmla="*/ 481853 w 481853"/>
            <a:gd name="connsiteY2" fmla="*/ 0 h 1086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1853" h="1086971">
              <a:moveTo>
                <a:pt x="0" y="1086971"/>
              </a:moveTo>
              <a:lnTo>
                <a:pt x="0" y="493059"/>
              </a:lnTo>
              <a:lnTo>
                <a:pt x="48185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324970</xdr:colOff>
      <xdr:row>96</xdr:row>
      <xdr:rowOff>60901</xdr:rowOff>
    </xdr:from>
    <xdr:to>
      <xdr:col>11</xdr:col>
      <xdr:colOff>397564</xdr:colOff>
      <xdr:row>98</xdr:row>
      <xdr:rowOff>168087</xdr:rowOff>
    </xdr:to>
    <xdr:sp macro="" textlink="">
      <xdr:nvSpPr>
        <xdr:cNvPr id="25" name="Line 6499">
          <a:extLst>
            <a:ext uri="{FF2B5EF4-FFF2-40B4-BE49-F238E27FC236}">
              <a16:creationId xmlns:a16="http://schemas.microsoft.com/office/drawing/2014/main" id="{D073AEE2-FC45-3D6D-5D42-FA086A61144B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5266277" y="17284829"/>
          <a:ext cx="465774" cy="4872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-1</xdr:colOff>
      <xdr:row>96</xdr:row>
      <xdr:rowOff>56029</xdr:rowOff>
    </xdr:from>
    <xdr:to>
      <xdr:col>12</xdr:col>
      <xdr:colOff>403410</xdr:colOff>
      <xdr:row>97</xdr:row>
      <xdr:rowOff>123265</xdr:rowOff>
    </xdr:to>
    <xdr:sp macro="" textlink="">
      <xdr:nvSpPr>
        <xdr:cNvPr id="26" name="Line 6499">
          <a:extLst>
            <a:ext uri="{FF2B5EF4-FFF2-40B4-BE49-F238E27FC236}">
              <a16:creationId xmlns:a16="http://schemas.microsoft.com/office/drawing/2014/main" id="{1C1611E4-43A2-069F-1BF5-519950A522E5}"/>
            </a:ext>
          </a:extLst>
        </xdr:cNvPr>
        <xdr:cNvSpPr>
          <a:spLocks noChangeShapeType="1"/>
        </xdr:cNvSpPr>
      </xdr:nvSpPr>
      <xdr:spPr bwMode="auto">
        <a:xfrm rot="16200000" flipV="1">
          <a:off x="5838264" y="17212235"/>
          <a:ext cx="246530" cy="4034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308156</xdr:colOff>
      <xdr:row>97</xdr:row>
      <xdr:rowOff>176323</xdr:rowOff>
    </xdr:from>
    <xdr:to>
      <xdr:col>12</xdr:col>
      <xdr:colOff>99702</xdr:colOff>
      <xdr:row>99</xdr:row>
      <xdr:rowOff>7777</xdr:rowOff>
    </xdr:to>
    <xdr:sp macro="" textlink="">
      <xdr:nvSpPr>
        <xdr:cNvPr id="34" name="AutoShape 6507">
          <a:extLst>
            <a:ext uri="{FF2B5EF4-FFF2-40B4-BE49-F238E27FC236}">
              <a16:creationId xmlns:a16="http://schemas.microsoft.com/office/drawing/2014/main" id="{46C492CB-B411-B90C-4363-E68FC7B32745}"/>
            </a:ext>
          </a:extLst>
        </xdr:cNvPr>
        <xdr:cNvSpPr>
          <a:spLocks noChangeArrowheads="1"/>
        </xdr:cNvSpPr>
      </xdr:nvSpPr>
      <xdr:spPr bwMode="auto">
        <a:xfrm>
          <a:off x="5653362" y="17590264"/>
          <a:ext cx="206164" cy="1900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145676</xdr:colOff>
      <xdr:row>94</xdr:row>
      <xdr:rowOff>123266</xdr:rowOff>
    </xdr:from>
    <xdr:to>
      <xdr:col>14</xdr:col>
      <xdr:colOff>393886</xdr:colOff>
      <xdr:row>99</xdr:row>
      <xdr:rowOff>134472</xdr:rowOff>
    </xdr:to>
    <xdr:sp macro="" textlink="">
      <xdr:nvSpPr>
        <xdr:cNvPr id="1900" name="フリーフォーム: 図形 1899">
          <a:extLst>
            <a:ext uri="{FF2B5EF4-FFF2-40B4-BE49-F238E27FC236}">
              <a16:creationId xmlns:a16="http://schemas.microsoft.com/office/drawing/2014/main" id="{86BB01DB-2B96-00E5-7CD5-6577AF13C7CF}"/>
            </a:ext>
          </a:extLst>
        </xdr:cNvPr>
        <xdr:cNvSpPr/>
      </xdr:nvSpPr>
      <xdr:spPr bwMode="auto">
        <a:xfrm>
          <a:off x="6678705" y="16999325"/>
          <a:ext cx="662828" cy="907676"/>
        </a:xfrm>
        <a:custGeom>
          <a:avLst/>
          <a:gdLst>
            <a:gd name="connsiteX0" fmla="*/ 672353 w 672353"/>
            <a:gd name="connsiteY0" fmla="*/ 1030941 h 1030941"/>
            <a:gd name="connsiteX1" fmla="*/ 672353 w 672353"/>
            <a:gd name="connsiteY1" fmla="*/ 537882 h 1030941"/>
            <a:gd name="connsiteX2" fmla="*/ 605118 w 672353"/>
            <a:gd name="connsiteY2" fmla="*/ 324970 h 1030941"/>
            <a:gd name="connsiteX3" fmla="*/ 0 w 672353"/>
            <a:gd name="connsiteY3" fmla="*/ 0 h 1030941"/>
            <a:gd name="connsiteX0" fmla="*/ 672353 w 672353"/>
            <a:gd name="connsiteY0" fmla="*/ 1030941 h 1030941"/>
            <a:gd name="connsiteX1" fmla="*/ 672353 w 672353"/>
            <a:gd name="connsiteY1" fmla="*/ 537882 h 1030941"/>
            <a:gd name="connsiteX2" fmla="*/ 605118 w 672353"/>
            <a:gd name="connsiteY2" fmla="*/ 324970 h 1030941"/>
            <a:gd name="connsiteX3" fmla="*/ 0 w 672353"/>
            <a:gd name="connsiteY3" fmla="*/ 0 h 1030941"/>
            <a:gd name="connsiteX0" fmla="*/ 660986 w 672353"/>
            <a:gd name="connsiteY0" fmla="*/ 907676 h 907676"/>
            <a:gd name="connsiteX1" fmla="*/ 672353 w 672353"/>
            <a:gd name="connsiteY1" fmla="*/ 537882 h 907676"/>
            <a:gd name="connsiteX2" fmla="*/ 605118 w 672353"/>
            <a:gd name="connsiteY2" fmla="*/ 324970 h 907676"/>
            <a:gd name="connsiteX3" fmla="*/ 0 w 672353"/>
            <a:gd name="connsiteY3" fmla="*/ 0 h 9076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2353" h="907676">
              <a:moveTo>
                <a:pt x="660986" y="907676"/>
              </a:moveTo>
              <a:lnTo>
                <a:pt x="672353" y="537882"/>
              </a:lnTo>
              <a:cubicBezTo>
                <a:pt x="672353" y="433293"/>
                <a:pt x="627530" y="395941"/>
                <a:pt x="605118" y="32497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360267</xdr:colOff>
      <xdr:row>96</xdr:row>
      <xdr:rowOff>67236</xdr:rowOff>
    </xdr:from>
    <xdr:to>
      <xdr:col>15</xdr:col>
      <xdr:colOff>672351</xdr:colOff>
      <xdr:row>96</xdr:row>
      <xdr:rowOff>116227</xdr:rowOff>
    </xdr:to>
    <xdr:sp macro="" textlink="">
      <xdr:nvSpPr>
        <xdr:cNvPr id="1916" name="Line 6499">
          <a:extLst>
            <a:ext uri="{FF2B5EF4-FFF2-40B4-BE49-F238E27FC236}">
              <a16:creationId xmlns:a16="http://schemas.microsoft.com/office/drawing/2014/main" id="{22D3D56A-336C-DBC5-6DCD-2EA4474564B7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7646769" y="16963028"/>
          <a:ext cx="48991" cy="726702"/>
        </a:xfrm>
        <a:custGeom>
          <a:avLst/>
          <a:gdLst>
            <a:gd name="connsiteX0" fmla="*/ 0 w 100851"/>
            <a:gd name="connsiteY0" fmla="*/ 0 h 694765"/>
            <a:gd name="connsiteX1" fmla="*/ 100851 w 100851"/>
            <a:gd name="connsiteY1" fmla="*/ 694765 h 694765"/>
            <a:gd name="connsiteX0" fmla="*/ 0 w 67234"/>
            <a:gd name="connsiteY0" fmla="*/ 0 h 705971"/>
            <a:gd name="connsiteX1" fmla="*/ 67234 w 67234"/>
            <a:gd name="connsiteY1" fmla="*/ 705971 h 705971"/>
            <a:gd name="connsiteX0" fmla="*/ 0 w 85230"/>
            <a:gd name="connsiteY0" fmla="*/ 0 h 705971"/>
            <a:gd name="connsiteX1" fmla="*/ 67234 w 85230"/>
            <a:gd name="connsiteY1" fmla="*/ 705971 h 705971"/>
            <a:gd name="connsiteX0" fmla="*/ 0 w 48991"/>
            <a:gd name="connsiteY0" fmla="*/ 0 h 717028"/>
            <a:gd name="connsiteX1" fmla="*/ 22411 w 48991"/>
            <a:gd name="connsiteY1" fmla="*/ 717028 h 7170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991" h="717028">
              <a:moveTo>
                <a:pt x="0" y="0"/>
              </a:moveTo>
              <a:cubicBezTo>
                <a:pt x="33617" y="231588"/>
                <a:pt x="78441" y="474383"/>
                <a:pt x="22411" y="71702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11206</xdr:colOff>
      <xdr:row>96</xdr:row>
      <xdr:rowOff>112062</xdr:rowOff>
    </xdr:from>
    <xdr:to>
      <xdr:col>14</xdr:col>
      <xdr:colOff>360267</xdr:colOff>
      <xdr:row>96</xdr:row>
      <xdr:rowOff>112064</xdr:rowOff>
    </xdr:to>
    <xdr:sp macro="" textlink="">
      <xdr:nvSpPr>
        <xdr:cNvPr id="1918" name="Line 6499">
          <a:extLst>
            <a:ext uri="{FF2B5EF4-FFF2-40B4-BE49-F238E27FC236}">
              <a16:creationId xmlns:a16="http://schemas.microsoft.com/office/drawing/2014/main" id="{F4FDE6EA-6DB2-05D8-7185-E8B36EC0F7B9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6926074" y="16964870"/>
          <a:ext cx="2" cy="7636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285743</xdr:colOff>
      <xdr:row>98</xdr:row>
      <xdr:rowOff>30648</xdr:rowOff>
    </xdr:from>
    <xdr:to>
      <xdr:col>15</xdr:col>
      <xdr:colOff>77289</xdr:colOff>
      <xdr:row>99</xdr:row>
      <xdr:rowOff>41396</xdr:rowOff>
    </xdr:to>
    <xdr:sp macro="" textlink="">
      <xdr:nvSpPr>
        <xdr:cNvPr id="1927" name="AutoShape 6507">
          <a:extLst>
            <a:ext uri="{FF2B5EF4-FFF2-40B4-BE49-F238E27FC236}">
              <a16:creationId xmlns:a16="http://schemas.microsoft.com/office/drawing/2014/main" id="{5C145750-810D-3A64-7CB6-6DE27AE07B3D}"/>
            </a:ext>
          </a:extLst>
        </xdr:cNvPr>
        <xdr:cNvSpPr>
          <a:spLocks noChangeArrowheads="1"/>
        </xdr:cNvSpPr>
      </xdr:nvSpPr>
      <xdr:spPr bwMode="auto">
        <a:xfrm>
          <a:off x="7233390" y="17623883"/>
          <a:ext cx="206164" cy="1900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253041</xdr:colOff>
      <xdr:row>96</xdr:row>
      <xdr:rowOff>5164</xdr:rowOff>
    </xdr:from>
    <xdr:to>
      <xdr:col>15</xdr:col>
      <xdr:colOff>45664</xdr:colOff>
      <xdr:row>97</xdr:row>
      <xdr:rowOff>19609</xdr:rowOff>
    </xdr:to>
    <xdr:sp macro="" textlink="">
      <xdr:nvSpPr>
        <xdr:cNvPr id="1928" name="Oval 6509">
          <a:extLst>
            <a:ext uri="{FF2B5EF4-FFF2-40B4-BE49-F238E27FC236}">
              <a16:creationId xmlns:a16="http://schemas.microsoft.com/office/drawing/2014/main" id="{FEC18BA6-A552-BEDE-5330-D9213DD82784}"/>
            </a:ext>
          </a:extLst>
        </xdr:cNvPr>
        <xdr:cNvSpPr>
          <a:spLocks noChangeArrowheads="1"/>
        </xdr:cNvSpPr>
      </xdr:nvSpPr>
      <xdr:spPr bwMode="auto">
        <a:xfrm rot="16200000">
          <a:off x="7207439" y="17233060"/>
          <a:ext cx="193739" cy="20724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176866</xdr:colOff>
      <xdr:row>94</xdr:row>
      <xdr:rowOff>81947</xdr:rowOff>
    </xdr:from>
    <xdr:ext cx="352952" cy="345282"/>
    <xdr:grpSp>
      <xdr:nvGrpSpPr>
        <xdr:cNvPr id="1935" name="Group 6672">
          <a:extLst>
            <a:ext uri="{FF2B5EF4-FFF2-40B4-BE49-F238E27FC236}">
              <a16:creationId xmlns:a16="http://schemas.microsoft.com/office/drawing/2014/main" id="{66BC0891-5EC9-BB4E-DCA0-47A218F9FCB4}"/>
            </a:ext>
          </a:extLst>
        </xdr:cNvPr>
        <xdr:cNvGrpSpPr>
          <a:grpSpLocks/>
        </xdr:cNvGrpSpPr>
      </xdr:nvGrpSpPr>
      <xdr:grpSpPr bwMode="auto">
        <a:xfrm>
          <a:off x="7539131" y="16958006"/>
          <a:ext cx="352952" cy="345282"/>
          <a:chOff x="536" y="109"/>
          <a:chExt cx="46" cy="44"/>
        </a:xfrm>
      </xdr:grpSpPr>
      <xdr:pic>
        <xdr:nvPicPr>
          <xdr:cNvPr id="1944" name="Picture 6673" descr="route2">
            <a:extLst>
              <a:ext uri="{FF2B5EF4-FFF2-40B4-BE49-F238E27FC236}">
                <a16:creationId xmlns:a16="http://schemas.microsoft.com/office/drawing/2014/main" id="{9304595E-38B7-1F0B-1C3B-DE6531E291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0" name="Text Box 6674">
            <a:extLst>
              <a:ext uri="{FF2B5EF4-FFF2-40B4-BE49-F238E27FC236}">
                <a16:creationId xmlns:a16="http://schemas.microsoft.com/office/drawing/2014/main" id="{DA4B0A8A-810F-5495-747C-FDEB84930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36012</xdr:colOff>
      <xdr:row>133</xdr:row>
      <xdr:rowOff>43100</xdr:rowOff>
    </xdr:from>
    <xdr:ext cx="403187" cy="179404"/>
    <xdr:sp macro="" textlink="">
      <xdr:nvSpPr>
        <xdr:cNvPr id="1955" name="線吹き出し 2 (枠付き) 2121">
          <a:extLst>
            <a:ext uri="{FF2B5EF4-FFF2-40B4-BE49-F238E27FC236}">
              <a16:creationId xmlns:a16="http://schemas.microsoft.com/office/drawing/2014/main" id="{F7014084-AA4F-F98B-763D-B949B863E3E6}"/>
            </a:ext>
          </a:extLst>
        </xdr:cNvPr>
        <xdr:cNvSpPr/>
      </xdr:nvSpPr>
      <xdr:spPr bwMode="auto">
        <a:xfrm flipH="1">
          <a:off x="1761718" y="23911629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-172749"/>
            <a:gd name="adj6" fmla="val -35102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見六橋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392206</xdr:colOff>
      <xdr:row>129</xdr:row>
      <xdr:rowOff>78441</xdr:rowOff>
    </xdr:from>
    <xdr:to>
      <xdr:col>9</xdr:col>
      <xdr:colOff>268942</xdr:colOff>
      <xdr:row>135</xdr:row>
      <xdr:rowOff>100853</xdr:rowOff>
    </xdr:to>
    <xdr:sp macro="" textlink="">
      <xdr:nvSpPr>
        <xdr:cNvPr id="1957" name="フリーフォーム: 図形 1956">
          <a:extLst>
            <a:ext uri="{FF2B5EF4-FFF2-40B4-BE49-F238E27FC236}">
              <a16:creationId xmlns:a16="http://schemas.microsoft.com/office/drawing/2014/main" id="{F81E795B-9210-817F-71A0-11B5BABCAC77}"/>
            </a:ext>
          </a:extLst>
        </xdr:cNvPr>
        <xdr:cNvSpPr/>
      </xdr:nvSpPr>
      <xdr:spPr bwMode="auto">
        <a:xfrm>
          <a:off x="4134971" y="23229794"/>
          <a:ext cx="291353" cy="1098177"/>
        </a:xfrm>
        <a:custGeom>
          <a:avLst/>
          <a:gdLst>
            <a:gd name="connsiteX0" fmla="*/ 0 w 291353"/>
            <a:gd name="connsiteY0" fmla="*/ 1098177 h 1098177"/>
            <a:gd name="connsiteX1" fmla="*/ 0 w 291353"/>
            <a:gd name="connsiteY1" fmla="*/ 582706 h 1098177"/>
            <a:gd name="connsiteX2" fmla="*/ 291353 w 291353"/>
            <a:gd name="connsiteY2" fmla="*/ 0 h 1098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1353" h="1098177">
              <a:moveTo>
                <a:pt x="0" y="1098177"/>
              </a:moveTo>
              <a:lnTo>
                <a:pt x="0" y="582706"/>
              </a:lnTo>
              <a:lnTo>
                <a:pt x="29135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156455</xdr:colOff>
      <xdr:row>132</xdr:row>
      <xdr:rowOff>112059</xdr:rowOff>
    </xdr:from>
    <xdr:to>
      <xdr:col>8</xdr:col>
      <xdr:colOff>392206</xdr:colOff>
      <xdr:row>132</xdr:row>
      <xdr:rowOff>128442</xdr:rowOff>
    </xdr:to>
    <xdr:sp macro="" textlink="">
      <xdr:nvSpPr>
        <xdr:cNvPr id="1958" name="Line 6499">
          <a:extLst>
            <a:ext uri="{FF2B5EF4-FFF2-40B4-BE49-F238E27FC236}">
              <a16:creationId xmlns:a16="http://schemas.microsoft.com/office/drawing/2014/main" id="{22C9CC18-CF0C-0F75-F595-7A73358A6FBE}"/>
            </a:ext>
          </a:extLst>
        </xdr:cNvPr>
        <xdr:cNvSpPr>
          <a:spLocks noChangeShapeType="1"/>
        </xdr:cNvSpPr>
      </xdr:nvSpPr>
      <xdr:spPr bwMode="auto">
        <a:xfrm rot="16200000">
          <a:off x="3801595" y="23484301"/>
          <a:ext cx="16383" cy="6503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179294</xdr:colOff>
      <xdr:row>129</xdr:row>
      <xdr:rowOff>168089</xdr:rowOff>
    </xdr:from>
    <xdr:to>
      <xdr:col>8</xdr:col>
      <xdr:colOff>381000</xdr:colOff>
      <xdr:row>132</xdr:row>
      <xdr:rowOff>112059</xdr:rowOff>
    </xdr:to>
    <xdr:sp macro="" textlink="">
      <xdr:nvSpPr>
        <xdr:cNvPr id="1959" name="Line 6499">
          <a:extLst>
            <a:ext uri="{FF2B5EF4-FFF2-40B4-BE49-F238E27FC236}">
              <a16:creationId xmlns:a16="http://schemas.microsoft.com/office/drawing/2014/main" id="{60CB3C2E-7AD0-28BF-C3C3-712C5F6BD745}"/>
            </a:ext>
          </a:extLst>
        </xdr:cNvPr>
        <xdr:cNvSpPr>
          <a:spLocks noChangeShapeType="1"/>
        </xdr:cNvSpPr>
      </xdr:nvSpPr>
      <xdr:spPr bwMode="auto">
        <a:xfrm rot="16200000" flipH="1">
          <a:off x="3781986" y="23459515"/>
          <a:ext cx="481852" cy="2017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22412</xdr:colOff>
      <xdr:row>132</xdr:row>
      <xdr:rowOff>123264</xdr:rowOff>
    </xdr:from>
    <xdr:to>
      <xdr:col>9</xdr:col>
      <xdr:colOff>448236</xdr:colOff>
      <xdr:row>133</xdr:row>
      <xdr:rowOff>145677</xdr:rowOff>
    </xdr:to>
    <xdr:sp macro="" textlink="">
      <xdr:nvSpPr>
        <xdr:cNvPr id="1960" name="Line 6499">
          <a:extLst>
            <a:ext uri="{FF2B5EF4-FFF2-40B4-BE49-F238E27FC236}">
              <a16:creationId xmlns:a16="http://schemas.microsoft.com/office/drawing/2014/main" id="{1169704E-D6B4-2DB1-5D3F-3874452479F4}"/>
            </a:ext>
          </a:extLst>
        </xdr:cNvPr>
        <xdr:cNvSpPr>
          <a:spLocks noChangeShapeType="1"/>
        </xdr:cNvSpPr>
      </xdr:nvSpPr>
      <xdr:spPr bwMode="auto">
        <a:xfrm rot="16200000" flipH="1">
          <a:off x="4291852" y="23700441"/>
          <a:ext cx="201707" cy="4258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288549</xdr:colOff>
      <xdr:row>134</xdr:row>
      <xdr:rowOff>33937</xdr:rowOff>
    </xdr:from>
    <xdr:to>
      <xdr:col>9</xdr:col>
      <xdr:colOff>71327</xdr:colOff>
      <xdr:row>135</xdr:row>
      <xdr:rowOff>41763</xdr:rowOff>
    </xdr:to>
    <xdr:sp macro="" textlink="">
      <xdr:nvSpPr>
        <xdr:cNvPr id="1964" name="AutoShape 6507">
          <a:extLst>
            <a:ext uri="{FF2B5EF4-FFF2-40B4-BE49-F238E27FC236}">
              <a16:creationId xmlns:a16="http://schemas.microsoft.com/office/drawing/2014/main" id="{140B8143-C544-F86A-1D3B-F8B7E7C2A591}"/>
            </a:ext>
          </a:extLst>
        </xdr:cNvPr>
        <xdr:cNvSpPr>
          <a:spLocks noChangeArrowheads="1"/>
        </xdr:cNvSpPr>
      </xdr:nvSpPr>
      <xdr:spPr bwMode="auto">
        <a:xfrm>
          <a:off x="4031314" y="24081761"/>
          <a:ext cx="197395" cy="18712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293773</xdr:colOff>
      <xdr:row>132</xdr:row>
      <xdr:rowOff>21376</xdr:rowOff>
    </xdr:from>
    <xdr:to>
      <xdr:col>9</xdr:col>
      <xdr:colOff>77628</xdr:colOff>
      <xdr:row>133</xdr:row>
      <xdr:rowOff>35821</xdr:rowOff>
    </xdr:to>
    <xdr:sp macro="" textlink="">
      <xdr:nvSpPr>
        <xdr:cNvPr id="1967" name="Oval 6509">
          <a:extLst>
            <a:ext uri="{FF2B5EF4-FFF2-40B4-BE49-F238E27FC236}">
              <a16:creationId xmlns:a16="http://schemas.microsoft.com/office/drawing/2014/main" id="{BC1BF090-7E5B-AAC7-26AF-5A246DB25F61}"/>
            </a:ext>
          </a:extLst>
        </xdr:cNvPr>
        <xdr:cNvSpPr>
          <a:spLocks noChangeArrowheads="1"/>
        </xdr:cNvSpPr>
      </xdr:nvSpPr>
      <xdr:spPr bwMode="auto">
        <a:xfrm rot="16200000">
          <a:off x="4038904" y="23708245"/>
          <a:ext cx="193739" cy="19847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212912</xdr:colOff>
      <xdr:row>102</xdr:row>
      <xdr:rowOff>56029</xdr:rowOff>
    </xdr:from>
    <xdr:to>
      <xdr:col>12</xdr:col>
      <xdr:colOff>336176</xdr:colOff>
      <xdr:row>108</xdr:row>
      <xdr:rowOff>145677</xdr:rowOff>
    </xdr:to>
    <xdr:sp macro="" textlink="">
      <xdr:nvSpPr>
        <xdr:cNvPr id="1990" name="フリーフォーム: 図形 1989">
          <a:extLst>
            <a:ext uri="{FF2B5EF4-FFF2-40B4-BE49-F238E27FC236}">
              <a16:creationId xmlns:a16="http://schemas.microsoft.com/office/drawing/2014/main" id="{945F471E-6750-78BC-0351-095227F15255}"/>
            </a:ext>
          </a:extLst>
        </xdr:cNvPr>
        <xdr:cNvSpPr/>
      </xdr:nvSpPr>
      <xdr:spPr bwMode="auto">
        <a:xfrm>
          <a:off x="5558118" y="18366441"/>
          <a:ext cx="537882" cy="1165412"/>
        </a:xfrm>
        <a:custGeom>
          <a:avLst/>
          <a:gdLst>
            <a:gd name="connsiteX0" fmla="*/ 717176 w 717176"/>
            <a:gd name="connsiteY0" fmla="*/ 1333500 h 1333500"/>
            <a:gd name="connsiteX1" fmla="*/ 717176 w 717176"/>
            <a:gd name="connsiteY1" fmla="*/ 1143000 h 1333500"/>
            <a:gd name="connsiteX2" fmla="*/ 112058 w 717176"/>
            <a:gd name="connsiteY2" fmla="*/ 918882 h 1333500"/>
            <a:gd name="connsiteX3" fmla="*/ 112058 w 717176"/>
            <a:gd name="connsiteY3" fmla="*/ 448235 h 1333500"/>
            <a:gd name="connsiteX4" fmla="*/ 0 w 717176"/>
            <a:gd name="connsiteY4" fmla="*/ 291353 h 1333500"/>
            <a:gd name="connsiteX5" fmla="*/ 0 w 717176"/>
            <a:gd name="connsiteY5" fmla="*/ 0 h 1333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17176" h="1333500">
              <a:moveTo>
                <a:pt x="717176" y="1333500"/>
              </a:moveTo>
              <a:lnTo>
                <a:pt x="717176" y="1143000"/>
              </a:lnTo>
              <a:lnTo>
                <a:pt x="112058" y="918882"/>
              </a:lnTo>
              <a:lnTo>
                <a:pt x="112058" y="448235"/>
              </a:lnTo>
              <a:lnTo>
                <a:pt x="0" y="29135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201706</xdr:colOff>
      <xdr:row>103</xdr:row>
      <xdr:rowOff>161753</xdr:rowOff>
    </xdr:from>
    <xdr:to>
      <xdr:col>11</xdr:col>
      <xdr:colOff>218270</xdr:colOff>
      <xdr:row>108</xdr:row>
      <xdr:rowOff>112058</xdr:rowOff>
    </xdr:to>
    <xdr:sp macro="" textlink="">
      <xdr:nvSpPr>
        <xdr:cNvPr id="1991" name="Line 6499">
          <a:extLst>
            <a:ext uri="{FF2B5EF4-FFF2-40B4-BE49-F238E27FC236}">
              <a16:creationId xmlns:a16="http://schemas.microsoft.com/office/drawing/2014/main" id="{2D9CC4CA-B8ED-3CA0-F7BC-045552C5447C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5131806" y="19066565"/>
          <a:ext cx="846775" cy="165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129376</xdr:colOff>
      <xdr:row>103</xdr:row>
      <xdr:rowOff>42861</xdr:rowOff>
    </xdr:from>
    <xdr:to>
      <xdr:col>11</xdr:col>
      <xdr:colOff>328045</xdr:colOff>
      <xdr:row>104</xdr:row>
      <xdr:rowOff>57325</xdr:rowOff>
    </xdr:to>
    <xdr:sp macro="" textlink="">
      <xdr:nvSpPr>
        <xdr:cNvPr id="1993" name="Oval 6509">
          <a:extLst>
            <a:ext uri="{FF2B5EF4-FFF2-40B4-BE49-F238E27FC236}">
              <a16:creationId xmlns:a16="http://schemas.microsoft.com/office/drawing/2014/main" id="{A91016C9-B3B2-1FB7-EF9E-0D2A45B5F3AA}"/>
            </a:ext>
          </a:extLst>
        </xdr:cNvPr>
        <xdr:cNvSpPr>
          <a:spLocks noChangeArrowheads="1"/>
        </xdr:cNvSpPr>
      </xdr:nvSpPr>
      <xdr:spPr bwMode="auto">
        <a:xfrm>
          <a:off x="5474582" y="18532567"/>
          <a:ext cx="198669" cy="19375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185355</xdr:colOff>
      <xdr:row>105</xdr:row>
      <xdr:rowOff>6238</xdr:rowOff>
    </xdr:from>
    <xdr:to>
      <xdr:col>11</xdr:col>
      <xdr:colOff>390784</xdr:colOff>
      <xdr:row>106</xdr:row>
      <xdr:rowOff>22026</xdr:rowOff>
    </xdr:to>
    <xdr:sp macro="" textlink="">
      <xdr:nvSpPr>
        <xdr:cNvPr id="1995" name="AutoShape 6507">
          <a:extLst>
            <a:ext uri="{FF2B5EF4-FFF2-40B4-BE49-F238E27FC236}">
              <a16:creationId xmlns:a16="http://schemas.microsoft.com/office/drawing/2014/main" id="{B296ACF7-07BA-FFAA-0168-F806B1DACCF5}"/>
            </a:ext>
          </a:extLst>
        </xdr:cNvPr>
        <xdr:cNvSpPr>
          <a:spLocks noChangeArrowheads="1"/>
        </xdr:cNvSpPr>
      </xdr:nvSpPr>
      <xdr:spPr bwMode="auto">
        <a:xfrm>
          <a:off x="5530561" y="18854532"/>
          <a:ext cx="205429" cy="19508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302559</xdr:colOff>
      <xdr:row>106</xdr:row>
      <xdr:rowOff>116932</xdr:rowOff>
    </xdr:from>
    <xdr:to>
      <xdr:col>11</xdr:col>
      <xdr:colOff>307916</xdr:colOff>
      <xdr:row>108</xdr:row>
      <xdr:rowOff>100853</xdr:rowOff>
    </xdr:to>
    <xdr:sp macro="" textlink="">
      <xdr:nvSpPr>
        <xdr:cNvPr id="2004" name="Line 6499">
          <a:extLst>
            <a:ext uri="{FF2B5EF4-FFF2-40B4-BE49-F238E27FC236}">
              <a16:creationId xmlns:a16="http://schemas.microsoft.com/office/drawing/2014/main" id="{92F41E2C-04A0-3AF5-057E-C5D617F4E5A8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5479189" y="19313096"/>
          <a:ext cx="342509" cy="53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336176</xdr:colOff>
      <xdr:row>106</xdr:row>
      <xdr:rowOff>4873</xdr:rowOff>
    </xdr:from>
    <xdr:to>
      <xdr:col>12</xdr:col>
      <xdr:colOff>341533</xdr:colOff>
      <xdr:row>107</xdr:row>
      <xdr:rowOff>168088</xdr:rowOff>
    </xdr:to>
    <xdr:sp macro="" textlink="">
      <xdr:nvSpPr>
        <xdr:cNvPr id="2005" name="Line 6499">
          <a:extLst>
            <a:ext uri="{FF2B5EF4-FFF2-40B4-BE49-F238E27FC236}">
              <a16:creationId xmlns:a16="http://schemas.microsoft.com/office/drawing/2014/main" id="{5114A8CC-B67B-D8CC-4292-4BD4AB49D1B4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5927424" y="19201037"/>
          <a:ext cx="342509" cy="53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241433</xdr:colOff>
      <xdr:row>106</xdr:row>
      <xdr:rowOff>89023</xdr:rowOff>
    </xdr:from>
    <xdr:to>
      <xdr:col>11</xdr:col>
      <xdr:colOff>369792</xdr:colOff>
      <xdr:row>107</xdr:row>
      <xdr:rowOff>34915</xdr:rowOff>
    </xdr:to>
    <xdr:sp macro="" textlink="">
      <xdr:nvSpPr>
        <xdr:cNvPr id="2006" name="Oval 6509">
          <a:extLst>
            <a:ext uri="{FF2B5EF4-FFF2-40B4-BE49-F238E27FC236}">
              <a16:creationId xmlns:a16="http://schemas.microsoft.com/office/drawing/2014/main" id="{398E1BB9-09A8-EEB0-FEF2-1759D70D46C2}"/>
            </a:ext>
          </a:extLst>
        </xdr:cNvPr>
        <xdr:cNvSpPr>
          <a:spLocks noChangeArrowheads="1"/>
        </xdr:cNvSpPr>
      </xdr:nvSpPr>
      <xdr:spPr bwMode="auto">
        <a:xfrm>
          <a:off x="5586639" y="19116611"/>
          <a:ext cx="128359" cy="12518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275050</xdr:colOff>
      <xdr:row>107</xdr:row>
      <xdr:rowOff>77817</xdr:rowOff>
    </xdr:from>
    <xdr:to>
      <xdr:col>12</xdr:col>
      <xdr:colOff>403409</xdr:colOff>
      <xdr:row>108</xdr:row>
      <xdr:rowOff>23709</xdr:rowOff>
    </xdr:to>
    <xdr:sp macro="" textlink="">
      <xdr:nvSpPr>
        <xdr:cNvPr id="2007" name="Oval 6509">
          <a:extLst>
            <a:ext uri="{FF2B5EF4-FFF2-40B4-BE49-F238E27FC236}">
              <a16:creationId xmlns:a16="http://schemas.microsoft.com/office/drawing/2014/main" id="{1474C1FA-4BAC-FFBB-96B8-516388C169C4}"/>
            </a:ext>
          </a:extLst>
        </xdr:cNvPr>
        <xdr:cNvSpPr>
          <a:spLocks noChangeArrowheads="1"/>
        </xdr:cNvSpPr>
      </xdr:nvSpPr>
      <xdr:spPr bwMode="auto">
        <a:xfrm>
          <a:off x="6034874" y="19284699"/>
          <a:ext cx="128359" cy="12518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4"/>
  <sheetViews>
    <sheetView showGridLines="0" tabSelected="1" view="pageBreakPreview" zoomScale="85" zoomScaleNormal="70" zoomScaleSheetLayoutView="85" zoomScalePageLayoutView="130" workbookViewId="0">
      <selection activeCell="Z25" sqref="Z25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7" max="17" width="5.375" style="1" customWidth="1"/>
    <col min="19" max="19" width="9.375" bestFit="1" customWidth="1"/>
    <col min="21" max="21" width="9" customWidth="1"/>
    <col min="22" max="23" width="8.25" bestFit="1" customWidth="1"/>
    <col min="24" max="25" width="4.875" bestFit="1" customWidth="1"/>
  </cols>
  <sheetData>
    <row r="1" spans="1:25" ht="15.75" customHeight="1" thickBot="1" x14ac:dyDescent="0.2">
      <c r="B1" s="10" t="s">
        <v>111</v>
      </c>
      <c r="L1" s="11" t="s">
        <v>7</v>
      </c>
      <c r="M1" s="13">
        <v>44814.166666666664</v>
      </c>
      <c r="N1" s="18"/>
      <c r="P1" s="11"/>
      <c r="Q1" s="18"/>
      <c r="R1" s="20" t="s">
        <v>14</v>
      </c>
      <c r="S1" s="28"/>
      <c r="T1" s="29">
        <v>1</v>
      </c>
      <c r="U1" s="22">
        <v>44814.166666666664</v>
      </c>
      <c r="V1" s="26">
        <v>0</v>
      </c>
      <c r="W1" s="26">
        <f>V1</f>
        <v>0</v>
      </c>
    </row>
    <row r="2" spans="1:25" s="3" customFormat="1" ht="14.25" customHeight="1" x14ac:dyDescent="0.15">
      <c r="B2" s="37" t="s">
        <v>3</v>
      </c>
      <c r="C2" s="55"/>
      <c r="D2" s="31"/>
      <c r="E2" s="36">
        <v>1</v>
      </c>
      <c r="F2" s="79" t="s">
        <v>77</v>
      </c>
      <c r="G2" s="80"/>
      <c r="H2" s="14">
        <f>E2+1</f>
        <v>2</v>
      </c>
      <c r="I2" s="67" t="s">
        <v>20</v>
      </c>
      <c r="J2" s="68"/>
      <c r="K2" s="14">
        <f>H2+1</f>
        <v>3</v>
      </c>
      <c r="L2" s="85" t="s">
        <v>16</v>
      </c>
      <c r="M2" s="86"/>
      <c r="N2" s="14">
        <f>K2+1</f>
        <v>4</v>
      </c>
      <c r="O2" s="85" t="s">
        <v>17</v>
      </c>
      <c r="P2" s="86"/>
      <c r="R2" s="23"/>
      <c r="S2" s="24" t="s">
        <v>9</v>
      </c>
      <c r="T2" s="30">
        <v>2</v>
      </c>
      <c r="U2" s="25">
        <f>$U$1+TIME(0,30,0)</f>
        <v>44814.1875</v>
      </c>
      <c r="V2"/>
    </row>
    <row r="3" spans="1:25" s="2" customFormat="1" ht="14.25" customHeight="1" x14ac:dyDescent="0.15">
      <c r="B3" s="100" t="s">
        <v>1</v>
      </c>
      <c r="C3" s="101"/>
      <c r="D3" s="6" t="s">
        <v>2</v>
      </c>
      <c r="E3" s="69">
        <v>0</v>
      </c>
      <c r="F3" s="70"/>
      <c r="G3" s="7">
        <v>0</v>
      </c>
      <c r="H3" s="69">
        <v>2.2999999999999998</v>
      </c>
      <c r="I3" s="70"/>
      <c r="J3" s="7">
        <f>G3+H3</f>
        <v>2.2999999999999998</v>
      </c>
      <c r="K3" s="69">
        <v>3.6</v>
      </c>
      <c r="L3" s="70"/>
      <c r="M3" s="7">
        <f>J3+K3</f>
        <v>5.9</v>
      </c>
      <c r="N3" s="69">
        <v>0.8</v>
      </c>
      <c r="O3" s="70"/>
      <c r="P3" s="7">
        <f>M3+N3</f>
        <v>6.7</v>
      </c>
      <c r="R3" s="20" t="s">
        <v>10</v>
      </c>
      <c r="S3" s="21" t="s">
        <v>8</v>
      </c>
      <c r="T3" s="21">
        <v>3</v>
      </c>
      <c r="U3" s="22">
        <f>$U$1+TIME(3,53,0)</f>
        <v>44814.328472222223</v>
      </c>
      <c r="V3" s="26">
        <v>131.80000000000001</v>
      </c>
      <c r="W3" s="26">
        <f>V3+W1</f>
        <v>131.80000000000001</v>
      </c>
    </row>
    <row r="4" spans="1:25" ht="14.25" customHeight="1" x14ac:dyDescent="0.15">
      <c r="B4" s="4"/>
      <c r="D4" s="9" t="s">
        <v>4</v>
      </c>
      <c r="E4" s="4"/>
      <c r="F4" s="19"/>
      <c r="G4" s="8">
        <v>10</v>
      </c>
      <c r="H4" s="4"/>
      <c r="J4" s="8"/>
      <c r="K4" s="4"/>
      <c r="M4" s="8"/>
      <c r="N4" s="4"/>
      <c r="P4" s="8">
        <v>10</v>
      </c>
      <c r="R4" s="23"/>
      <c r="S4" s="24" t="s">
        <v>11</v>
      </c>
      <c r="T4" s="24">
        <v>4</v>
      </c>
      <c r="U4" s="25">
        <f>$U$1+TIME(8,48,0)</f>
        <v>44814.533333333333</v>
      </c>
      <c r="V4" s="26"/>
      <c r="W4" s="26"/>
      <c r="X4" s="27"/>
      <c r="Y4" s="27"/>
    </row>
    <row r="5" spans="1:25" ht="14.25" customHeight="1" x14ac:dyDescent="0.15">
      <c r="B5" s="4"/>
      <c r="D5" s="5"/>
      <c r="E5" s="4"/>
      <c r="F5" s="94">
        <f>HLOOKUP($M$1,$U$1:$U$8,$T$2,FALSE)</f>
        <v>44814.1875</v>
      </c>
      <c r="G5" s="95"/>
      <c r="H5" s="4"/>
      <c r="J5" s="5"/>
      <c r="K5" s="4"/>
      <c r="M5" s="5"/>
      <c r="N5" s="4"/>
      <c r="P5" s="5"/>
      <c r="R5" s="20" t="s">
        <v>21</v>
      </c>
      <c r="S5" s="21" t="s">
        <v>12</v>
      </c>
      <c r="T5" s="21">
        <v>5</v>
      </c>
      <c r="U5" s="22">
        <f>$U$1+TIME(6,19,0)</f>
        <v>44814.429861111108</v>
      </c>
      <c r="V5" s="26">
        <v>82.6</v>
      </c>
      <c r="W5" s="26">
        <f>V5+W3</f>
        <v>214.4</v>
      </c>
    </row>
    <row r="6" spans="1:25" ht="14.25" customHeight="1" x14ac:dyDescent="0.15">
      <c r="B6" s="4"/>
      <c r="D6" s="12" t="s">
        <v>5</v>
      </c>
      <c r="E6" s="4"/>
      <c r="G6" s="5"/>
      <c r="H6" s="4"/>
      <c r="J6" s="5"/>
      <c r="K6" s="4"/>
      <c r="M6" s="5"/>
      <c r="N6" s="4"/>
      <c r="P6" s="5"/>
      <c r="R6" s="23"/>
      <c r="S6" s="24" t="s">
        <v>9</v>
      </c>
      <c r="T6" s="24">
        <v>6</v>
      </c>
      <c r="U6" s="25">
        <f>$U$1+TIME(14,16,0)</f>
        <v>44814.761111111111</v>
      </c>
      <c r="V6" s="26"/>
      <c r="W6" s="26"/>
      <c r="X6" s="27"/>
      <c r="Y6" s="27"/>
    </row>
    <row r="7" spans="1:25" ht="14.25" customHeight="1" x14ac:dyDescent="0.15">
      <c r="B7" s="4"/>
      <c r="C7" s="98">
        <f>M1</f>
        <v>44814.166666666664</v>
      </c>
      <c r="D7" s="99"/>
      <c r="E7" s="4"/>
      <c r="G7" s="5"/>
      <c r="H7" s="4"/>
      <c r="J7" s="5"/>
      <c r="K7" s="4"/>
      <c r="M7" s="5"/>
      <c r="N7" s="4"/>
      <c r="P7" s="5"/>
      <c r="R7" s="20" t="s">
        <v>22</v>
      </c>
      <c r="S7" s="21" t="s">
        <v>8</v>
      </c>
      <c r="T7" s="21">
        <v>7</v>
      </c>
      <c r="U7" s="22">
        <f>$U$1+TIME(9,6,0)</f>
        <v>44814.54583333333</v>
      </c>
      <c r="V7" s="26">
        <v>89.5</v>
      </c>
      <c r="W7" s="26">
        <f>V7+W5</f>
        <v>303.89999999999998</v>
      </c>
    </row>
    <row r="8" spans="1:25" ht="14.25" customHeight="1" x14ac:dyDescent="0.15">
      <c r="B8" s="4"/>
      <c r="C8" s="96"/>
      <c r="D8" s="97"/>
      <c r="E8" s="4"/>
      <c r="G8" s="5"/>
      <c r="H8" s="4"/>
      <c r="J8" s="5"/>
      <c r="K8" s="4"/>
      <c r="M8" s="5"/>
      <c r="N8" s="4"/>
      <c r="P8" s="5"/>
      <c r="R8" s="23"/>
      <c r="S8" s="24" t="s">
        <v>9</v>
      </c>
      <c r="T8" s="24">
        <v>8</v>
      </c>
      <c r="U8" s="25">
        <f>$U$1+TIME(20,12,0)</f>
        <v>44815.008333333331</v>
      </c>
      <c r="V8" s="26"/>
      <c r="W8" s="26"/>
      <c r="X8" s="27"/>
      <c r="Y8" s="27"/>
    </row>
    <row r="9" spans="1:25" ht="14.25" customHeight="1" x14ac:dyDescent="0.15">
      <c r="B9" s="4"/>
      <c r="D9" s="5"/>
      <c r="E9" s="4"/>
      <c r="G9" s="5"/>
      <c r="H9" s="4"/>
      <c r="J9" s="5"/>
      <c r="K9" s="4"/>
      <c r="M9" s="5"/>
      <c r="N9" s="4"/>
      <c r="P9" s="5"/>
      <c r="R9" s="20" t="s">
        <v>23</v>
      </c>
      <c r="S9" s="21" t="s">
        <v>8</v>
      </c>
      <c r="T9" s="21">
        <v>9</v>
      </c>
      <c r="U9" s="22">
        <f>$U$1+TIME(17,16,0)</f>
        <v>44814.886111111111</v>
      </c>
      <c r="V9" s="26">
        <v>237</v>
      </c>
      <c r="W9" s="26">
        <f>V9+W7</f>
        <v>540.9</v>
      </c>
    </row>
    <row r="10" spans="1:25" ht="14.25" customHeight="1" thickBot="1" x14ac:dyDescent="0.2">
      <c r="B10" s="71" t="s">
        <v>6</v>
      </c>
      <c r="C10" s="72"/>
      <c r="D10" s="16" t="s">
        <v>0</v>
      </c>
      <c r="E10" s="65"/>
      <c r="F10" s="66"/>
      <c r="G10" s="15"/>
      <c r="H10" s="65"/>
      <c r="I10" s="66"/>
      <c r="J10" s="17">
        <f>$M$1+J3/15/24</f>
        <v>44814.173055555555</v>
      </c>
      <c r="K10" s="65"/>
      <c r="L10" s="66"/>
      <c r="M10" s="17">
        <f>$M$1+M3/15/24</f>
        <v>44814.18305555555</v>
      </c>
      <c r="N10" s="65"/>
      <c r="O10" s="66"/>
      <c r="P10" s="17">
        <f>$M$1+P3/15/24</f>
        <v>44814.185277777775</v>
      </c>
      <c r="R10" s="23"/>
      <c r="S10" s="24" t="s">
        <v>9</v>
      </c>
      <c r="T10" s="24">
        <v>10</v>
      </c>
      <c r="U10" s="25">
        <f>$U$1+1+TIME(12,56,0)</f>
        <v>44815.705555555556</v>
      </c>
      <c r="V10" s="26"/>
      <c r="Y10" s="27"/>
    </row>
    <row r="11" spans="1:25" ht="14.25" customHeight="1" x14ac:dyDescent="0.15">
      <c r="A11" s="53"/>
      <c r="B11" s="14">
        <f>N2+1</f>
        <v>5</v>
      </c>
      <c r="C11" s="67" t="s">
        <v>39</v>
      </c>
      <c r="D11" s="68"/>
      <c r="E11" s="14">
        <f>B11+1</f>
        <v>6</v>
      </c>
      <c r="F11" s="67" t="s">
        <v>40</v>
      </c>
      <c r="G11" s="68"/>
      <c r="H11" s="14">
        <f>E11+1</f>
        <v>7</v>
      </c>
      <c r="I11" s="67" t="s">
        <v>41</v>
      </c>
      <c r="J11" s="68"/>
      <c r="K11" s="14" t="s">
        <v>43</v>
      </c>
      <c r="L11" s="67" t="s">
        <v>42</v>
      </c>
      <c r="M11" s="68"/>
      <c r="N11" s="14">
        <v>10</v>
      </c>
      <c r="O11" s="67" t="s">
        <v>44</v>
      </c>
      <c r="P11" s="68"/>
      <c r="Q11" s="32"/>
      <c r="R11" s="20" t="s">
        <v>15</v>
      </c>
      <c r="S11" s="21" t="s">
        <v>8</v>
      </c>
      <c r="T11" s="21">
        <v>11</v>
      </c>
      <c r="U11" s="22">
        <f>$U$1+TIME(18,48,0)</f>
        <v>44814.95</v>
      </c>
      <c r="V11" s="26">
        <v>59.3</v>
      </c>
      <c r="W11" s="26">
        <f>V11+W9</f>
        <v>600.19999999999993</v>
      </c>
    </row>
    <row r="12" spans="1:25" ht="14.25" customHeight="1" x14ac:dyDescent="0.15">
      <c r="A12" s="53"/>
      <c r="B12" s="69">
        <v>3.1</v>
      </c>
      <c r="C12" s="70"/>
      <c r="D12" s="7">
        <f>P3+B12</f>
        <v>9.8000000000000007</v>
      </c>
      <c r="E12" s="69">
        <v>23.9</v>
      </c>
      <c r="F12" s="70"/>
      <c r="G12" s="7">
        <f>D12+E12</f>
        <v>33.700000000000003</v>
      </c>
      <c r="H12" s="69">
        <v>12.6</v>
      </c>
      <c r="I12" s="70"/>
      <c r="J12" s="7">
        <f>G12+H12</f>
        <v>46.300000000000004</v>
      </c>
      <c r="K12" s="69">
        <v>3.1</v>
      </c>
      <c r="L12" s="70"/>
      <c r="M12" s="7">
        <f>J12+K12</f>
        <v>49.400000000000006</v>
      </c>
      <c r="N12" s="69">
        <v>4.3</v>
      </c>
      <c r="O12" s="70"/>
      <c r="P12" s="7">
        <f>M12+N12</f>
        <v>53.7</v>
      </c>
      <c r="Q12" s="32"/>
      <c r="R12" s="23"/>
      <c r="S12" s="24" t="s">
        <v>9</v>
      </c>
      <c r="T12" s="24">
        <v>12</v>
      </c>
      <c r="U12" s="25">
        <f>$U$1+1+TIME(16,0,0)</f>
        <v>44815.833333333328</v>
      </c>
      <c r="V12" s="26"/>
      <c r="W12" s="26"/>
      <c r="Y12" s="27"/>
    </row>
    <row r="13" spans="1:25" ht="14.25" customHeight="1" x14ac:dyDescent="0.15">
      <c r="A13" s="53"/>
      <c r="B13" s="4"/>
      <c r="D13" s="8">
        <v>27</v>
      </c>
      <c r="E13" s="4"/>
      <c r="G13" s="8">
        <v>53</v>
      </c>
      <c r="H13" s="4"/>
      <c r="J13" s="8">
        <v>92</v>
      </c>
      <c r="K13" s="4"/>
      <c r="M13" s="8">
        <v>31</v>
      </c>
      <c r="N13" s="4"/>
      <c r="P13" s="8">
        <v>77</v>
      </c>
      <c r="Q13" s="32"/>
      <c r="R13" s="20"/>
      <c r="S13" s="21"/>
      <c r="T13" s="21"/>
      <c r="U13" s="22"/>
      <c r="V13" s="26"/>
      <c r="W13" s="26"/>
      <c r="X13" s="27"/>
    </row>
    <row r="14" spans="1:25" ht="14.25" customHeight="1" x14ac:dyDescent="0.15">
      <c r="A14" s="53"/>
      <c r="B14" s="4"/>
      <c r="D14" s="5"/>
      <c r="E14" s="4"/>
      <c r="G14" s="5"/>
      <c r="H14" s="4"/>
      <c r="J14" s="5"/>
      <c r="K14" s="4"/>
      <c r="M14" s="5"/>
      <c r="N14" s="4"/>
      <c r="P14" s="5"/>
      <c r="Q14" s="32"/>
      <c r="R14" s="23"/>
      <c r="S14" s="24"/>
      <c r="T14" s="24"/>
      <c r="U14" s="25"/>
      <c r="V14" s="26"/>
      <c r="Y14" s="27"/>
    </row>
    <row r="15" spans="1:25" ht="14.25" customHeight="1" x14ac:dyDescent="0.15">
      <c r="A15" s="53"/>
      <c r="B15" s="4"/>
      <c r="D15" s="5"/>
      <c r="E15" s="4"/>
      <c r="G15" s="5"/>
      <c r="H15" s="4"/>
      <c r="J15" s="5"/>
      <c r="K15" s="4"/>
      <c r="M15" s="5"/>
      <c r="N15" s="4"/>
      <c r="P15" s="5"/>
      <c r="Q15" s="32"/>
    </row>
    <row r="16" spans="1:25" ht="14.25" customHeight="1" x14ac:dyDescent="0.15">
      <c r="A16" s="53"/>
      <c r="B16" s="4"/>
      <c r="D16" s="5"/>
      <c r="E16" s="4"/>
      <c r="G16" s="5"/>
      <c r="H16" s="4"/>
      <c r="J16" s="5"/>
      <c r="K16" s="4"/>
      <c r="M16" s="5"/>
      <c r="N16" s="4"/>
      <c r="P16" s="5"/>
      <c r="Q16" s="32"/>
    </row>
    <row r="17" spans="1:17" ht="14.25" customHeight="1" x14ac:dyDescent="0.15">
      <c r="A17" s="53"/>
      <c r="B17" s="4"/>
      <c r="D17" s="5"/>
      <c r="E17" s="4"/>
      <c r="G17" s="5"/>
      <c r="H17" s="4"/>
      <c r="J17" s="5"/>
      <c r="K17" s="4"/>
      <c r="M17" s="5"/>
      <c r="N17" s="4"/>
      <c r="P17" s="5"/>
      <c r="Q17" s="32"/>
    </row>
    <row r="18" spans="1:17" ht="14.25" customHeight="1" x14ac:dyDescent="0.15">
      <c r="A18" s="53"/>
      <c r="B18" s="4"/>
      <c r="D18" s="5"/>
      <c r="E18" s="4"/>
      <c r="G18" s="5"/>
      <c r="H18" s="4"/>
      <c r="J18" s="5"/>
      <c r="K18" s="4"/>
      <c r="M18" s="5"/>
      <c r="N18" s="4"/>
      <c r="P18" s="5"/>
      <c r="Q18" s="32"/>
    </row>
    <row r="19" spans="1:17" ht="14.25" customHeight="1" thickBot="1" x14ac:dyDescent="0.2">
      <c r="A19" s="53"/>
      <c r="B19" s="71"/>
      <c r="C19" s="72"/>
      <c r="D19" s="17">
        <f>$M$1+D12/15/24</f>
        <v>44814.193888888884</v>
      </c>
      <c r="E19" s="71"/>
      <c r="F19" s="72"/>
      <c r="G19" s="17">
        <f>$M$1+G12/15/24</f>
        <v>44814.260277777772</v>
      </c>
      <c r="H19" s="71"/>
      <c r="I19" s="72"/>
      <c r="J19" s="17">
        <f>$M$1+J12/15/24</f>
        <v>44814.295277777775</v>
      </c>
      <c r="K19" s="71"/>
      <c r="L19" s="72"/>
      <c r="M19" s="17">
        <f>$M$1+M12/15/24</f>
        <v>44814.303888888884</v>
      </c>
      <c r="N19" s="71"/>
      <c r="O19" s="72"/>
      <c r="P19" s="17">
        <f>$M$1+P12/15/24</f>
        <v>44814.315833333334</v>
      </c>
      <c r="Q19" s="32"/>
    </row>
    <row r="20" spans="1:17" ht="14.25" customHeight="1" x14ac:dyDescent="0.15">
      <c r="A20" s="53"/>
      <c r="B20" s="14">
        <f>N11+1</f>
        <v>11</v>
      </c>
      <c r="C20" s="67"/>
      <c r="D20" s="68"/>
      <c r="E20" s="14">
        <f>B20+1</f>
        <v>12</v>
      </c>
      <c r="F20" s="67"/>
      <c r="G20" s="68"/>
      <c r="H20" s="14">
        <f>E20+1</f>
        <v>13</v>
      </c>
      <c r="I20" s="67" t="s">
        <v>45</v>
      </c>
      <c r="J20" s="68"/>
      <c r="K20" s="14">
        <f>H20+1</f>
        <v>14</v>
      </c>
      <c r="L20" s="67"/>
      <c r="M20" s="68"/>
      <c r="N20" s="14">
        <f>K20+1</f>
        <v>15</v>
      </c>
      <c r="O20" s="67" t="s">
        <v>73</v>
      </c>
      <c r="P20" s="68"/>
      <c r="Q20" s="32"/>
    </row>
    <row r="21" spans="1:17" ht="14.25" customHeight="1" x14ac:dyDescent="0.15">
      <c r="A21" s="53"/>
      <c r="B21" s="69">
        <v>2</v>
      </c>
      <c r="C21" s="70"/>
      <c r="D21" s="7">
        <f>P12+B21</f>
        <v>55.7</v>
      </c>
      <c r="E21" s="69">
        <v>7.8</v>
      </c>
      <c r="F21" s="70"/>
      <c r="G21" s="7">
        <f>D21+E21</f>
        <v>63.5</v>
      </c>
      <c r="H21" s="69">
        <v>2.9</v>
      </c>
      <c r="I21" s="70"/>
      <c r="J21" s="7">
        <f>G21+H21</f>
        <v>66.400000000000006</v>
      </c>
      <c r="K21" s="69">
        <v>2.9</v>
      </c>
      <c r="L21" s="70"/>
      <c r="M21" s="7">
        <f>J21+K21</f>
        <v>69.300000000000011</v>
      </c>
      <c r="N21" s="75">
        <v>24.4</v>
      </c>
      <c r="O21" s="76"/>
      <c r="P21" s="47">
        <f>M21+N21</f>
        <v>93.700000000000017</v>
      </c>
      <c r="Q21" s="32"/>
    </row>
    <row r="22" spans="1:17" ht="14.25" customHeight="1" x14ac:dyDescent="0.15">
      <c r="A22" s="53"/>
      <c r="B22" s="4"/>
      <c r="D22" s="8">
        <v>68</v>
      </c>
      <c r="E22" s="4"/>
      <c r="G22" s="8">
        <v>100</v>
      </c>
      <c r="H22" s="4"/>
      <c r="J22" s="8">
        <v>138</v>
      </c>
      <c r="K22" s="4"/>
      <c r="M22" s="8">
        <v>176</v>
      </c>
      <c r="N22" s="48"/>
      <c r="O22" s="33"/>
      <c r="P22" s="49">
        <v>394</v>
      </c>
      <c r="Q22" s="32"/>
    </row>
    <row r="23" spans="1:17" ht="14.25" customHeight="1" x14ac:dyDescent="0.15">
      <c r="A23" s="53"/>
      <c r="B23" s="4"/>
      <c r="D23" s="5"/>
      <c r="E23" s="4"/>
      <c r="G23" s="5"/>
      <c r="H23" s="4"/>
      <c r="J23" s="5"/>
      <c r="K23" s="4"/>
      <c r="M23" s="5"/>
      <c r="N23" s="48"/>
      <c r="O23" s="33"/>
      <c r="P23" s="50"/>
      <c r="Q23" s="32"/>
    </row>
    <row r="24" spans="1:17" ht="14.25" customHeight="1" x14ac:dyDescent="0.15">
      <c r="A24" s="53"/>
      <c r="B24" s="4"/>
      <c r="D24" s="5"/>
      <c r="E24" s="4"/>
      <c r="G24" s="5"/>
      <c r="H24" s="4"/>
      <c r="J24" s="5"/>
      <c r="K24" s="4"/>
      <c r="M24" s="5"/>
      <c r="N24" s="48"/>
      <c r="O24" s="33"/>
      <c r="P24" s="50"/>
      <c r="Q24" s="32"/>
    </row>
    <row r="25" spans="1:17" ht="14.25" customHeight="1" x14ac:dyDescent="0.15">
      <c r="A25" s="53"/>
      <c r="B25" s="4"/>
      <c r="D25" s="5"/>
      <c r="E25" s="4"/>
      <c r="G25" s="5"/>
      <c r="H25" s="4"/>
      <c r="J25" s="5"/>
      <c r="K25" s="4"/>
      <c r="M25" s="5"/>
      <c r="N25" s="48"/>
      <c r="O25" s="33"/>
      <c r="P25" s="50"/>
      <c r="Q25" s="32"/>
    </row>
    <row r="26" spans="1:17" ht="14.25" customHeight="1" x14ac:dyDescent="0.15">
      <c r="A26" s="53"/>
      <c r="B26" s="4"/>
      <c r="D26" s="5"/>
      <c r="E26" s="4"/>
      <c r="G26" s="5"/>
      <c r="H26" s="4"/>
      <c r="J26" s="5"/>
      <c r="K26" s="4"/>
      <c r="M26" s="5"/>
      <c r="N26" s="48"/>
      <c r="O26" s="33"/>
      <c r="P26" s="50"/>
      <c r="Q26" s="32"/>
    </row>
    <row r="27" spans="1:17" ht="14.25" customHeight="1" x14ac:dyDescent="0.15">
      <c r="A27" s="53"/>
      <c r="B27" s="4"/>
      <c r="D27" s="5"/>
      <c r="E27" s="4"/>
      <c r="G27" s="5"/>
      <c r="H27" s="4"/>
      <c r="J27" s="5"/>
      <c r="K27" s="4"/>
      <c r="M27" s="5"/>
      <c r="N27" s="48"/>
      <c r="O27" s="33"/>
      <c r="P27" s="50"/>
      <c r="Q27" s="32"/>
    </row>
    <row r="28" spans="1:17" ht="14.25" customHeight="1" thickBot="1" x14ac:dyDescent="0.2">
      <c r="A28" s="53"/>
      <c r="B28" s="71"/>
      <c r="C28" s="72"/>
      <c r="D28" s="17">
        <f>$M$1+D21/15/24</f>
        <v>44814.321388888886</v>
      </c>
      <c r="E28" s="71"/>
      <c r="F28" s="72"/>
      <c r="G28" s="17">
        <f>$M$1+G21/15/24</f>
        <v>44814.343055555553</v>
      </c>
      <c r="H28" s="71"/>
      <c r="I28" s="72"/>
      <c r="J28" s="17">
        <f>$M$1+J21/15/24</f>
        <v>44814.351111111107</v>
      </c>
      <c r="K28" s="71"/>
      <c r="L28" s="72"/>
      <c r="M28" s="17">
        <f>$M$1+M21/15/24</f>
        <v>44814.359166666662</v>
      </c>
      <c r="N28" s="73"/>
      <c r="O28" s="74"/>
      <c r="P28" s="51">
        <f>$M$1+P21/15/24</f>
        <v>44814.426944444444</v>
      </c>
      <c r="Q28" s="32"/>
    </row>
    <row r="29" spans="1:17" ht="14.25" customHeight="1" x14ac:dyDescent="0.15">
      <c r="A29" s="53"/>
      <c r="B29" s="14">
        <f>N20+1</f>
        <v>16</v>
      </c>
      <c r="C29" s="67"/>
      <c r="D29" s="68"/>
      <c r="E29" s="14" t="s">
        <v>96</v>
      </c>
      <c r="F29" s="67" t="s">
        <v>74</v>
      </c>
      <c r="G29" s="68"/>
      <c r="H29" s="14" t="s">
        <v>85</v>
      </c>
      <c r="I29" s="67"/>
      <c r="J29" s="68"/>
      <c r="K29" s="14">
        <v>22</v>
      </c>
      <c r="L29" s="67"/>
      <c r="M29" s="68"/>
      <c r="N29" s="14">
        <f>K29+1</f>
        <v>23</v>
      </c>
      <c r="O29" s="67"/>
      <c r="P29" s="68"/>
      <c r="Q29"/>
    </row>
    <row r="30" spans="1:17" ht="14.25" customHeight="1" x14ac:dyDescent="0.15">
      <c r="A30" s="53"/>
      <c r="B30" s="75">
        <v>0.6</v>
      </c>
      <c r="C30" s="76"/>
      <c r="D30" s="47">
        <f>P21+B30</f>
        <v>94.300000000000011</v>
      </c>
      <c r="E30" s="75">
        <v>0.4</v>
      </c>
      <c r="F30" s="76"/>
      <c r="G30" s="47">
        <f>D30+E30</f>
        <v>94.700000000000017</v>
      </c>
      <c r="H30" s="75">
        <v>1.5</v>
      </c>
      <c r="I30" s="76"/>
      <c r="J30" s="47">
        <f>G30+H30</f>
        <v>96.200000000000017</v>
      </c>
      <c r="K30" s="75">
        <v>2.4</v>
      </c>
      <c r="L30" s="76"/>
      <c r="M30" s="47">
        <f>J30+K30</f>
        <v>98.600000000000023</v>
      </c>
      <c r="N30" s="75">
        <v>4.0999999999999996</v>
      </c>
      <c r="O30" s="76"/>
      <c r="P30" s="47">
        <f>M30+N30</f>
        <v>102.70000000000002</v>
      </c>
      <c r="Q30"/>
    </row>
    <row r="31" spans="1:17" ht="14.25" customHeight="1" x14ac:dyDescent="0.15">
      <c r="A31" s="53"/>
      <c r="B31" s="48"/>
      <c r="C31" s="33"/>
      <c r="D31" s="49"/>
      <c r="E31" s="48"/>
      <c r="F31" s="33"/>
      <c r="G31" s="49"/>
      <c r="H31" s="48"/>
      <c r="I31" s="33"/>
      <c r="J31" s="49">
        <v>457</v>
      </c>
      <c r="K31" s="48"/>
      <c r="L31" s="33"/>
      <c r="M31" s="49">
        <v>507</v>
      </c>
      <c r="N31" s="48"/>
      <c r="O31" s="33"/>
      <c r="P31" s="49">
        <v>676</v>
      </c>
      <c r="Q31"/>
    </row>
    <row r="32" spans="1:17" ht="14.25" customHeight="1" x14ac:dyDescent="0.15">
      <c r="A32" s="53"/>
      <c r="B32" s="48"/>
      <c r="C32" s="33"/>
      <c r="D32" s="50"/>
      <c r="E32" s="48"/>
      <c r="F32" s="33"/>
      <c r="G32" s="50"/>
      <c r="H32" s="48"/>
      <c r="I32" s="33"/>
      <c r="J32" s="50"/>
      <c r="K32" s="48"/>
      <c r="L32" s="33"/>
      <c r="M32" s="50"/>
      <c r="N32" s="48"/>
      <c r="O32" s="33"/>
      <c r="P32" s="50"/>
      <c r="Q32"/>
    </row>
    <row r="33" spans="1:17" ht="14.25" customHeight="1" x14ac:dyDescent="0.15">
      <c r="A33" s="53"/>
      <c r="B33" s="48"/>
      <c r="C33" s="33"/>
      <c r="D33" s="50"/>
      <c r="E33" s="48"/>
      <c r="F33" s="33"/>
      <c r="G33" s="50"/>
      <c r="H33" s="48"/>
      <c r="I33" s="33"/>
      <c r="J33" s="50"/>
      <c r="K33" s="48"/>
      <c r="L33" s="33"/>
      <c r="M33" s="50"/>
      <c r="N33" s="48"/>
      <c r="O33" s="33"/>
      <c r="P33" s="50"/>
      <c r="Q33"/>
    </row>
    <row r="34" spans="1:17" ht="14.25" customHeight="1" x14ac:dyDescent="0.15">
      <c r="A34" s="53"/>
      <c r="B34" s="48"/>
      <c r="C34" s="33"/>
      <c r="D34" s="50"/>
      <c r="E34" s="48"/>
      <c r="F34" s="33"/>
      <c r="G34" s="50"/>
      <c r="H34" s="48"/>
      <c r="I34" s="33"/>
      <c r="J34" s="50"/>
      <c r="K34" s="48"/>
      <c r="L34" s="33"/>
      <c r="M34" s="50"/>
      <c r="N34" s="48"/>
      <c r="O34" s="33"/>
      <c r="P34" s="50"/>
      <c r="Q34"/>
    </row>
    <row r="35" spans="1:17" ht="14.25" customHeight="1" x14ac:dyDescent="0.15">
      <c r="A35" s="53"/>
      <c r="B35" s="48"/>
      <c r="C35" s="33"/>
      <c r="D35" s="50"/>
      <c r="E35" s="48"/>
      <c r="F35" s="33"/>
      <c r="G35" s="50"/>
      <c r="H35" s="48"/>
      <c r="I35" s="33"/>
      <c r="J35" s="50"/>
      <c r="K35" s="48"/>
      <c r="L35" s="33"/>
      <c r="M35" s="50"/>
      <c r="N35" s="48"/>
      <c r="O35" s="33"/>
      <c r="P35" s="50"/>
      <c r="Q35"/>
    </row>
    <row r="36" spans="1:17" ht="14.25" customHeight="1" x14ac:dyDescent="0.15">
      <c r="A36" s="53"/>
      <c r="B36" s="48"/>
      <c r="C36" s="33"/>
      <c r="D36" s="50"/>
      <c r="E36" s="48"/>
      <c r="F36" s="33"/>
      <c r="G36" s="50"/>
      <c r="H36" s="48"/>
      <c r="I36" s="33"/>
      <c r="J36" s="50"/>
      <c r="K36" s="48"/>
      <c r="L36" s="33"/>
      <c r="M36" s="50"/>
      <c r="N36" s="48"/>
      <c r="O36" s="33"/>
      <c r="P36" s="50"/>
      <c r="Q36"/>
    </row>
    <row r="37" spans="1:17" ht="14.25" customHeight="1" thickBot="1" x14ac:dyDescent="0.2">
      <c r="A37" s="53"/>
      <c r="B37" s="73"/>
      <c r="C37" s="74"/>
      <c r="D37" s="51">
        <f>$M$1+D30/15/24</f>
        <v>44814.428611111107</v>
      </c>
      <c r="E37" s="73"/>
      <c r="F37" s="74"/>
      <c r="G37" s="51">
        <f>$M$1+G30/15/24</f>
        <v>44814.429722222223</v>
      </c>
      <c r="H37" s="73"/>
      <c r="I37" s="74"/>
      <c r="J37" s="51">
        <f>$M$1+J30/15/24</f>
        <v>44814.433888888889</v>
      </c>
      <c r="K37" s="73"/>
      <c r="L37" s="74"/>
      <c r="M37" s="51">
        <f>$M$1+M30/15/24</f>
        <v>44814.44055555555</v>
      </c>
      <c r="N37" s="73"/>
      <c r="O37" s="74"/>
      <c r="P37" s="51">
        <f>$M$1+P30/15/24</f>
        <v>44814.451944444445</v>
      </c>
      <c r="Q37"/>
    </row>
    <row r="38" spans="1:17" ht="14.25" customHeight="1" x14ac:dyDescent="0.15">
      <c r="B38" s="14">
        <f>N29+1</f>
        <v>24</v>
      </c>
      <c r="C38" s="67" t="s">
        <v>75</v>
      </c>
      <c r="D38" s="68"/>
      <c r="E38" s="14">
        <f>B38+1</f>
        <v>25</v>
      </c>
      <c r="F38" s="67" t="s">
        <v>19</v>
      </c>
      <c r="G38" s="68"/>
      <c r="H38" s="14">
        <f>E38+1</f>
        <v>26</v>
      </c>
      <c r="I38" s="67" t="s">
        <v>18</v>
      </c>
      <c r="J38" s="68"/>
      <c r="K38" s="14">
        <f>H38+1</f>
        <v>27</v>
      </c>
      <c r="L38" s="67" t="s">
        <v>24</v>
      </c>
      <c r="M38" s="68"/>
      <c r="N38" s="36">
        <f>K38+1</f>
        <v>28</v>
      </c>
      <c r="O38" s="79" t="s">
        <v>107</v>
      </c>
      <c r="P38" s="80"/>
      <c r="Q38"/>
    </row>
    <row r="39" spans="1:17" ht="14.25" customHeight="1" x14ac:dyDescent="0.15">
      <c r="B39" s="75">
        <v>12.3</v>
      </c>
      <c r="C39" s="76"/>
      <c r="D39" s="47">
        <f>P30+B39</f>
        <v>115.00000000000001</v>
      </c>
      <c r="E39" s="75">
        <v>2.6</v>
      </c>
      <c r="F39" s="76"/>
      <c r="G39" s="7">
        <f>D39+E39</f>
        <v>117.60000000000001</v>
      </c>
      <c r="H39" s="69">
        <v>11.7</v>
      </c>
      <c r="I39" s="70"/>
      <c r="J39" s="7">
        <f>G39+H39</f>
        <v>129.30000000000001</v>
      </c>
      <c r="K39" s="69">
        <v>1.1000000000000001</v>
      </c>
      <c r="L39" s="70"/>
      <c r="M39" s="7">
        <f>J39+K39</f>
        <v>130.4</v>
      </c>
      <c r="N39" s="69">
        <v>1.4</v>
      </c>
      <c r="O39" s="70"/>
      <c r="P39" s="7">
        <f>M39+N39</f>
        <v>131.80000000000001</v>
      </c>
      <c r="Q39"/>
    </row>
    <row r="40" spans="1:17" ht="14.25" customHeight="1" x14ac:dyDescent="0.15">
      <c r="B40" s="48"/>
      <c r="C40" s="33"/>
      <c r="D40" s="49">
        <v>485</v>
      </c>
      <c r="E40" s="4"/>
      <c r="G40" s="8"/>
      <c r="H40" s="4"/>
      <c r="J40" s="8">
        <v>552</v>
      </c>
      <c r="K40" s="4"/>
      <c r="M40" s="8"/>
      <c r="N40" s="4"/>
      <c r="P40" s="8"/>
      <c r="Q40"/>
    </row>
    <row r="41" spans="1:17" ht="14.25" customHeight="1" x14ac:dyDescent="0.15">
      <c r="B41" s="48"/>
      <c r="C41" s="33"/>
      <c r="D41" s="50"/>
      <c r="E41" s="4"/>
      <c r="G41" s="5"/>
      <c r="H41" s="4"/>
      <c r="J41" s="5"/>
      <c r="K41" s="4"/>
      <c r="M41" s="5"/>
      <c r="N41" s="4"/>
      <c r="P41" s="5"/>
      <c r="Q41"/>
    </row>
    <row r="42" spans="1:17" ht="14.25" customHeight="1" x14ac:dyDescent="0.15">
      <c r="B42" s="48"/>
      <c r="C42" s="33"/>
      <c r="D42" s="50"/>
      <c r="E42" s="4"/>
      <c r="G42" s="5"/>
      <c r="H42" s="4"/>
      <c r="J42" s="5"/>
      <c r="K42" s="4"/>
      <c r="M42" s="5"/>
      <c r="N42" s="4"/>
      <c r="P42" s="5"/>
      <c r="Q42"/>
    </row>
    <row r="43" spans="1:17" ht="14.25" customHeight="1" x14ac:dyDescent="0.15">
      <c r="B43" s="48"/>
      <c r="C43" s="33"/>
      <c r="D43" s="50"/>
      <c r="E43" s="4"/>
      <c r="G43" s="5"/>
      <c r="H43" s="4"/>
      <c r="J43" s="5"/>
      <c r="K43" s="4"/>
      <c r="M43" s="5"/>
      <c r="N43" s="4"/>
      <c r="P43" s="5"/>
      <c r="Q43"/>
    </row>
    <row r="44" spans="1:17" ht="14.25" customHeight="1" x14ac:dyDescent="0.15">
      <c r="B44" s="48"/>
      <c r="C44" s="33"/>
      <c r="D44" s="50"/>
      <c r="E44" s="4"/>
      <c r="G44" s="5"/>
      <c r="H44" s="4"/>
      <c r="J44" s="5"/>
      <c r="K44" s="4"/>
      <c r="M44" s="5"/>
      <c r="N44" s="4"/>
      <c r="O44" s="81">
        <f>HLOOKUP($M$1,$T$1:$U$14,RIGHT(LEFT(O38,3),1)*2+1,FALSE)</f>
        <v>44814.328472222223</v>
      </c>
      <c r="P44" s="82"/>
      <c r="Q44"/>
    </row>
    <row r="45" spans="1:17" ht="14.25" customHeight="1" x14ac:dyDescent="0.15">
      <c r="B45" s="48"/>
      <c r="C45" s="33"/>
      <c r="D45" s="50"/>
      <c r="E45" s="4"/>
      <c r="G45" s="5"/>
      <c r="H45" s="4"/>
      <c r="J45" s="5"/>
      <c r="K45" s="4"/>
      <c r="M45" s="5"/>
      <c r="N45" s="4"/>
      <c r="O45" s="83">
        <f>HLOOKUP($M$1,$T$1:$U$14,RIGHT(LEFT(O38,3),1)*2+2,FALSE)</f>
        <v>44814.533333333333</v>
      </c>
      <c r="P45" s="84"/>
      <c r="Q45"/>
    </row>
    <row r="46" spans="1:17" ht="14.25" customHeight="1" thickBot="1" x14ac:dyDescent="0.2">
      <c r="B46" s="73"/>
      <c r="C46" s="74"/>
      <c r="D46" s="51"/>
      <c r="E46" s="71"/>
      <c r="F46" s="72"/>
      <c r="G46" s="17">
        <f>$M$1+G39/15/24</f>
        <v>44814.493333333332</v>
      </c>
      <c r="H46" s="71"/>
      <c r="I46" s="72"/>
      <c r="J46" s="17">
        <f>$M$1+J39/15/24</f>
        <v>44814.525833333333</v>
      </c>
      <c r="K46" s="71"/>
      <c r="L46" s="72"/>
      <c r="M46" s="17">
        <f>$M$1+M39/15/24</f>
        <v>44814.52888888889</v>
      </c>
      <c r="N46" s="63"/>
      <c r="O46" s="64"/>
      <c r="P46" s="44" t="s">
        <v>13</v>
      </c>
      <c r="Q46"/>
    </row>
    <row r="47" spans="1:17" ht="14.25" customHeight="1" x14ac:dyDescent="0.15">
      <c r="B47" s="14">
        <f>N38+1</f>
        <v>29</v>
      </c>
      <c r="C47" s="67" t="s">
        <v>97</v>
      </c>
      <c r="D47" s="68"/>
      <c r="E47" s="14">
        <f>B47+1</f>
        <v>30</v>
      </c>
      <c r="F47" s="67"/>
      <c r="G47" s="68"/>
      <c r="H47" s="14">
        <f>E47+1</f>
        <v>31</v>
      </c>
      <c r="I47" s="67"/>
      <c r="J47" s="68"/>
      <c r="K47" s="14" t="s">
        <v>86</v>
      </c>
      <c r="L47" s="67"/>
      <c r="M47" s="68"/>
      <c r="N47" s="14">
        <v>34</v>
      </c>
      <c r="O47" s="67" t="s">
        <v>25</v>
      </c>
      <c r="P47" s="68"/>
      <c r="Q47"/>
    </row>
    <row r="48" spans="1:17" ht="14.25" customHeight="1" x14ac:dyDescent="0.15">
      <c r="B48" s="75">
        <v>3.3</v>
      </c>
      <c r="C48" s="76"/>
      <c r="D48" s="47">
        <f>P39+B48</f>
        <v>135.10000000000002</v>
      </c>
      <c r="E48" s="69">
        <v>4.8</v>
      </c>
      <c r="F48" s="70"/>
      <c r="G48" s="7">
        <f>D48+E48</f>
        <v>139.90000000000003</v>
      </c>
      <c r="H48" s="69">
        <v>3</v>
      </c>
      <c r="I48" s="70"/>
      <c r="J48" s="7">
        <f>G48+H48</f>
        <v>142.90000000000003</v>
      </c>
      <c r="K48" s="69">
        <v>3</v>
      </c>
      <c r="L48" s="70"/>
      <c r="M48" s="7">
        <f>J48+K48</f>
        <v>145.90000000000003</v>
      </c>
      <c r="N48" s="69">
        <v>3.3</v>
      </c>
      <c r="O48" s="70"/>
      <c r="P48" s="7">
        <f>M48+N48</f>
        <v>149.20000000000005</v>
      </c>
      <c r="Q48"/>
    </row>
    <row r="49" spans="2:17" ht="14.25" customHeight="1" x14ac:dyDescent="0.15">
      <c r="B49" s="48"/>
      <c r="C49" s="33"/>
      <c r="D49" s="49">
        <v>597</v>
      </c>
      <c r="E49" s="4"/>
      <c r="G49" s="8">
        <v>647</v>
      </c>
      <c r="H49" s="4"/>
      <c r="J49" s="8">
        <v>780</v>
      </c>
      <c r="K49" s="4"/>
      <c r="M49" s="8">
        <v>711</v>
      </c>
      <c r="N49" s="4"/>
      <c r="P49" s="8">
        <v>721</v>
      </c>
      <c r="Q49"/>
    </row>
    <row r="50" spans="2:17" ht="14.25" customHeight="1" x14ac:dyDescent="0.15">
      <c r="B50" s="48"/>
      <c r="C50" s="33"/>
      <c r="D50" s="50"/>
      <c r="E50" s="4"/>
      <c r="G50" s="5"/>
      <c r="H50" s="4"/>
      <c r="J50" s="5"/>
      <c r="K50" s="4"/>
      <c r="M50" s="5"/>
      <c r="N50" s="4"/>
      <c r="P50" s="5"/>
      <c r="Q50"/>
    </row>
    <row r="51" spans="2:17" ht="14.25" customHeight="1" x14ac:dyDescent="0.15">
      <c r="B51" s="48"/>
      <c r="C51" s="33"/>
      <c r="D51" s="50"/>
      <c r="E51" s="4"/>
      <c r="G51" s="5"/>
      <c r="H51" s="4"/>
      <c r="J51" s="5"/>
      <c r="K51" s="4"/>
      <c r="M51" s="5"/>
      <c r="N51" s="4"/>
      <c r="P51" s="5"/>
      <c r="Q51"/>
    </row>
    <row r="52" spans="2:17" ht="14.25" customHeight="1" x14ac:dyDescent="0.15">
      <c r="B52" s="48"/>
      <c r="C52" s="33"/>
      <c r="D52" s="50"/>
      <c r="E52" s="4"/>
      <c r="G52" s="5"/>
      <c r="H52" s="4"/>
      <c r="J52" s="5"/>
      <c r="K52" s="4"/>
      <c r="M52" s="5"/>
      <c r="N52" s="4"/>
      <c r="P52" s="5"/>
      <c r="Q52"/>
    </row>
    <row r="53" spans="2:17" ht="14.25" customHeight="1" x14ac:dyDescent="0.15">
      <c r="B53" s="48"/>
      <c r="C53" s="33"/>
      <c r="D53" s="50"/>
      <c r="E53" s="4"/>
      <c r="G53" s="5"/>
      <c r="H53" s="4"/>
      <c r="J53" s="5"/>
      <c r="K53" s="4"/>
      <c r="M53" s="5"/>
      <c r="N53" s="4"/>
      <c r="P53" s="5"/>
      <c r="Q53"/>
    </row>
    <row r="54" spans="2:17" ht="14.25" customHeight="1" x14ac:dyDescent="0.15">
      <c r="B54" s="48"/>
      <c r="C54" s="33"/>
      <c r="D54" s="50"/>
      <c r="E54" s="4"/>
      <c r="G54" s="5"/>
      <c r="H54" s="4"/>
      <c r="J54" s="5"/>
      <c r="K54" s="4"/>
      <c r="M54" s="5"/>
      <c r="N54" s="4"/>
      <c r="P54" s="5"/>
      <c r="Q54"/>
    </row>
    <row r="55" spans="2:17" ht="14.25" customHeight="1" thickBot="1" x14ac:dyDescent="0.2">
      <c r="B55" s="73"/>
      <c r="C55" s="74"/>
      <c r="D55" s="51">
        <f>$M$1+D48/15/24</f>
        <v>44814.541944444441</v>
      </c>
      <c r="E55" s="71"/>
      <c r="F55" s="72"/>
      <c r="G55" s="17">
        <f>$M$1+G48/15/24</f>
        <v>44814.555277777778</v>
      </c>
      <c r="H55" s="71"/>
      <c r="I55" s="72"/>
      <c r="J55" s="17">
        <f>$M$1+J48/15/24</f>
        <v>44814.563611111109</v>
      </c>
      <c r="K55" s="71"/>
      <c r="L55" s="72"/>
      <c r="M55" s="17">
        <f>$M$1+M48/15/24</f>
        <v>44814.57194444444</v>
      </c>
      <c r="N55" s="71"/>
      <c r="O55" s="72"/>
      <c r="P55" s="17">
        <f>$M$1+P48/15/24</f>
        <v>44814.581111111111</v>
      </c>
      <c r="Q55"/>
    </row>
    <row r="56" spans="2:17" ht="14.25" customHeight="1" x14ac:dyDescent="0.15">
      <c r="B56" s="14">
        <f>N47+1</f>
        <v>35</v>
      </c>
      <c r="C56" s="67" t="s">
        <v>46</v>
      </c>
      <c r="D56" s="68"/>
      <c r="E56" s="14">
        <f>B56+1</f>
        <v>36</v>
      </c>
      <c r="F56" s="67" t="s">
        <v>82</v>
      </c>
      <c r="G56" s="68"/>
      <c r="H56" s="14">
        <f>E56+1</f>
        <v>37</v>
      </c>
      <c r="I56" s="67" t="s">
        <v>47</v>
      </c>
      <c r="J56" s="68"/>
      <c r="K56" s="36">
        <f>H56+1</f>
        <v>38</v>
      </c>
      <c r="L56" s="79" t="s">
        <v>108</v>
      </c>
      <c r="M56" s="80"/>
      <c r="N56" s="14">
        <f>K56+1</f>
        <v>39</v>
      </c>
      <c r="O56" s="67" t="s">
        <v>48</v>
      </c>
      <c r="P56" s="68"/>
      <c r="Q56"/>
    </row>
    <row r="57" spans="2:17" ht="14.25" customHeight="1" x14ac:dyDescent="0.15">
      <c r="B57" s="69">
        <v>41.1</v>
      </c>
      <c r="C57" s="70"/>
      <c r="D57" s="7">
        <f>P48+B57</f>
        <v>190.30000000000004</v>
      </c>
      <c r="E57" s="69">
        <v>9.5</v>
      </c>
      <c r="F57" s="70"/>
      <c r="G57" s="7">
        <f>D57+E57</f>
        <v>199.80000000000004</v>
      </c>
      <c r="H57" s="69">
        <v>13.8</v>
      </c>
      <c r="I57" s="70"/>
      <c r="J57" s="7">
        <f>G57+H57</f>
        <v>213.60000000000005</v>
      </c>
      <c r="K57" s="69">
        <v>0.8</v>
      </c>
      <c r="L57" s="70"/>
      <c r="M57" s="7">
        <f>J57+K57</f>
        <v>214.40000000000006</v>
      </c>
      <c r="N57" s="69">
        <v>0.8</v>
      </c>
      <c r="O57" s="70"/>
      <c r="P57" s="7">
        <f>M57+N57</f>
        <v>215.20000000000007</v>
      </c>
      <c r="Q57"/>
    </row>
    <row r="58" spans="2:17" ht="14.25" customHeight="1" x14ac:dyDescent="0.15">
      <c r="B58" s="4"/>
      <c r="D58" s="8">
        <v>1210</v>
      </c>
      <c r="E58" s="4"/>
      <c r="G58" s="8">
        <v>1234</v>
      </c>
      <c r="H58" s="4"/>
      <c r="J58" s="8">
        <v>787</v>
      </c>
      <c r="K58" s="4"/>
      <c r="M58" s="8"/>
      <c r="N58" s="4"/>
      <c r="P58" s="8"/>
      <c r="Q58"/>
    </row>
    <row r="59" spans="2:17" ht="14.25" customHeight="1" x14ac:dyDescent="0.15">
      <c r="B59" s="4"/>
      <c r="D59" s="5"/>
      <c r="E59" s="4"/>
      <c r="G59" s="5"/>
      <c r="H59" s="4"/>
      <c r="J59" s="5"/>
      <c r="K59" s="4"/>
      <c r="M59" s="5"/>
      <c r="N59" s="4"/>
      <c r="P59" s="5"/>
      <c r="Q59"/>
    </row>
    <row r="60" spans="2:17" ht="14.25" customHeight="1" x14ac:dyDescent="0.15">
      <c r="B60" s="4"/>
      <c r="D60" s="5"/>
      <c r="E60" s="4"/>
      <c r="G60" s="5"/>
      <c r="H60" s="4"/>
      <c r="J60" s="5"/>
      <c r="K60" s="4"/>
      <c r="M60" s="5"/>
      <c r="N60" s="4"/>
      <c r="P60" s="5"/>
      <c r="Q60"/>
    </row>
    <row r="61" spans="2:17" ht="14.25" customHeight="1" x14ac:dyDescent="0.15">
      <c r="B61" s="4"/>
      <c r="D61" s="5"/>
      <c r="E61" s="4"/>
      <c r="G61" s="5"/>
      <c r="H61" s="4"/>
      <c r="J61" s="5"/>
      <c r="K61" s="4"/>
      <c r="M61" s="5"/>
      <c r="N61" s="4"/>
      <c r="P61" s="5"/>
      <c r="Q61"/>
    </row>
    <row r="62" spans="2:17" ht="14.25" customHeight="1" x14ac:dyDescent="0.15">
      <c r="B62" s="4"/>
      <c r="D62" s="5"/>
      <c r="E62" s="4"/>
      <c r="G62" s="5"/>
      <c r="H62" s="4"/>
      <c r="J62" s="5"/>
      <c r="K62" s="4"/>
      <c r="L62" s="81">
        <f>HLOOKUP($M$1,$T$1:$U$14,RIGHT(LEFT(L56,3),1)*2+1,FALSE)</f>
        <v>44814.429861111108</v>
      </c>
      <c r="M62" s="82"/>
      <c r="N62" s="4"/>
      <c r="P62" s="5"/>
      <c r="Q62"/>
    </row>
    <row r="63" spans="2:17" ht="14.25" customHeight="1" x14ac:dyDescent="0.15">
      <c r="B63" s="4"/>
      <c r="D63" s="5"/>
      <c r="E63" s="4"/>
      <c r="G63" s="5"/>
      <c r="H63" s="4"/>
      <c r="J63" s="5"/>
      <c r="K63" s="4"/>
      <c r="L63" s="83">
        <f>HLOOKUP($M$1,$T$1:$U$14,RIGHT(LEFT(L56,3),1)*2+2,FALSE)</f>
        <v>44814.761111111111</v>
      </c>
      <c r="M63" s="84"/>
      <c r="N63" s="4"/>
      <c r="P63" s="5"/>
      <c r="Q63"/>
    </row>
    <row r="64" spans="2:17" ht="14.25" customHeight="1" thickBot="1" x14ac:dyDescent="0.2">
      <c r="B64" s="71"/>
      <c r="C64" s="72"/>
      <c r="D64" s="17">
        <f>$M$1+D57/15/24</f>
        <v>44814.695277777777</v>
      </c>
      <c r="E64" s="71"/>
      <c r="F64" s="72"/>
      <c r="G64" s="17">
        <f>$M$1+G57/15/24</f>
        <v>44814.721666666665</v>
      </c>
      <c r="H64" s="71"/>
      <c r="I64" s="72"/>
      <c r="J64" s="17">
        <f>$M$1+J57/15/24</f>
        <v>44814.759999999995</v>
      </c>
      <c r="K64" s="63"/>
      <c r="L64" s="64"/>
      <c r="M64" s="44" t="s">
        <v>13</v>
      </c>
      <c r="N64" s="71"/>
      <c r="O64" s="72"/>
      <c r="P64" s="17">
        <f>$M$1+P57/15/24</f>
        <v>44814.764444444445</v>
      </c>
      <c r="Q64"/>
    </row>
    <row r="65" spans="2:17" ht="14.25" customHeight="1" x14ac:dyDescent="0.15">
      <c r="B65" s="14" t="s">
        <v>87</v>
      </c>
      <c r="C65" s="67" t="s">
        <v>49</v>
      </c>
      <c r="D65" s="68"/>
      <c r="E65" s="14" t="s">
        <v>88</v>
      </c>
      <c r="F65" s="67" t="s">
        <v>54</v>
      </c>
      <c r="G65" s="68"/>
      <c r="H65" s="14">
        <v>44</v>
      </c>
      <c r="I65" s="67"/>
      <c r="J65" s="68"/>
      <c r="K65" s="38">
        <f>H65+1</f>
        <v>45</v>
      </c>
      <c r="L65" s="77" t="s">
        <v>94</v>
      </c>
      <c r="M65" s="78"/>
      <c r="N65" s="14">
        <f>K65+1</f>
        <v>46</v>
      </c>
      <c r="O65" s="67"/>
      <c r="P65" s="68"/>
      <c r="Q65"/>
    </row>
    <row r="66" spans="2:17" ht="14.25" customHeight="1" x14ac:dyDescent="0.15">
      <c r="B66" s="69">
        <v>1</v>
      </c>
      <c r="C66" s="70"/>
      <c r="D66" s="7">
        <f>P57+B66</f>
        <v>216.20000000000007</v>
      </c>
      <c r="E66" s="69">
        <v>6.2</v>
      </c>
      <c r="F66" s="70"/>
      <c r="G66" s="7">
        <f>D66+E66</f>
        <v>222.40000000000006</v>
      </c>
      <c r="H66" s="69">
        <v>5.0999999999999996</v>
      </c>
      <c r="I66" s="70"/>
      <c r="J66" s="7">
        <f>G66+H66</f>
        <v>227.50000000000006</v>
      </c>
      <c r="K66" s="69">
        <v>3.3</v>
      </c>
      <c r="L66" s="70"/>
      <c r="M66" s="7">
        <f>J66+K66</f>
        <v>230.80000000000007</v>
      </c>
      <c r="N66" s="69">
        <v>1.5</v>
      </c>
      <c r="O66" s="70"/>
      <c r="P66" s="7">
        <f>M66+N66</f>
        <v>232.30000000000007</v>
      </c>
      <c r="Q66"/>
    </row>
    <row r="67" spans="2:17" ht="14.25" customHeight="1" x14ac:dyDescent="0.15">
      <c r="B67" s="4"/>
      <c r="D67" s="8">
        <v>829</v>
      </c>
      <c r="E67" s="4"/>
      <c r="G67" s="8"/>
      <c r="H67" s="4"/>
      <c r="J67" s="8">
        <v>1093</v>
      </c>
      <c r="K67" s="4"/>
      <c r="M67" s="8"/>
      <c r="N67" s="4"/>
      <c r="P67" s="8">
        <v>1013</v>
      </c>
      <c r="Q67"/>
    </row>
    <row r="68" spans="2:17" ht="14.25" customHeight="1" x14ac:dyDescent="0.15">
      <c r="B68" s="4"/>
      <c r="D68" s="5"/>
      <c r="E68" s="4"/>
      <c r="G68" s="5"/>
      <c r="H68" s="4"/>
      <c r="J68" s="5"/>
      <c r="K68" s="4"/>
      <c r="M68" s="5"/>
      <c r="N68" s="4"/>
      <c r="P68" s="5"/>
      <c r="Q68"/>
    </row>
    <row r="69" spans="2:17" ht="14.25" customHeight="1" x14ac:dyDescent="0.15">
      <c r="B69" s="4"/>
      <c r="D69" s="5"/>
      <c r="E69" s="4"/>
      <c r="G69" s="5"/>
      <c r="H69" s="4"/>
      <c r="J69" s="5"/>
      <c r="K69" s="4"/>
      <c r="M69" s="5"/>
      <c r="N69" s="4"/>
      <c r="P69" s="5"/>
      <c r="Q69"/>
    </row>
    <row r="70" spans="2:17" ht="14.25" customHeight="1" x14ac:dyDescent="0.15">
      <c r="B70" s="4"/>
      <c r="D70" s="5"/>
      <c r="E70" s="4"/>
      <c r="H70" s="4"/>
      <c r="J70" s="5"/>
      <c r="K70" s="4"/>
      <c r="M70" s="5"/>
      <c r="N70" s="4"/>
      <c r="P70" s="5"/>
      <c r="Q70"/>
    </row>
    <row r="71" spans="2:17" ht="14.25" customHeight="1" x14ac:dyDescent="0.15">
      <c r="B71" s="4"/>
      <c r="D71" s="5"/>
      <c r="E71" s="4"/>
      <c r="F71" s="81"/>
      <c r="G71" s="82"/>
      <c r="H71" s="4"/>
      <c r="J71" s="5"/>
      <c r="K71" s="4"/>
      <c r="M71" s="5"/>
      <c r="N71" s="4"/>
      <c r="P71" s="5"/>
      <c r="Q71"/>
    </row>
    <row r="72" spans="2:17" ht="14.25" customHeight="1" x14ac:dyDescent="0.15">
      <c r="B72" s="4"/>
      <c r="D72" s="5"/>
      <c r="E72" s="4"/>
      <c r="F72" s="83"/>
      <c r="G72" s="84"/>
      <c r="H72" s="4"/>
      <c r="J72" s="5"/>
      <c r="K72" s="4"/>
      <c r="M72" s="5"/>
      <c r="N72" s="4"/>
      <c r="P72" s="5"/>
      <c r="Q72"/>
    </row>
    <row r="73" spans="2:17" ht="14.25" customHeight="1" thickBot="1" x14ac:dyDescent="0.2">
      <c r="B73" s="71"/>
      <c r="C73" s="72"/>
      <c r="D73" s="17">
        <f>$M$1+D66/15/24</f>
        <v>44814.767222222217</v>
      </c>
      <c r="E73" s="63"/>
      <c r="F73" s="64"/>
      <c r="G73" s="44"/>
      <c r="H73" s="71"/>
      <c r="I73" s="72"/>
      <c r="J73" s="17">
        <f>$M$1+J66/15/24</f>
        <v>44814.798611111109</v>
      </c>
      <c r="K73" s="71"/>
      <c r="L73" s="72"/>
      <c r="M73" s="17">
        <f>$M$1+M66/15/24</f>
        <v>44814.807777777773</v>
      </c>
      <c r="N73" s="71"/>
      <c r="O73" s="72"/>
      <c r="P73" s="17">
        <f>$M$1+P66/15/24</f>
        <v>44814.811944444446</v>
      </c>
      <c r="Q73"/>
    </row>
    <row r="74" spans="2:17" ht="14.25" customHeight="1" x14ac:dyDescent="0.15">
      <c r="B74" s="14">
        <f>N65+1</f>
        <v>47</v>
      </c>
      <c r="C74" s="67"/>
      <c r="D74" s="68"/>
      <c r="E74" s="14" t="s">
        <v>89</v>
      </c>
      <c r="F74" s="67"/>
      <c r="G74" s="68"/>
      <c r="H74" s="14">
        <v>50</v>
      </c>
      <c r="I74" s="67"/>
      <c r="J74" s="68"/>
      <c r="K74" s="14">
        <f>H74+1</f>
        <v>51</v>
      </c>
      <c r="L74" s="67"/>
      <c r="M74" s="68"/>
      <c r="N74" s="14">
        <f>K74+1</f>
        <v>52</v>
      </c>
      <c r="O74" s="67" t="s">
        <v>50</v>
      </c>
      <c r="P74" s="68"/>
      <c r="Q74"/>
    </row>
    <row r="75" spans="2:17" ht="14.25" customHeight="1" x14ac:dyDescent="0.15">
      <c r="B75" s="69">
        <v>1.5</v>
      </c>
      <c r="C75" s="70"/>
      <c r="D75" s="7">
        <f>P66+B75</f>
        <v>233.80000000000007</v>
      </c>
      <c r="E75" s="69">
        <v>0.6</v>
      </c>
      <c r="F75" s="70"/>
      <c r="G75" s="7">
        <f>D75+E75</f>
        <v>234.40000000000006</v>
      </c>
      <c r="H75" s="69">
        <v>1.8</v>
      </c>
      <c r="I75" s="70"/>
      <c r="J75" s="7">
        <f>G75+H75</f>
        <v>236.20000000000007</v>
      </c>
      <c r="K75" s="69">
        <v>0.8</v>
      </c>
      <c r="L75" s="70"/>
      <c r="M75" s="7">
        <f>J75+K75</f>
        <v>237.00000000000009</v>
      </c>
      <c r="N75" s="69">
        <v>2.1</v>
      </c>
      <c r="O75" s="70"/>
      <c r="P75" s="7">
        <f>M75+N75</f>
        <v>239.10000000000008</v>
      </c>
      <c r="Q75"/>
    </row>
    <row r="76" spans="2:17" ht="14.25" customHeight="1" x14ac:dyDescent="0.15">
      <c r="B76" s="4"/>
      <c r="D76" s="8">
        <v>987</v>
      </c>
      <c r="E76" s="4"/>
      <c r="G76" s="8">
        <v>951</v>
      </c>
      <c r="H76" s="4"/>
      <c r="J76" s="8">
        <v>935</v>
      </c>
      <c r="K76" s="4"/>
      <c r="M76" s="8"/>
      <c r="N76" s="4"/>
      <c r="P76" s="8">
        <v>901</v>
      </c>
      <c r="Q76"/>
    </row>
    <row r="77" spans="2:17" ht="14.25" customHeight="1" x14ac:dyDescent="0.15">
      <c r="B77" s="4"/>
      <c r="D77" s="5"/>
      <c r="E77" s="4"/>
      <c r="G77" s="5"/>
      <c r="H77" s="4"/>
      <c r="J77" s="5"/>
      <c r="K77" s="4"/>
      <c r="M77" s="5"/>
      <c r="N77" s="4"/>
      <c r="P77" s="5"/>
      <c r="Q77"/>
    </row>
    <row r="78" spans="2:17" ht="14.25" customHeight="1" x14ac:dyDescent="0.15">
      <c r="B78" s="4"/>
      <c r="D78" s="5"/>
      <c r="E78" s="4"/>
      <c r="G78" s="5"/>
      <c r="H78" s="4"/>
      <c r="J78" s="5"/>
      <c r="K78" s="4"/>
      <c r="M78" s="5"/>
      <c r="N78" s="4"/>
      <c r="P78" s="5"/>
      <c r="Q78"/>
    </row>
    <row r="79" spans="2:17" ht="14.25" customHeight="1" x14ac:dyDescent="0.15">
      <c r="B79" s="4"/>
      <c r="D79" s="5"/>
      <c r="E79" s="4"/>
      <c r="G79" s="5"/>
      <c r="H79" s="4"/>
      <c r="J79" s="5"/>
      <c r="K79" s="4"/>
      <c r="M79" s="5"/>
      <c r="N79" s="4"/>
      <c r="P79" s="5"/>
      <c r="Q79"/>
    </row>
    <row r="80" spans="2:17" ht="14.25" customHeight="1" x14ac:dyDescent="0.15">
      <c r="B80" s="4"/>
      <c r="D80" s="5"/>
      <c r="E80" s="4"/>
      <c r="G80" s="5"/>
      <c r="H80" s="4"/>
      <c r="J80" s="5"/>
      <c r="K80" s="4"/>
      <c r="M80" s="5"/>
      <c r="N80" s="4"/>
      <c r="P80" s="5"/>
      <c r="Q80"/>
    </row>
    <row r="81" spans="2:26" ht="14.25" customHeight="1" x14ac:dyDescent="0.15">
      <c r="B81" s="4"/>
      <c r="D81" s="5"/>
      <c r="E81" s="4"/>
      <c r="G81" s="5"/>
      <c r="H81" s="4"/>
      <c r="J81" s="5"/>
      <c r="K81" s="4"/>
      <c r="M81" s="5"/>
      <c r="N81" s="4"/>
      <c r="P81" s="5"/>
      <c r="Q81"/>
    </row>
    <row r="82" spans="2:26" ht="14.25" customHeight="1" thickBot="1" x14ac:dyDescent="0.2">
      <c r="B82" s="71"/>
      <c r="C82" s="72"/>
      <c r="D82" s="17">
        <f>$M$1+D75/15/24</f>
        <v>44814.816111111111</v>
      </c>
      <c r="E82" s="71"/>
      <c r="F82" s="72"/>
      <c r="G82" s="17">
        <f>$M$1+G75/15/24</f>
        <v>44814.817777777775</v>
      </c>
      <c r="H82" s="71"/>
      <c r="I82" s="72"/>
      <c r="J82" s="17">
        <f>$M$1+J75/15/24</f>
        <v>44814.822777777772</v>
      </c>
      <c r="K82" s="71"/>
      <c r="L82" s="72"/>
      <c r="M82" s="17">
        <f>$M$1+M75/15/24</f>
        <v>44814.824999999997</v>
      </c>
      <c r="N82" s="71"/>
      <c r="O82" s="72"/>
      <c r="P82" s="17">
        <f>$M$1+P75/15/24</f>
        <v>44814.830833333333</v>
      </c>
      <c r="Q82"/>
    </row>
    <row r="83" spans="2:26" ht="14.25" customHeight="1" x14ac:dyDescent="0.15">
      <c r="B83" s="14">
        <f>N74+1</f>
        <v>53</v>
      </c>
      <c r="C83" s="67" t="s">
        <v>78</v>
      </c>
      <c r="D83" s="68"/>
      <c r="E83" s="14">
        <f>B83+1</f>
        <v>54</v>
      </c>
      <c r="F83" s="67"/>
      <c r="G83" s="68"/>
      <c r="H83" s="14">
        <f>E83+1</f>
        <v>55</v>
      </c>
      <c r="I83" s="67"/>
      <c r="J83" s="68"/>
      <c r="K83" s="14">
        <f>H83+1</f>
        <v>56</v>
      </c>
      <c r="L83" s="67"/>
      <c r="M83" s="68"/>
      <c r="N83" s="14">
        <f>K83+1</f>
        <v>57</v>
      </c>
      <c r="O83" s="67"/>
      <c r="P83" s="68"/>
      <c r="Q83"/>
    </row>
    <row r="84" spans="2:26" ht="14.25" customHeight="1" x14ac:dyDescent="0.15">
      <c r="B84" s="69">
        <v>1.6</v>
      </c>
      <c r="C84" s="70"/>
      <c r="D84" s="7">
        <f>P75+B84</f>
        <v>240.70000000000007</v>
      </c>
      <c r="E84" s="69">
        <v>1.8</v>
      </c>
      <c r="F84" s="70"/>
      <c r="G84" s="7">
        <f>D84+E84</f>
        <v>242.50000000000009</v>
      </c>
      <c r="H84" s="69">
        <v>5</v>
      </c>
      <c r="I84" s="70"/>
      <c r="J84" s="7">
        <f>G84+H84</f>
        <v>247.50000000000009</v>
      </c>
      <c r="K84" s="69">
        <v>1.1000000000000001</v>
      </c>
      <c r="L84" s="70"/>
      <c r="M84" s="7">
        <f>J84+K84</f>
        <v>248.60000000000008</v>
      </c>
      <c r="N84" s="69">
        <v>0.5</v>
      </c>
      <c r="O84" s="70"/>
      <c r="P84" s="7">
        <f>M84+N84</f>
        <v>249.10000000000008</v>
      </c>
      <c r="Q84"/>
    </row>
    <row r="85" spans="2:26" ht="14.25" customHeight="1" x14ac:dyDescent="0.15">
      <c r="B85" s="4"/>
      <c r="D85" s="8"/>
      <c r="E85" s="4"/>
      <c r="G85" s="8">
        <v>878</v>
      </c>
      <c r="H85" s="4"/>
      <c r="J85" s="8">
        <v>824</v>
      </c>
      <c r="K85" s="4"/>
      <c r="M85" s="8">
        <v>817</v>
      </c>
      <c r="N85" s="4"/>
      <c r="P85" s="8"/>
      <c r="Q85"/>
    </row>
    <row r="86" spans="2:26" ht="14.25" customHeight="1" x14ac:dyDescent="0.15">
      <c r="B86" s="4"/>
      <c r="D86" s="5"/>
      <c r="E86" s="4"/>
      <c r="G86" s="5"/>
      <c r="H86" s="4"/>
      <c r="J86" s="5"/>
      <c r="K86" s="4"/>
      <c r="M86" s="5"/>
      <c r="N86" s="4"/>
      <c r="P86" s="5"/>
      <c r="Q86"/>
    </row>
    <row r="87" spans="2:26" ht="14.25" customHeight="1" x14ac:dyDescent="0.15">
      <c r="B87" s="4"/>
      <c r="D87" s="5"/>
      <c r="E87" s="4"/>
      <c r="G87" s="5"/>
      <c r="H87" s="4"/>
      <c r="J87" s="5"/>
      <c r="K87" s="4"/>
      <c r="M87" s="5"/>
      <c r="N87" s="4"/>
      <c r="P87" s="5"/>
      <c r="Q87"/>
    </row>
    <row r="88" spans="2:26" ht="14.25" customHeight="1" x14ac:dyDescent="0.15">
      <c r="B88" s="4"/>
      <c r="D88" s="5"/>
      <c r="E88" s="4"/>
      <c r="G88" s="5"/>
      <c r="H88" s="4"/>
      <c r="J88" s="5"/>
      <c r="K88" s="4"/>
      <c r="M88" s="5"/>
      <c r="N88" s="4"/>
      <c r="P88" s="5"/>
      <c r="Q88"/>
    </row>
    <row r="89" spans="2:26" ht="14.25" customHeight="1" x14ac:dyDescent="0.15">
      <c r="B89" s="4"/>
      <c r="D89" s="5"/>
      <c r="E89" s="4"/>
      <c r="G89" s="5"/>
      <c r="H89" s="4"/>
      <c r="J89" s="5"/>
      <c r="K89" s="4"/>
      <c r="M89" s="5"/>
      <c r="N89" s="4"/>
      <c r="P89" s="5"/>
      <c r="Q89"/>
    </row>
    <row r="90" spans="2:26" ht="14.25" customHeight="1" x14ac:dyDescent="0.15">
      <c r="B90" s="4"/>
      <c r="D90" s="5"/>
      <c r="E90" s="4"/>
      <c r="G90" s="5"/>
      <c r="H90" s="4"/>
      <c r="J90" s="5"/>
      <c r="K90" s="4"/>
      <c r="M90" s="5"/>
      <c r="N90" s="4"/>
      <c r="P90" s="5"/>
      <c r="Q90"/>
    </row>
    <row r="91" spans="2:26" ht="14.25" customHeight="1" thickBot="1" x14ac:dyDescent="0.2">
      <c r="B91" s="71"/>
      <c r="C91" s="72"/>
      <c r="D91" s="17">
        <f>$M$1+D84/15/24</f>
        <v>44814.835277777776</v>
      </c>
      <c r="E91" s="71"/>
      <c r="F91" s="72"/>
      <c r="G91" s="17">
        <f>$M$1+G84/15/24</f>
        <v>44814.840277777774</v>
      </c>
      <c r="H91" s="71"/>
      <c r="I91" s="72"/>
      <c r="J91" s="17">
        <f>$M$1+J84/15/24</f>
        <v>44814.854166666664</v>
      </c>
      <c r="K91" s="71"/>
      <c r="L91" s="72"/>
      <c r="M91" s="17">
        <f>$M$1+M84/15/24</f>
        <v>44814.857222222221</v>
      </c>
      <c r="N91" s="71"/>
      <c r="O91" s="72"/>
      <c r="P91" s="17">
        <f>$M$1+P84/15/24</f>
        <v>44814.858611111107</v>
      </c>
      <c r="Q91"/>
    </row>
    <row r="92" spans="2:26" ht="14.25" customHeight="1" x14ac:dyDescent="0.15">
      <c r="B92" s="14">
        <f>N83+1</f>
        <v>58</v>
      </c>
      <c r="C92" s="67" t="s">
        <v>51</v>
      </c>
      <c r="D92" s="68"/>
      <c r="E92" s="14">
        <f>B92+1</f>
        <v>59</v>
      </c>
      <c r="F92" s="67"/>
      <c r="G92" s="68"/>
      <c r="H92" s="14">
        <f>E92+1</f>
        <v>60</v>
      </c>
      <c r="I92" s="67" t="s">
        <v>98</v>
      </c>
      <c r="J92" s="68"/>
      <c r="K92" s="14">
        <f>H92+1</f>
        <v>61</v>
      </c>
      <c r="L92" s="67"/>
      <c r="M92" s="68"/>
      <c r="N92" s="14">
        <f>K92+1</f>
        <v>62</v>
      </c>
      <c r="O92" s="67" t="s">
        <v>99</v>
      </c>
      <c r="P92" s="68"/>
      <c r="Z92" s="1"/>
    </row>
    <row r="93" spans="2:26" ht="14.25" customHeight="1" x14ac:dyDescent="0.15">
      <c r="B93" s="69">
        <v>2</v>
      </c>
      <c r="C93" s="70"/>
      <c r="D93" s="7">
        <f>P84+B93</f>
        <v>251.10000000000008</v>
      </c>
      <c r="E93" s="69">
        <v>2.1</v>
      </c>
      <c r="F93" s="70"/>
      <c r="G93" s="7">
        <f>D93+E93</f>
        <v>253.20000000000007</v>
      </c>
      <c r="H93" s="69">
        <v>0.6</v>
      </c>
      <c r="I93" s="70"/>
      <c r="J93" s="7">
        <f>G93+H93</f>
        <v>253.80000000000007</v>
      </c>
      <c r="K93" s="69">
        <v>3.2</v>
      </c>
      <c r="L93" s="70"/>
      <c r="M93" s="7">
        <f>J93+K93</f>
        <v>257.00000000000006</v>
      </c>
      <c r="N93" s="69">
        <v>0.8</v>
      </c>
      <c r="O93" s="70"/>
      <c r="P93" s="7">
        <f>M93+N93</f>
        <v>257.80000000000007</v>
      </c>
      <c r="Z93" s="1"/>
    </row>
    <row r="94" spans="2:26" ht="14.25" customHeight="1" x14ac:dyDescent="0.15">
      <c r="B94" s="4"/>
      <c r="D94" s="8"/>
      <c r="E94" s="4"/>
      <c r="G94" s="8">
        <v>755</v>
      </c>
      <c r="H94" s="4"/>
      <c r="J94" s="8"/>
      <c r="K94" s="4"/>
      <c r="M94" s="8"/>
      <c r="N94" s="4"/>
      <c r="P94" s="8">
        <v>711</v>
      </c>
      <c r="Z94" s="1"/>
    </row>
    <row r="95" spans="2:26" ht="14.25" customHeight="1" x14ac:dyDescent="0.15">
      <c r="B95" s="4"/>
      <c r="D95" s="5"/>
      <c r="E95" s="4"/>
      <c r="G95" s="5"/>
      <c r="H95" s="4"/>
      <c r="J95" s="5"/>
      <c r="K95" s="4"/>
      <c r="M95" s="5"/>
      <c r="N95" s="4"/>
      <c r="P95" s="5"/>
      <c r="Z95" s="1"/>
    </row>
    <row r="96" spans="2:26" ht="14.25" customHeight="1" x14ac:dyDescent="0.15">
      <c r="B96" s="4"/>
      <c r="D96" s="5"/>
      <c r="E96" s="4"/>
      <c r="G96" s="5"/>
      <c r="H96" s="4"/>
      <c r="J96" s="5"/>
      <c r="K96" s="4"/>
      <c r="M96" s="5"/>
      <c r="N96" s="4"/>
      <c r="P96" s="5"/>
      <c r="Z96" s="1"/>
    </row>
    <row r="97" spans="2:26" ht="14.25" customHeight="1" x14ac:dyDescent="0.15">
      <c r="B97" s="4"/>
      <c r="D97" s="5"/>
      <c r="E97" s="4"/>
      <c r="G97" s="5"/>
      <c r="H97" s="4"/>
      <c r="J97" s="5"/>
      <c r="K97" s="4"/>
      <c r="M97" s="5"/>
      <c r="N97" s="4"/>
      <c r="P97" s="5"/>
      <c r="Z97" s="1"/>
    </row>
    <row r="98" spans="2:26" ht="14.25" customHeight="1" x14ac:dyDescent="0.15">
      <c r="B98" s="4"/>
      <c r="D98" s="5"/>
      <c r="E98" s="4"/>
      <c r="G98" s="5"/>
      <c r="H98" s="4"/>
      <c r="J98" s="5"/>
      <c r="K98" s="4"/>
      <c r="M98" s="5"/>
      <c r="N98" s="4"/>
      <c r="P98" s="5"/>
      <c r="Z98" s="1"/>
    </row>
    <row r="99" spans="2:26" ht="14.25" customHeight="1" x14ac:dyDescent="0.15">
      <c r="B99" s="4"/>
      <c r="D99" s="5"/>
      <c r="E99" s="4"/>
      <c r="G99" s="5"/>
      <c r="H99" s="4"/>
      <c r="J99" s="5"/>
      <c r="K99" s="4"/>
      <c r="M99" s="5"/>
      <c r="N99" s="4"/>
      <c r="P99" s="5"/>
      <c r="Z99" s="1"/>
    </row>
    <row r="100" spans="2:26" ht="14.25" customHeight="1" thickBot="1" x14ac:dyDescent="0.2">
      <c r="B100" s="71"/>
      <c r="C100" s="72"/>
      <c r="D100" s="17">
        <f>$M$1+D93/15/24</f>
        <v>44814.864166666666</v>
      </c>
      <c r="E100" s="71"/>
      <c r="F100" s="72"/>
      <c r="G100" s="17">
        <f>$M$1+G93/15/24</f>
        <v>44814.869999999995</v>
      </c>
      <c r="H100" s="71"/>
      <c r="I100" s="72"/>
      <c r="J100" s="17">
        <f>$M$1+J93/15/24</f>
        <v>44814.871666666666</v>
      </c>
      <c r="K100" s="71"/>
      <c r="L100" s="72"/>
      <c r="M100" s="17">
        <f>$M$1+M93/15/24</f>
        <v>44814.880555555552</v>
      </c>
      <c r="N100" s="71"/>
      <c r="O100" s="72"/>
      <c r="P100" s="17">
        <f>$M$1+P93/15/24</f>
        <v>44814.882777777777</v>
      </c>
      <c r="Z100" s="1"/>
    </row>
    <row r="101" spans="2:26" ht="14.25" customHeight="1" x14ac:dyDescent="0.15">
      <c r="B101" s="14">
        <f>N92+1</f>
        <v>63</v>
      </c>
      <c r="C101" s="67" t="s">
        <v>100</v>
      </c>
      <c r="D101" s="68"/>
      <c r="E101" s="14">
        <f>B101+1</f>
        <v>64</v>
      </c>
      <c r="F101" s="67" t="s">
        <v>101</v>
      </c>
      <c r="G101" s="68"/>
      <c r="H101" s="14">
        <f>E101+1</f>
        <v>65</v>
      </c>
      <c r="I101" s="67"/>
      <c r="J101" s="68"/>
      <c r="K101" s="14">
        <f>H101+1</f>
        <v>66</v>
      </c>
      <c r="L101" s="67" t="s">
        <v>102</v>
      </c>
      <c r="M101" s="68"/>
      <c r="N101" s="14">
        <f>K101+1</f>
        <v>67</v>
      </c>
      <c r="O101" s="67" t="s">
        <v>52</v>
      </c>
      <c r="P101" s="68"/>
      <c r="Q101"/>
      <c r="T101" s="1"/>
    </row>
    <row r="102" spans="2:26" ht="14.25" customHeight="1" x14ac:dyDescent="0.15">
      <c r="B102" s="69">
        <v>0.5</v>
      </c>
      <c r="C102" s="70"/>
      <c r="D102" s="7">
        <f>P93+B102</f>
        <v>258.30000000000007</v>
      </c>
      <c r="E102" s="69">
        <v>2.8</v>
      </c>
      <c r="F102" s="70"/>
      <c r="G102" s="7">
        <f>D102+E102</f>
        <v>261.10000000000008</v>
      </c>
      <c r="H102" s="69">
        <v>6.2</v>
      </c>
      <c r="I102" s="70"/>
      <c r="J102" s="7">
        <f>G102+H102</f>
        <v>267.30000000000007</v>
      </c>
      <c r="K102" s="69">
        <v>1.9</v>
      </c>
      <c r="L102" s="70"/>
      <c r="M102" s="7">
        <f>J102+K102</f>
        <v>269.20000000000005</v>
      </c>
      <c r="N102" s="69">
        <v>1.5</v>
      </c>
      <c r="O102" s="70"/>
      <c r="P102" s="7">
        <f>M102+N102</f>
        <v>270.70000000000005</v>
      </c>
      <c r="Q102"/>
      <c r="T102" s="1"/>
    </row>
    <row r="103" spans="2:26" ht="14.25" customHeight="1" x14ac:dyDescent="0.15">
      <c r="B103" s="4"/>
      <c r="D103" s="8"/>
      <c r="E103" s="4"/>
      <c r="G103" s="8"/>
      <c r="H103" s="4"/>
      <c r="J103" s="8">
        <v>617</v>
      </c>
      <c r="K103" s="4"/>
      <c r="M103" s="8"/>
      <c r="N103" s="4"/>
      <c r="P103" s="8"/>
      <c r="Q103"/>
      <c r="T103" s="1"/>
    </row>
    <row r="104" spans="2:26" ht="14.25" customHeight="1" x14ac:dyDescent="0.15">
      <c r="B104" s="4"/>
      <c r="D104" s="5"/>
      <c r="E104" s="4"/>
      <c r="G104" s="5"/>
      <c r="H104" s="4"/>
      <c r="J104" s="5"/>
      <c r="K104" s="4"/>
      <c r="M104" s="5"/>
      <c r="N104" s="4"/>
      <c r="P104" s="5"/>
      <c r="Q104"/>
      <c r="T104" s="1"/>
    </row>
    <row r="105" spans="2:26" ht="14.25" customHeight="1" x14ac:dyDescent="0.15">
      <c r="B105" s="4"/>
      <c r="D105" s="5"/>
      <c r="E105" s="4"/>
      <c r="G105" s="5"/>
      <c r="H105" s="4"/>
      <c r="J105" s="5"/>
      <c r="K105" s="4"/>
      <c r="M105" s="5"/>
      <c r="N105" s="4"/>
      <c r="P105" s="5"/>
      <c r="Q105"/>
      <c r="T105" s="1"/>
    </row>
    <row r="106" spans="2:26" ht="14.25" customHeight="1" x14ac:dyDescent="0.15">
      <c r="B106" s="4"/>
      <c r="D106" s="5"/>
      <c r="E106" s="4"/>
      <c r="G106" s="5"/>
      <c r="H106" s="4"/>
      <c r="J106" s="5"/>
      <c r="K106" s="4"/>
      <c r="M106" s="5"/>
      <c r="N106" s="4"/>
      <c r="P106" s="5"/>
      <c r="Q106"/>
      <c r="T106" s="1"/>
    </row>
    <row r="107" spans="2:26" ht="14.25" customHeight="1" x14ac:dyDescent="0.15">
      <c r="B107" s="4"/>
      <c r="D107" s="5"/>
      <c r="E107" s="4"/>
      <c r="G107" s="5"/>
      <c r="H107" s="4"/>
      <c r="J107" s="5"/>
      <c r="K107" s="4"/>
      <c r="M107" s="5"/>
      <c r="N107" s="4"/>
      <c r="P107" s="5"/>
      <c r="Q107"/>
      <c r="T107" s="1"/>
    </row>
    <row r="108" spans="2:26" ht="14.25" customHeight="1" x14ac:dyDescent="0.15">
      <c r="B108" s="4"/>
      <c r="D108" s="5"/>
      <c r="E108" s="4"/>
      <c r="G108" s="5"/>
      <c r="H108" s="4"/>
      <c r="J108" s="5"/>
      <c r="K108" s="4"/>
      <c r="M108" s="5"/>
      <c r="N108" s="4"/>
      <c r="P108" s="5"/>
      <c r="Q108"/>
      <c r="T108" s="1"/>
    </row>
    <row r="109" spans="2:26" ht="14.25" customHeight="1" thickBot="1" x14ac:dyDescent="0.2">
      <c r="B109" s="71"/>
      <c r="C109" s="72"/>
      <c r="D109" s="17">
        <f>$M$1+D102/15/24</f>
        <v>44814.884166666663</v>
      </c>
      <c r="E109" s="71"/>
      <c r="F109" s="72"/>
      <c r="G109" s="17">
        <f>$M$1+G102/15/24</f>
        <v>44814.89194444444</v>
      </c>
      <c r="H109" s="71"/>
      <c r="I109" s="72"/>
      <c r="J109" s="17">
        <f>$M$1+J102/15/24</f>
        <v>44814.909166666665</v>
      </c>
      <c r="K109" s="71"/>
      <c r="L109" s="72"/>
      <c r="M109" s="17">
        <f>$M$1+M102/15/24</f>
        <v>44814.914444444439</v>
      </c>
      <c r="N109" s="71"/>
      <c r="O109" s="72"/>
      <c r="P109" s="17">
        <f>$M$1+P102/15/24</f>
        <v>44814.918611111112</v>
      </c>
      <c r="Q109"/>
      <c r="T109" s="1"/>
    </row>
    <row r="110" spans="2:26" ht="14.25" customHeight="1" x14ac:dyDescent="0.15">
      <c r="B110" s="14" t="s">
        <v>90</v>
      </c>
      <c r="C110" s="67" t="s">
        <v>79</v>
      </c>
      <c r="D110" s="68"/>
      <c r="E110" s="14" t="s">
        <v>91</v>
      </c>
      <c r="F110" s="67" t="s">
        <v>26</v>
      </c>
      <c r="G110" s="68"/>
      <c r="H110" s="14">
        <v>72</v>
      </c>
      <c r="I110" s="67"/>
      <c r="J110" s="68"/>
      <c r="K110" s="14">
        <f>H110+1</f>
        <v>73</v>
      </c>
      <c r="L110" s="67"/>
      <c r="M110" s="68"/>
      <c r="N110" s="36">
        <f>K110+1</f>
        <v>74</v>
      </c>
      <c r="O110" s="79" t="s">
        <v>103</v>
      </c>
      <c r="P110" s="80"/>
      <c r="Q110"/>
      <c r="W110" s="1"/>
    </row>
    <row r="111" spans="2:26" ht="14.25" customHeight="1" x14ac:dyDescent="0.15">
      <c r="B111" s="69">
        <v>2.2999999999999998</v>
      </c>
      <c r="C111" s="70"/>
      <c r="D111" s="7">
        <f>P102+B111</f>
        <v>273.00000000000006</v>
      </c>
      <c r="E111" s="69">
        <v>0.4</v>
      </c>
      <c r="F111" s="70"/>
      <c r="G111" s="7">
        <f>D111+E111</f>
        <v>273.40000000000003</v>
      </c>
      <c r="H111" s="75">
        <v>18.5</v>
      </c>
      <c r="I111" s="76"/>
      <c r="J111" s="47">
        <f>G111+H111</f>
        <v>291.90000000000003</v>
      </c>
      <c r="K111" s="75">
        <v>8.5</v>
      </c>
      <c r="L111" s="76"/>
      <c r="M111" s="47">
        <f>J111+K111</f>
        <v>300.40000000000003</v>
      </c>
      <c r="N111" s="75">
        <v>3.5</v>
      </c>
      <c r="O111" s="76"/>
      <c r="P111" s="43">
        <f>M111+N111</f>
        <v>303.90000000000003</v>
      </c>
      <c r="Q111"/>
      <c r="W111" s="1"/>
    </row>
    <row r="112" spans="2:26" ht="14.25" customHeight="1" x14ac:dyDescent="0.15">
      <c r="B112" s="4"/>
      <c r="D112" s="8">
        <v>594</v>
      </c>
      <c r="E112" s="89"/>
      <c r="F112" s="89"/>
      <c r="G112" s="8"/>
      <c r="H112" s="48"/>
      <c r="I112" s="33"/>
      <c r="J112" s="49">
        <v>725</v>
      </c>
      <c r="K112" s="48"/>
      <c r="L112" s="33"/>
      <c r="M112" s="49">
        <v>715</v>
      </c>
      <c r="N112" s="4"/>
      <c r="P112" s="8">
        <v>617</v>
      </c>
      <c r="Q112"/>
      <c r="W112" s="1"/>
    </row>
    <row r="113" spans="2:23" ht="14.25" customHeight="1" x14ac:dyDescent="0.15">
      <c r="B113" s="4"/>
      <c r="D113" s="5"/>
      <c r="G113" s="5"/>
      <c r="H113" s="48"/>
      <c r="I113" s="33"/>
      <c r="J113" s="50"/>
      <c r="K113" s="48"/>
      <c r="L113" s="33"/>
      <c r="M113" s="50"/>
      <c r="N113" s="4"/>
      <c r="P113" s="5"/>
      <c r="Q113"/>
      <c r="W113" s="1"/>
    </row>
    <row r="114" spans="2:23" ht="14.25" customHeight="1" x14ac:dyDescent="0.15">
      <c r="B114" s="4"/>
      <c r="D114" s="5"/>
      <c r="G114" s="5"/>
      <c r="H114" s="48"/>
      <c r="I114" s="33"/>
      <c r="J114" s="50"/>
      <c r="K114" s="48"/>
      <c r="L114" s="33"/>
      <c r="M114" s="50"/>
      <c r="N114" s="4"/>
      <c r="P114" s="5"/>
      <c r="Q114"/>
      <c r="W114" s="1"/>
    </row>
    <row r="115" spans="2:23" ht="14.25" customHeight="1" x14ac:dyDescent="0.15">
      <c r="B115" s="4"/>
      <c r="D115" s="5"/>
      <c r="E115" s="4"/>
      <c r="G115" s="5"/>
      <c r="H115" s="48"/>
      <c r="I115" s="33"/>
      <c r="J115" s="50"/>
      <c r="K115" s="48"/>
      <c r="L115" s="33"/>
      <c r="M115" s="50"/>
      <c r="N115" s="4"/>
      <c r="P115" s="5"/>
      <c r="Q115"/>
      <c r="W115" s="1"/>
    </row>
    <row r="116" spans="2:23" ht="14.25" customHeight="1" x14ac:dyDescent="0.15">
      <c r="B116" s="4"/>
      <c r="D116" s="5"/>
      <c r="E116" s="4"/>
      <c r="G116" s="5"/>
      <c r="H116" s="48"/>
      <c r="I116" s="33"/>
      <c r="J116" s="50"/>
      <c r="K116" s="48"/>
      <c r="L116" s="33"/>
      <c r="M116" s="50"/>
      <c r="N116" s="4"/>
      <c r="O116" s="81">
        <f>HLOOKUP($M$1,$T$1:$U$14,RIGHT(LEFT(O110,3),1)*2+1,FALSE)</f>
        <v>44814.54583333333</v>
      </c>
      <c r="P116" s="82"/>
      <c r="Q116"/>
      <c r="W116" s="1"/>
    </row>
    <row r="117" spans="2:23" ht="14.25" customHeight="1" x14ac:dyDescent="0.15">
      <c r="B117" s="4"/>
      <c r="D117" s="5"/>
      <c r="E117" s="4"/>
      <c r="G117" s="5"/>
      <c r="H117" s="48"/>
      <c r="I117" s="33"/>
      <c r="J117" s="50"/>
      <c r="K117" s="48"/>
      <c r="L117" s="33"/>
      <c r="M117" s="50"/>
      <c r="N117" s="4"/>
      <c r="O117" s="87">
        <f>HLOOKUP($M$1,$T$1:$U$14,RIGHT(LEFT(O110,3),1)*2+2,FALSE)</f>
        <v>44815.008333333331</v>
      </c>
      <c r="P117" s="88"/>
      <c r="Q117"/>
      <c r="W117" s="1"/>
    </row>
    <row r="118" spans="2:23" ht="14.25" customHeight="1" thickBot="1" x14ac:dyDescent="0.2">
      <c r="B118" s="71"/>
      <c r="C118" s="72"/>
      <c r="D118" s="17">
        <f>$M$1+D111/15/24</f>
        <v>44814.924999999996</v>
      </c>
      <c r="E118" s="71"/>
      <c r="F118" s="72"/>
      <c r="G118" s="17">
        <f>$M$1+G111/15/24</f>
        <v>44814.926111111112</v>
      </c>
      <c r="H118" s="73"/>
      <c r="I118" s="74"/>
      <c r="J118" s="51">
        <f>$M$1+J111/15/24</f>
        <v>44814.977500000001</v>
      </c>
      <c r="K118" s="73"/>
      <c r="L118" s="74"/>
      <c r="M118" s="51">
        <f>$M$1+M111/15/24</f>
        <v>44815.001111111109</v>
      </c>
      <c r="N118" s="63"/>
      <c r="O118" s="64"/>
      <c r="P118" s="44" t="s">
        <v>13</v>
      </c>
      <c r="Q118"/>
      <c r="W118" s="1"/>
    </row>
    <row r="119" spans="2:23" ht="14.25" customHeight="1" x14ac:dyDescent="0.15">
      <c r="B119" s="14">
        <f>N110+1</f>
        <v>75</v>
      </c>
      <c r="C119" s="67"/>
      <c r="D119" s="68"/>
      <c r="E119" s="14">
        <f>B119+1</f>
        <v>76</v>
      </c>
      <c r="F119" s="67"/>
      <c r="G119" s="68"/>
      <c r="H119" s="14">
        <f>E119+1</f>
        <v>77</v>
      </c>
      <c r="I119" s="67" t="s">
        <v>27</v>
      </c>
      <c r="J119" s="68"/>
      <c r="K119" s="14" t="s">
        <v>92</v>
      </c>
      <c r="L119" s="67" t="s">
        <v>53</v>
      </c>
      <c r="M119" s="68"/>
      <c r="N119" s="14">
        <v>80</v>
      </c>
      <c r="O119" s="67" t="s">
        <v>28</v>
      </c>
      <c r="P119" s="68"/>
      <c r="Q119"/>
      <c r="W119" s="1"/>
    </row>
    <row r="120" spans="2:23" ht="14.25" customHeight="1" x14ac:dyDescent="0.15">
      <c r="B120" s="69">
        <v>13.5</v>
      </c>
      <c r="C120" s="70"/>
      <c r="D120" s="7">
        <f>P111+B120</f>
        <v>317.40000000000003</v>
      </c>
      <c r="E120" s="75">
        <v>8.1</v>
      </c>
      <c r="F120" s="76"/>
      <c r="G120" s="47">
        <f>D120+E120</f>
        <v>325.50000000000006</v>
      </c>
      <c r="H120" s="69">
        <v>3.5</v>
      </c>
      <c r="I120" s="70"/>
      <c r="J120" s="7">
        <f>G120+H120</f>
        <v>329.00000000000006</v>
      </c>
      <c r="K120" s="69">
        <v>0.8</v>
      </c>
      <c r="L120" s="70"/>
      <c r="M120" s="7">
        <f>J120+K120</f>
        <v>329.80000000000007</v>
      </c>
      <c r="N120" s="69">
        <v>0.4</v>
      </c>
      <c r="O120" s="70"/>
      <c r="P120" s="7">
        <f>M120+N120</f>
        <v>330.20000000000005</v>
      </c>
      <c r="Q120"/>
      <c r="W120" s="1"/>
    </row>
    <row r="121" spans="2:23" ht="14.25" customHeight="1" x14ac:dyDescent="0.15">
      <c r="B121" s="4"/>
      <c r="D121" s="8">
        <v>978</v>
      </c>
      <c r="E121" s="48"/>
      <c r="F121" s="33"/>
      <c r="G121" s="49">
        <v>512</v>
      </c>
      <c r="H121" s="4"/>
      <c r="J121" s="8">
        <v>373</v>
      </c>
      <c r="K121" s="4"/>
      <c r="M121" s="8"/>
      <c r="N121" s="4"/>
      <c r="P121" s="8"/>
      <c r="Q121"/>
      <c r="W121" s="1"/>
    </row>
    <row r="122" spans="2:23" ht="14.25" customHeight="1" x14ac:dyDescent="0.15">
      <c r="B122" s="4"/>
      <c r="D122" s="5"/>
      <c r="E122" s="48"/>
      <c r="F122" s="33"/>
      <c r="G122" s="50"/>
      <c r="H122" s="4"/>
      <c r="J122" s="5"/>
      <c r="K122" s="4"/>
      <c r="M122" s="5"/>
      <c r="N122" s="4"/>
      <c r="P122" s="5"/>
      <c r="Q122"/>
      <c r="W122" s="1"/>
    </row>
    <row r="123" spans="2:23" ht="14.25" customHeight="1" x14ac:dyDescent="0.15">
      <c r="B123" s="4"/>
      <c r="D123" s="5"/>
      <c r="E123" s="48"/>
      <c r="F123" s="33"/>
      <c r="G123" s="50"/>
      <c r="H123" s="4"/>
      <c r="J123" s="5"/>
      <c r="K123" s="4"/>
      <c r="M123" s="5"/>
      <c r="N123" s="4"/>
      <c r="P123" s="5"/>
      <c r="Q123"/>
      <c r="W123" s="1"/>
    </row>
    <row r="124" spans="2:23" ht="14.25" customHeight="1" x14ac:dyDescent="0.15">
      <c r="B124" s="4"/>
      <c r="D124" s="5"/>
      <c r="E124" s="48"/>
      <c r="F124" s="33"/>
      <c r="G124" s="50"/>
      <c r="H124" s="4"/>
      <c r="J124" s="5"/>
      <c r="K124" s="4"/>
      <c r="L124" s="81"/>
      <c r="M124" s="82"/>
      <c r="N124" s="4"/>
      <c r="P124" s="5"/>
      <c r="Q124"/>
      <c r="W124" s="1"/>
    </row>
    <row r="125" spans="2:23" ht="14.25" customHeight="1" x14ac:dyDescent="0.15">
      <c r="B125" s="4"/>
      <c r="D125" s="5"/>
      <c r="E125" s="48"/>
      <c r="F125" s="33"/>
      <c r="G125" s="50"/>
      <c r="H125" s="4"/>
      <c r="J125" s="5"/>
      <c r="K125" s="4"/>
      <c r="L125" s="83"/>
      <c r="M125" s="84"/>
      <c r="N125" s="4"/>
      <c r="P125" s="5"/>
      <c r="Q125"/>
      <c r="W125" s="1"/>
    </row>
    <row r="126" spans="2:23" ht="14.25" customHeight="1" x14ac:dyDescent="0.15">
      <c r="B126" s="4"/>
      <c r="D126" s="5"/>
      <c r="E126" s="48"/>
      <c r="F126" s="33"/>
      <c r="G126" s="50"/>
      <c r="H126" s="4"/>
      <c r="J126" s="5"/>
      <c r="K126" s="4"/>
      <c r="M126" s="34"/>
      <c r="N126" s="4"/>
      <c r="P126" s="5"/>
      <c r="Q126"/>
      <c r="W126" s="1"/>
    </row>
    <row r="127" spans="2:23" ht="14.25" customHeight="1" thickBot="1" x14ac:dyDescent="0.2">
      <c r="B127" s="65"/>
      <c r="C127" s="66"/>
      <c r="D127" s="17">
        <f>$M$1+D120/15/24</f>
        <v>44815.048333333332</v>
      </c>
      <c r="E127" s="91"/>
      <c r="F127" s="92"/>
      <c r="G127" s="51">
        <f>$M$1+G120/15/24</f>
        <v>44815.070833333331</v>
      </c>
      <c r="H127" s="71"/>
      <c r="I127" s="72"/>
      <c r="J127" s="17">
        <f>$M$1+J120/15/24</f>
        <v>44815.080555555556</v>
      </c>
      <c r="K127" s="65"/>
      <c r="L127" s="66"/>
      <c r="M127" s="35"/>
      <c r="N127" s="71"/>
      <c r="O127" s="72"/>
      <c r="P127" s="17">
        <f>$M$1+P120/15/24</f>
        <v>44815.083888888883</v>
      </c>
      <c r="Q127"/>
    </row>
    <row r="128" spans="2:23" ht="14.25" customHeight="1" x14ac:dyDescent="0.15">
      <c r="B128" s="14" t="s">
        <v>93</v>
      </c>
      <c r="C128" s="67" t="s">
        <v>29</v>
      </c>
      <c r="D128" s="68"/>
      <c r="E128" s="14">
        <v>83</v>
      </c>
      <c r="F128" s="67" t="s">
        <v>30</v>
      </c>
      <c r="G128" s="68"/>
      <c r="H128" s="14">
        <v>84</v>
      </c>
      <c r="I128" s="67"/>
      <c r="J128" s="68"/>
      <c r="K128" s="14">
        <v>85</v>
      </c>
      <c r="L128" s="67"/>
      <c r="M128" s="68"/>
      <c r="N128" s="14">
        <v>86</v>
      </c>
      <c r="O128" s="67" t="s">
        <v>104</v>
      </c>
      <c r="P128" s="68"/>
      <c r="R128" s="1"/>
    </row>
    <row r="129" spans="2:18" ht="14.25" customHeight="1" x14ac:dyDescent="0.15">
      <c r="B129" s="69">
        <v>2.1</v>
      </c>
      <c r="C129" s="70"/>
      <c r="D129" s="7">
        <f>P120+B129</f>
        <v>332.30000000000007</v>
      </c>
      <c r="E129" s="69">
        <v>3.4</v>
      </c>
      <c r="F129" s="70"/>
      <c r="G129" s="7">
        <f>D129+E129</f>
        <v>335.70000000000005</v>
      </c>
      <c r="H129" s="69">
        <v>0.7</v>
      </c>
      <c r="I129" s="70"/>
      <c r="J129" s="7">
        <f>G129+H129</f>
        <v>336.40000000000003</v>
      </c>
      <c r="K129" s="69">
        <v>0.7</v>
      </c>
      <c r="L129" s="70"/>
      <c r="M129" s="7">
        <f>J129+K129</f>
        <v>337.1</v>
      </c>
      <c r="N129" s="69">
        <v>5.3</v>
      </c>
      <c r="O129" s="70"/>
      <c r="P129" s="7">
        <f>M129+N129</f>
        <v>342.40000000000003</v>
      </c>
      <c r="R129" s="1"/>
    </row>
    <row r="130" spans="2:18" ht="14.25" customHeight="1" x14ac:dyDescent="0.15">
      <c r="B130" s="4"/>
      <c r="D130" s="8"/>
      <c r="E130" s="4"/>
      <c r="G130" s="8">
        <v>354</v>
      </c>
      <c r="H130" s="4"/>
      <c r="J130" s="8"/>
      <c r="K130" s="4"/>
      <c r="M130" s="8"/>
      <c r="N130" s="4"/>
      <c r="P130" s="8">
        <v>356</v>
      </c>
      <c r="R130" s="1"/>
    </row>
    <row r="131" spans="2:18" ht="14.25" customHeight="1" x14ac:dyDescent="0.15">
      <c r="B131" s="4"/>
      <c r="D131" s="5"/>
      <c r="E131" s="4"/>
      <c r="G131" s="5"/>
      <c r="H131" s="4"/>
      <c r="J131" s="5"/>
      <c r="K131" s="4"/>
      <c r="M131" s="5"/>
      <c r="N131" s="4"/>
      <c r="P131" s="5"/>
      <c r="R131" s="1"/>
    </row>
    <row r="132" spans="2:18" ht="14.25" customHeight="1" x14ac:dyDescent="0.15">
      <c r="B132" s="4"/>
      <c r="D132" s="5"/>
      <c r="E132" s="4"/>
      <c r="G132" s="5"/>
      <c r="H132" s="4"/>
      <c r="J132" s="5"/>
      <c r="K132" s="4"/>
      <c r="M132" s="5"/>
      <c r="N132" s="4"/>
      <c r="P132" s="5"/>
      <c r="R132" s="1"/>
    </row>
    <row r="133" spans="2:18" ht="14.25" customHeight="1" x14ac:dyDescent="0.15">
      <c r="B133" s="4"/>
      <c r="D133" s="5"/>
      <c r="E133" s="4"/>
      <c r="G133" s="5"/>
      <c r="H133" s="4"/>
      <c r="J133" s="5"/>
      <c r="K133" s="4"/>
      <c r="M133" s="5"/>
      <c r="N133" s="4"/>
      <c r="P133" s="5"/>
      <c r="R133" s="1"/>
    </row>
    <row r="134" spans="2:18" ht="14.25" customHeight="1" x14ac:dyDescent="0.15">
      <c r="B134" s="4"/>
      <c r="D134" s="5"/>
      <c r="E134" s="4"/>
      <c r="G134" s="5"/>
      <c r="H134" s="4"/>
      <c r="J134" s="5"/>
      <c r="K134" s="4"/>
      <c r="M134" s="5"/>
      <c r="N134" s="4"/>
      <c r="P134" s="5"/>
      <c r="R134" s="1"/>
    </row>
    <row r="135" spans="2:18" ht="14.25" customHeight="1" x14ac:dyDescent="0.15">
      <c r="B135" s="4"/>
      <c r="D135" s="5"/>
      <c r="E135" s="4"/>
      <c r="G135" s="5"/>
      <c r="H135" s="4"/>
      <c r="J135" s="5"/>
      <c r="K135" s="4"/>
      <c r="M135" s="5"/>
      <c r="N135" s="4"/>
      <c r="P135" s="5"/>
      <c r="R135" s="1"/>
    </row>
    <row r="136" spans="2:18" ht="14.25" customHeight="1" thickBot="1" x14ac:dyDescent="0.2">
      <c r="B136" s="71"/>
      <c r="C136" s="72"/>
      <c r="D136" s="17">
        <f>$M$1+D129/15/24</f>
        <v>44815.089722222219</v>
      </c>
      <c r="E136" s="71"/>
      <c r="F136" s="72"/>
      <c r="G136" s="17">
        <f>$M$1+G129/15/24</f>
        <v>44815.099166666667</v>
      </c>
      <c r="H136" s="71"/>
      <c r="I136" s="72"/>
      <c r="J136" s="17">
        <f>$M$1+J129/15/24</f>
        <v>44815.101111111107</v>
      </c>
      <c r="K136" s="71"/>
      <c r="L136" s="72"/>
      <c r="M136" s="17">
        <f>$M$1+M129/15/24</f>
        <v>44815.103055555555</v>
      </c>
      <c r="N136" s="71"/>
      <c r="O136" s="72"/>
      <c r="P136" s="17">
        <f>$M$1+P129/15/24</f>
        <v>44815.117777777778</v>
      </c>
      <c r="R136" s="1"/>
    </row>
    <row r="137" spans="2:18" ht="14.25" customHeight="1" x14ac:dyDescent="0.15">
      <c r="B137" s="14">
        <v>87</v>
      </c>
      <c r="C137" s="67" t="s">
        <v>105</v>
      </c>
      <c r="D137" s="68"/>
      <c r="E137" s="14" t="s">
        <v>109</v>
      </c>
      <c r="F137" s="67" t="s">
        <v>31</v>
      </c>
      <c r="G137" s="68"/>
      <c r="H137" s="14">
        <v>90</v>
      </c>
      <c r="I137" s="67" t="s">
        <v>32</v>
      </c>
      <c r="J137" s="68"/>
      <c r="K137" s="38" t="s">
        <v>110</v>
      </c>
      <c r="L137" s="77" t="s">
        <v>95</v>
      </c>
      <c r="M137" s="78"/>
      <c r="N137" s="14">
        <v>93</v>
      </c>
      <c r="O137" s="67" t="s">
        <v>33</v>
      </c>
      <c r="P137" s="68"/>
      <c r="Q137" s="32"/>
      <c r="R137" s="32"/>
    </row>
    <row r="138" spans="2:18" ht="14.25" customHeight="1" x14ac:dyDescent="0.15">
      <c r="B138" s="69">
        <v>1.2</v>
      </c>
      <c r="C138" s="70"/>
      <c r="D138" s="7">
        <f>P129+B138</f>
        <v>343.6</v>
      </c>
      <c r="E138" s="69">
        <v>3</v>
      </c>
      <c r="F138" s="70"/>
      <c r="G138" s="7">
        <f>D138+E138</f>
        <v>346.6</v>
      </c>
      <c r="H138" s="69">
        <v>1.9</v>
      </c>
      <c r="I138" s="70"/>
      <c r="J138" s="7">
        <f>G138+H138</f>
        <v>348.5</v>
      </c>
      <c r="K138" s="69">
        <v>0.2</v>
      </c>
      <c r="L138" s="70"/>
      <c r="M138" s="7">
        <f>J138+K138</f>
        <v>348.7</v>
      </c>
      <c r="N138" s="69">
        <v>0.3</v>
      </c>
      <c r="O138" s="70"/>
      <c r="P138" s="7">
        <f>M138+N138</f>
        <v>349</v>
      </c>
      <c r="Q138" s="32"/>
      <c r="R138" s="32"/>
    </row>
    <row r="139" spans="2:18" ht="14.25" customHeight="1" x14ac:dyDescent="0.15">
      <c r="B139" s="4"/>
      <c r="D139" s="8"/>
      <c r="E139" s="4"/>
      <c r="G139" s="8"/>
      <c r="H139" s="4"/>
      <c r="J139" s="8"/>
      <c r="K139" s="4"/>
      <c r="M139" s="8"/>
      <c r="N139" s="4"/>
      <c r="P139" s="8">
        <v>408</v>
      </c>
      <c r="Q139" s="32"/>
      <c r="R139" s="32"/>
    </row>
    <row r="140" spans="2:18" ht="14.25" customHeight="1" x14ac:dyDescent="0.15">
      <c r="B140" s="4"/>
      <c r="D140" s="5"/>
      <c r="E140" s="4"/>
      <c r="G140" s="5"/>
      <c r="H140" s="4"/>
      <c r="J140" s="5"/>
      <c r="K140" s="4"/>
      <c r="M140" s="5"/>
      <c r="N140" s="4"/>
      <c r="P140" s="5"/>
      <c r="Q140" s="32"/>
      <c r="R140" s="32"/>
    </row>
    <row r="141" spans="2:18" ht="14.25" customHeight="1" x14ac:dyDescent="0.15">
      <c r="B141" s="4"/>
      <c r="D141" s="5"/>
      <c r="E141" s="4"/>
      <c r="G141" s="5"/>
      <c r="H141" s="4"/>
      <c r="J141" s="5"/>
      <c r="K141" s="4"/>
      <c r="M141" s="5"/>
      <c r="N141" s="4"/>
      <c r="P141" s="5"/>
      <c r="Q141" s="32"/>
      <c r="R141" s="32"/>
    </row>
    <row r="142" spans="2:18" ht="14.25" customHeight="1" x14ac:dyDescent="0.15">
      <c r="B142" s="4"/>
      <c r="D142" s="5"/>
      <c r="E142" s="4"/>
      <c r="G142" s="5"/>
      <c r="H142" s="4"/>
      <c r="J142" s="5"/>
      <c r="K142" s="4"/>
      <c r="M142" s="5"/>
      <c r="N142" s="4"/>
      <c r="P142" s="5"/>
      <c r="Q142" s="32"/>
      <c r="R142" s="32"/>
    </row>
    <row r="143" spans="2:18" ht="14.25" customHeight="1" x14ac:dyDescent="0.15">
      <c r="B143" s="4"/>
      <c r="D143" s="5"/>
      <c r="E143" s="4"/>
      <c r="G143" s="5"/>
      <c r="H143" s="4"/>
      <c r="J143" s="5"/>
      <c r="K143" s="4"/>
      <c r="M143" s="5"/>
      <c r="N143" s="4"/>
      <c r="P143" s="5"/>
      <c r="Q143" s="32"/>
      <c r="R143" s="32"/>
    </row>
    <row r="144" spans="2:18" ht="14.25" customHeight="1" x14ac:dyDescent="0.15">
      <c r="B144" s="4"/>
      <c r="D144" s="5"/>
      <c r="E144" s="4"/>
      <c r="G144" s="5"/>
      <c r="H144" s="4"/>
      <c r="J144" s="5"/>
      <c r="K144" s="4"/>
      <c r="M144" s="5"/>
      <c r="N144" s="4"/>
      <c r="P144" s="5"/>
      <c r="Q144" s="32"/>
      <c r="R144" s="32"/>
    </row>
    <row r="145" spans="2:20" ht="14.25" customHeight="1" thickBot="1" x14ac:dyDescent="0.2">
      <c r="B145" s="71"/>
      <c r="C145" s="72"/>
      <c r="D145" s="17">
        <f>$M$1+D138/15/24</f>
        <v>44815.121111111112</v>
      </c>
      <c r="E145" s="71"/>
      <c r="F145" s="72"/>
      <c r="G145" s="17">
        <f>$M$1+G138/15/24</f>
        <v>44815.129444444443</v>
      </c>
      <c r="H145" s="71"/>
      <c r="I145" s="72"/>
      <c r="J145" s="17">
        <f>$M$1+J138/15/24</f>
        <v>44815.134722222218</v>
      </c>
      <c r="K145" s="71"/>
      <c r="L145" s="72"/>
      <c r="M145" s="17">
        <f>$M$1+M138/15/24</f>
        <v>44815.135277777772</v>
      </c>
      <c r="N145" s="71"/>
      <c r="O145" s="72"/>
      <c r="P145" s="17">
        <f>$M$1+P138/15/24</f>
        <v>44815.136111111111</v>
      </c>
      <c r="Q145" s="32"/>
      <c r="R145" s="32"/>
    </row>
    <row r="146" spans="2:20" ht="14.25" customHeight="1" x14ac:dyDescent="0.15">
      <c r="B146" s="14">
        <v>94</v>
      </c>
      <c r="C146" s="67" t="s">
        <v>34</v>
      </c>
      <c r="D146" s="68"/>
      <c r="E146" s="14">
        <v>95</v>
      </c>
      <c r="F146" s="67"/>
      <c r="G146" s="68"/>
      <c r="H146" s="14">
        <v>96</v>
      </c>
      <c r="I146" s="67"/>
      <c r="J146" s="68"/>
      <c r="K146" s="14">
        <v>97</v>
      </c>
      <c r="L146" s="67" t="s">
        <v>106</v>
      </c>
      <c r="M146" s="68"/>
      <c r="N146" s="14">
        <v>98</v>
      </c>
      <c r="O146" s="67"/>
      <c r="P146" s="68"/>
      <c r="Q146"/>
    </row>
    <row r="147" spans="2:20" ht="14.25" customHeight="1" x14ac:dyDescent="0.15">
      <c r="B147" s="69">
        <v>1.5</v>
      </c>
      <c r="C147" s="70"/>
      <c r="D147" s="7">
        <f>P138+B147</f>
        <v>350.5</v>
      </c>
      <c r="E147" s="69">
        <v>10.5</v>
      </c>
      <c r="F147" s="70"/>
      <c r="G147" s="7">
        <f>D147+E147</f>
        <v>361</v>
      </c>
      <c r="H147" s="69">
        <v>0.8</v>
      </c>
      <c r="I147" s="70"/>
      <c r="J147" s="7">
        <f>G147+H147</f>
        <v>361.8</v>
      </c>
      <c r="K147" s="69">
        <v>3</v>
      </c>
      <c r="L147" s="70"/>
      <c r="M147" s="7">
        <f>J147+K147</f>
        <v>364.8</v>
      </c>
      <c r="N147" s="75">
        <v>2.8</v>
      </c>
      <c r="O147" s="76"/>
      <c r="P147" s="47">
        <f>M147+N147</f>
        <v>367.6</v>
      </c>
      <c r="Q147"/>
    </row>
    <row r="148" spans="2:20" ht="14.25" customHeight="1" x14ac:dyDescent="0.15">
      <c r="B148" s="4"/>
      <c r="D148" s="8"/>
      <c r="E148" s="4"/>
      <c r="G148" s="8">
        <v>652</v>
      </c>
      <c r="H148" s="4"/>
      <c r="J148" s="8"/>
      <c r="K148" s="4"/>
      <c r="M148" s="8"/>
      <c r="N148" s="48"/>
      <c r="O148" s="33"/>
      <c r="P148" s="49"/>
      <c r="Q148"/>
    </row>
    <row r="149" spans="2:20" ht="14.25" customHeight="1" x14ac:dyDescent="0.15">
      <c r="B149" s="4"/>
      <c r="D149" s="5"/>
      <c r="E149" s="4"/>
      <c r="G149" s="5"/>
      <c r="H149" s="4"/>
      <c r="J149" s="5"/>
      <c r="K149" s="4"/>
      <c r="M149" s="5"/>
      <c r="N149" s="48"/>
      <c r="O149" s="33"/>
      <c r="P149" s="50"/>
      <c r="Q149"/>
    </row>
    <row r="150" spans="2:20" ht="14.25" customHeight="1" x14ac:dyDescent="0.15">
      <c r="B150" s="4"/>
      <c r="D150" s="5"/>
      <c r="E150" s="4"/>
      <c r="G150" s="5"/>
      <c r="H150" s="4"/>
      <c r="J150" s="5"/>
      <c r="K150" s="4"/>
      <c r="M150" s="5"/>
      <c r="N150" s="48"/>
      <c r="O150" s="33"/>
      <c r="P150" s="50"/>
      <c r="Q150"/>
    </row>
    <row r="151" spans="2:20" ht="14.25" customHeight="1" x14ac:dyDescent="0.15">
      <c r="B151" s="4"/>
      <c r="D151" s="5"/>
      <c r="E151" s="4"/>
      <c r="G151" s="5"/>
      <c r="H151" s="4"/>
      <c r="J151" s="5"/>
      <c r="K151" s="4"/>
      <c r="M151" s="5"/>
      <c r="N151" s="48"/>
      <c r="O151" s="33"/>
      <c r="P151" s="50"/>
      <c r="Q151"/>
    </row>
    <row r="152" spans="2:20" ht="14.25" customHeight="1" x14ac:dyDescent="0.15">
      <c r="B152" s="4"/>
      <c r="D152" s="5"/>
      <c r="E152" s="4"/>
      <c r="G152" s="5"/>
      <c r="H152" s="4"/>
      <c r="J152" s="5"/>
      <c r="K152" s="4"/>
      <c r="M152" s="5"/>
      <c r="N152" s="48"/>
      <c r="O152" s="33"/>
      <c r="P152" s="50"/>
      <c r="Q152"/>
    </row>
    <row r="153" spans="2:20" ht="14.25" customHeight="1" x14ac:dyDescent="0.15">
      <c r="B153" s="4"/>
      <c r="D153" s="5"/>
      <c r="E153" s="4"/>
      <c r="G153" s="5"/>
      <c r="H153" s="4"/>
      <c r="J153" s="5"/>
      <c r="K153" s="4"/>
      <c r="M153" s="5"/>
      <c r="N153" s="48"/>
      <c r="O153" s="33"/>
      <c r="P153" s="50"/>
      <c r="Q153"/>
    </row>
    <row r="154" spans="2:20" ht="14.25" customHeight="1" thickBot="1" x14ac:dyDescent="0.2">
      <c r="B154" s="71"/>
      <c r="C154" s="72"/>
      <c r="D154" s="17">
        <f>$M$1+D147/15/24</f>
        <v>44815.140277777777</v>
      </c>
      <c r="E154" s="71"/>
      <c r="F154" s="72"/>
      <c r="G154" s="17">
        <f>$M$1+G147/15/24</f>
        <v>44815.169444444444</v>
      </c>
      <c r="H154" s="71"/>
      <c r="I154" s="72"/>
      <c r="J154" s="17">
        <f>$M$1+J147/15/24</f>
        <v>44815.171666666662</v>
      </c>
      <c r="K154" s="71"/>
      <c r="L154" s="72"/>
      <c r="M154" s="17">
        <f>$M$1+M147/15/24</f>
        <v>44815.18</v>
      </c>
      <c r="N154" s="73"/>
      <c r="O154" s="74"/>
      <c r="P154" s="51">
        <f>$M$1+P147/15/24</f>
        <v>44815.187777777777</v>
      </c>
      <c r="Q154"/>
    </row>
    <row r="155" spans="2:20" ht="14.25" customHeight="1" x14ac:dyDescent="0.15">
      <c r="B155" s="14">
        <f>N146+1</f>
        <v>99</v>
      </c>
      <c r="C155" s="67"/>
      <c r="D155" s="68"/>
      <c r="E155" s="59">
        <v>100101</v>
      </c>
      <c r="F155" s="67"/>
      <c r="G155" s="68"/>
      <c r="H155" s="59">
        <v>102103</v>
      </c>
      <c r="I155" s="67"/>
      <c r="J155" s="68"/>
      <c r="K155" s="59">
        <v>104105</v>
      </c>
      <c r="L155" s="67"/>
      <c r="M155" s="68"/>
      <c r="N155" s="14">
        <v>106</v>
      </c>
      <c r="O155" s="67" t="s">
        <v>76</v>
      </c>
      <c r="P155" s="68"/>
      <c r="T155" s="1"/>
    </row>
    <row r="156" spans="2:20" ht="14.25" customHeight="1" x14ac:dyDescent="0.15">
      <c r="B156" s="75">
        <v>2.9</v>
      </c>
      <c r="C156" s="76"/>
      <c r="D156" s="47">
        <f>P147+B156</f>
        <v>370.5</v>
      </c>
      <c r="E156" s="69">
        <v>1.9</v>
      </c>
      <c r="F156" s="70"/>
      <c r="G156" s="7">
        <f>D156+E156</f>
        <v>372.4</v>
      </c>
      <c r="H156" s="75">
        <v>1</v>
      </c>
      <c r="I156" s="76"/>
      <c r="J156" s="47">
        <f>G156+H156</f>
        <v>373.4</v>
      </c>
      <c r="K156" s="75">
        <v>15.6</v>
      </c>
      <c r="L156" s="76"/>
      <c r="M156" s="47">
        <f>J156+K156</f>
        <v>389</v>
      </c>
      <c r="N156" s="75">
        <v>3</v>
      </c>
      <c r="O156" s="76"/>
      <c r="P156" s="47">
        <f>M156+N156</f>
        <v>392</v>
      </c>
      <c r="T156" s="1"/>
    </row>
    <row r="157" spans="2:20" ht="14.25" customHeight="1" x14ac:dyDescent="0.15">
      <c r="B157" s="48"/>
      <c r="C157" s="33"/>
      <c r="D157" s="49"/>
      <c r="E157" s="41"/>
      <c r="F157" s="41"/>
      <c r="G157" s="41">
        <v>671</v>
      </c>
      <c r="H157" s="48"/>
      <c r="I157" s="33"/>
      <c r="J157" s="49">
        <v>657</v>
      </c>
      <c r="K157" s="48"/>
      <c r="L157" s="33"/>
      <c r="M157" s="49"/>
      <c r="N157" s="48"/>
      <c r="O157" s="33"/>
      <c r="P157" s="49">
        <v>182</v>
      </c>
      <c r="T157" s="32"/>
    </row>
    <row r="158" spans="2:20" ht="14.25" customHeight="1" x14ac:dyDescent="0.15">
      <c r="B158" s="48"/>
      <c r="C158" s="33"/>
      <c r="D158" s="50"/>
      <c r="E158" s="33"/>
      <c r="F158" s="33"/>
      <c r="G158" s="33"/>
      <c r="H158" s="48"/>
      <c r="I158" s="33"/>
      <c r="J158" s="50"/>
      <c r="K158" s="48"/>
      <c r="L158" s="33"/>
      <c r="M158" s="50"/>
      <c r="N158" s="48"/>
      <c r="O158" s="33"/>
      <c r="P158" s="50"/>
      <c r="T158" s="32"/>
    </row>
    <row r="159" spans="2:20" ht="14.25" customHeight="1" x14ac:dyDescent="0.15">
      <c r="B159" s="48"/>
      <c r="C159" s="33"/>
      <c r="D159" s="50"/>
      <c r="E159" s="33"/>
      <c r="F159" s="33"/>
      <c r="G159" s="33"/>
      <c r="H159" s="48"/>
      <c r="I159" s="33"/>
      <c r="J159" s="50"/>
      <c r="K159" s="48"/>
      <c r="L159" s="33"/>
      <c r="M159" s="50"/>
      <c r="N159" s="48"/>
      <c r="O159" s="33"/>
      <c r="P159" s="50"/>
      <c r="T159" s="32"/>
    </row>
    <row r="160" spans="2:20" ht="14.25" customHeight="1" x14ac:dyDescent="0.15">
      <c r="B160" s="48"/>
      <c r="C160" s="33"/>
      <c r="D160" s="50"/>
      <c r="E160" s="33"/>
      <c r="F160" s="33"/>
      <c r="G160" s="33"/>
      <c r="H160" s="48"/>
      <c r="I160" s="33"/>
      <c r="J160" s="50"/>
      <c r="K160" s="48"/>
      <c r="L160" s="33"/>
      <c r="M160" s="50"/>
      <c r="N160" s="48"/>
      <c r="O160" s="33"/>
      <c r="P160" s="50"/>
      <c r="T160" s="32"/>
    </row>
    <row r="161" spans="2:23" ht="14.25" customHeight="1" x14ac:dyDescent="0.15">
      <c r="B161" s="48"/>
      <c r="C161" s="33"/>
      <c r="D161" s="50"/>
      <c r="E161" s="33"/>
      <c r="F161" s="33"/>
      <c r="G161" s="33"/>
      <c r="H161" s="48"/>
      <c r="I161" s="33"/>
      <c r="J161" s="50"/>
      <c r="K161" s="48"/>
      <c r="L161" s="33"/>
      <c r="M161" s="50"/>
      <c r="N161" s="48"/>
      <c r="O161" s="33"/>
      <c r="P161" s="50"/>
      <c r="T161" s="32"/>
    </row>
    <row r="162" spans="2:23" ht="14.25" customHeight="1" x14ac:dyDescent="0.15">
      <c r="B162" s="48"/>
      <c r="C162" s="33"/>
      <c r="D162" s="50"/>
      <c r="E162" s="33"/>
      <c r="F162" s="33"/>
      <c r="G162" s="56"/>
      <c r="H162" s="48"/>
      <c r="I162" s="33"/>
      <c r="J162" s="50"/>
      <c r="K162" s="48"/>
      <c r="L162" s="33"/>
      <c r="M162" s="50"/>
      <c r="N162" s="48"/>
      <c r="O162" s="33"/>
      <c r="P162" s="50"/>
      <c r="T162" s="32"/>
    </row>
    <row r="163" spans="2:23" ht="14.25" customHeight="1" thickBot="1" x14ac:dyDescent="0.2">
      <c r="B163" s="73"/>
      <c r="C163" s="74"/>
      <c r="D163" s="51">
        <f>$M$1+D156/15/24</f>
        <v>44815.195833333331</v>
      </c>
      <c r="E163" s="54"/>
      <c r="F163" s="54"/>
      <c r="G163" s="17">
        <f>$M$1+G156/15/24</f>
        <v>44815.201111111106</v>
      </c>
      <c r="H163" s="73"/>
      <c r="I163" s="74"/>
      <c r="J163" s="51">
        <f>$M$1+J156/15/24</f>
        <v>44815.203888888886</v>
      </c>
      <c r="K163" s="73"/>
      <c r="L163" s="74"/>
      <c r="M163" s="51">
        <f>$M$1+M156/15/24</f>
        <v>44815.24722222222</v>
      </c>
      <c r="N163" s="73"/>
      <c r="O163" s="74"/>
      <c r="P163" s="51">
        <f>$M$1+P156/15/24</f>
        <v>44815.255555555552</v>
      </c>
      <c r="T163" s="32"/>
    </row>
    <row r="164" spans="2:23" ht="14.25" customHeight="1" x14ac:dyDescent="0.15">
      <c r="B164" s="14">
        <f>N155+1</f>
        <v>107</v>
      </c>
      <c r="C164" s="67"/>
      <c r="D164" s="68"/>
      <c r="E164" s="14">
        <f>B164+1</f>
        <v>108</v>
      </c>
      <c r="F164" s="67"/>
      <c r="G164" s="68"/>
      <c r="H164" s="60">
        <v>109110</v>
      </c>
      <c r="I164" s="93" t="s">
        <v>80</v>
      </c>
      <c r="J164" s="93"/>
      <c r="K164" s="14">
        <v>111</v>
      </c>
      <c r="L164" s="67" t="s">
        <v>35</v>
      </c>
      <c r="M164" s="68"/>
      <c r="N164" s="14">
        <f>K164+1</f>
        <v>112</v>
      </c>
      <c r="O164" s="67" t="s">
        <v>55</v>
      </c>
      <c r="P164" s="68"/>
      <c r="Q164"/>
      <c r="T164" s="1"/>
      <c r="W164" s="32"/>
    </row>
    <row r="165" spans="2:23" ht="14.25" customHeight="1" x14ac:dyDescent="0.15">
      <c r="B165" s="75">
        <v>3.4</v>
      </c>
      <c r="C165" s="76"/>
      <c r="D165" s="47">
        <f>P156+B165</f>
        <v>395.4</v>
      </c>
      <c r="E165" s="75">
        <v>2.2999999999999998</v>
      </c>
      <c r="F165" s="76"/>
      <c r="G165" s="7">
        <f>D165+E165</f>
        <v>397.7</v>
      </c>
      <c r="H165" s="69">
        <v>16.3</v>
      </c>
      <c r="I165" s="70"/>
      <c r="J165" s="7">
        <f>G165+H165</f>
        <v>414</v>
      </c>
      <c r="K165" s="75">
        <v>3.5</v>
      </c>
      <c r="L165" s="76"/>
      <c r="M165" s="47">
        <f>J165+K165</f>
        <v>417.5</v>
      </c>
      <c r="N165" s="75">
        <v>35.1</v>
      </c>
      <c r="O165" s="76"/>
      <c r="P165" s="47">
        <f>M165+N165</f>
        <v>452.6</v>
      </c>
      <c r="Q165"/>
      <c r="T165" s="1"/>
      <c r="W165" s="32"/>
    </row>
    <row r="166" spans="2:23" ht="14.25" customHeight="1" x14ac:dyDescent="0.15">
      <c r="B166" s="48"/>
      <c r="C166" s="33"/>
      <c r="D166" s="49">
        <v>78</v>
      </c>
      <c r="E166" s="4"/>
      <c r="G166" s="8">
        <v>61</v>
      </c>
      <c r="H166" s="4"/>
      <c r="J166" s="8"/>
      <c r="K166" s="48"/>
      <c r="L166" s="33"/>
      <c r="M166" s="49"/>
      <c r="N166" s="48"/>
      <c r="O166" s="33"/>
      <c r="P166" s="49"/>
      <c r="Q166"/>
      <c r="T166" s="1"/>
      <c r="W166" s="32"/>
    </row>
    <row r="167" spans="2:23" ht="14.25" customHeight="1" x14ac:dyDescent="0.15">
      <c r="B167" s="48"/>
      <c r="C167" s="33"/>
      <c r="D167" s="50"/>
      <c r="E167" s="4"/>
      <c r="G167" s="5"/>
      <c r="H167" s="4"/>
      <c r="J167" s="5"/>
      <c r="K167" s="48"/>
      <c r="L167" s="33"/>
      <c r="M167" s="50"/>
      <c r="N167" s="48"/>
      <c r="O167" s="33"/>
      <c r="P167" s="50"/>
      <c r="Q167"/>
      <c r="T167" s="1"/>
      <c r="W167" s="32"/>
    </row>
    <row r="168" spans="2:23" ht="14.25" customHeight="1" x14ac:dyDescent="0.15">
      <c r="B168" s="48"/>
      <c r="C168" s="33"/>
      <c r="D168" s="50"/>
      <c r="E168" s="4"/>
      <c r="G168" s="5"/>
      <c r="H168" s="4"/>
      <c r="J168" s="5"/>
      <c r="K168" s="48"/>
      <c r="L168" s="33"/>
      <c r="M168" s="50"/>
      <c r="N168" s="48"/>
      <c r="O168" s="33"/>
      <c r="P168" s="50"/>
      <c r="Q168"/>
      <c r="T168" s="1"/>
      <c r="W168" s="32"/>
    </row>
    <row r="169" spans="2:23" ht="14.25" customHeight="1" x14ac:dyDescent="0.15">
      <c r="B169" s="48"/>
      <c r="C169" s="33"/>
      <c r="D169" s="50"/>
      <c r="E169" s="4"/>
      <c r="G169" s="5"/>
      <c r="H169" s="4"/>
      <c r="K169" s="48"/>
      <c r="L169" s="33"/>
      <c r="M169" s="50"/>
      <c r="N169" s="48"/>
      <c r="O169" s="33"/>
      <c r="P169" s="50"/>
      <c r="Q169"/>
      <c r="T169" s="1"/>
      <c r="W169" s="32"/>
    </row>
    <row r="170" spans="2:23" ht="14.25" customHeight="1" x14ac:dyDescent="0.15">
      <c r="B170" s="48"/>
      <c r="C170" s="33"/>
      <c r="D170" s="50"/>
      <c r="E170" s="4"/>
      <c r="G170" s="5"/>
      <c r="H170" s="4"/>
      <c r="I170" s="81"/>
      <c r="J170" s="82"/>
      <c r="K170" s="48"/>
      <c r="L170" s="33"/>
      <c r="M170" s="50"/>
      <c r="N170" s="48"/>
      <c r="O170" s="33"/>
      <c r="P170" s="50"/>
      <c r="Q170"/>
      <c r="T170" s="1"/>
      <c r="W170" s="32"/>
    </row>
    <row r="171" spans="2:23" ht="14.25" customHeight="1" x14ac:dyDescent="0.15">
      <c r="B171" s="48"/>
      <c r="C171" s="33"/>
      <c r="D171" s="50"/>
      <c r="E171" s="4"/>
      <c r="G171" s="5"/>
      <c r="H171" s="4"/>
      <c r="I171" s="83"/>
      <c r="J171" s="84"/>
      <c r="K171" s="48"/>
      <c r="L171" s="33"/>
      <c r="M171" s="50"/>
      <c r="N171" s="48"/>
      <c r="O171" s="33"/>
      <c r="P171" s="50"/>
      <c r="Q171"/>
      <c r="T171" s="1"/>
      <c r="W171" s="32"/>
    </row>
    <row r="172" spans="2:23" ht="14.25" customHeight="1" thickBot="1" x14ac:dyDescent="0.2">
      <c r="B172" s="73"/>
      <c r="C172" s="74"/>
      <c r="D172" s="51">
        <f>$M$1+D165/15/24</f>
        <v>44815.264999999999</v>
      </c>
      <c r="E172" s="71"/>
      <c r="F172" s="72"/>
      <c r="G172" s="17">
        <f>$M$1+G165/15/24</f>
        <v>44815.271388888883</v>
      </c>
      <c r="H172" s="46" t="s">
        <v>13</v>
      </c>
      <c r="I172" s="45"/>
      <c r="J172" s="44"/>
      <c r="K172" s="73"/>
      <c r="L172" s="74"/>
      <c r="M172" s="51">
        <f>$M$1+M165/15/24</f>
        <v>44815.326388888883</v>
      </c>
      <c r="N172" s="73"/>
      <c r="O172" s="74"/>
      <c r="P172" s="51">
        <f>$M$1+P165/15/24</f>
        <v>44815.423888888887</v>
      </c>
      <c r="Q172"/>
      <c r="T172" s="1"/>
      <c r="W172" s="32"/>
    </row>
    <row r="173" spans="2:23" ht="14.25" customHeight="1" x14ac:dyDescent="0.15">
      <c r="B173" s="59">
        <v>113114</v>
      </c>
      <c r="C173" s="67" t="s">
        <v>56</v>
      </c>
      <c r="D173" s="68"/>
      <c r="E173" s="14">
        <v>115</v>
      </c>
      <c r="F173" s="67" t="s">
        <v>57</v>
      </c>
      <c r="G173" s="68"/>
      <c r="H173" s="60">
        <v>116117</v>
      </c>
      <c r="I173" s="90" t="s">
        <v>83</v>
      </c>
      <c r="J173" s="90"/>
      <c r="K173" s="14">
        <v>118</v>
      </c>
      <c r="L173" s="67"/>
      <c r="M173" s="68"/>
      <c r="N173" s="14">
        <f>K173+1</f>
        <v>119</v>
      </c>
      <c r="O173" s="67"/>
      <c r="P173" s="68"/>
      <c r="Q173"/>
      <c r="T173" s="1"/>
      <c r="W173" s="32"/>
    </row>
    <row r="174" spans="2:23" ht="14.25" customHeight="1" x14ac:dyDescent="0.15">
      <c r="B174" s="75">
        <v>2</v>
      </c>
      <c r="C174" s="76"/>
      <c r="D174" s="47">
        <f>P165+B174</f>
        <v>454.6</v>
      </c>
      <c r="E174" s="75">
        <v>1.4</v>
      </c>
      <c r="F174" s="76"/>
      <c r="G174" s="47">
        <f>D174+E174</f>
        <v>456</v>
      </c>
      <c r="H174" s="69">
        <v>15.6</v>
      </c>
      <c r="I174" s="70"/>
      <c r="J174" s="7">
        <f>G174+H174</f>
        <v>471.6</v>
      </c>
      <c r="K174" s="69">
        <v>1</v>
      </c>
      <c r="L174" s="70"/>
      <c r="M174" s="7">
        <f>J174+K174</f>
        <v>472.6</v>
      </c>
      <c r="N174" s="69">
        <v>5.3</v>
      </c>
      <c r="O174" s="70"/>
      <c r="P174" s="7">
        <f>M174+N174</f>
        <v>477.90000000000003</v>
      </c>
      <c r="Q174"/>
      <c r="T174" s="1"/>
      <c r="W174" s="32"/>
    </row>
    <row r="175" spans="2:23" ht="14.25" customHeight="1" x14ac:dyDescent="0.15">
      <c r="B175" s="48"/>
      <c r="C175" s="33"/>
      <c r="D175" s="49"/>
      <c r="E175" s="48"/>
      <c r="F175" s="33"/>
      <c r="G175" s="49"/>
      <c r="H175" s="4"/>
      <c r="J175" s="8"/>
      <c r="K175" s="4"/>
      <c r="M175" s="8"/>
      <c r="N175" s="4"/>
      <c r="P175" s="8"/>
      <c r="Q175"/>
      <c r="T175" s="1"/>
      <c r="W175" s="32"/>
    </row>
    <row r="176" spans="2:23" ht="14.25" customHeight="1" x14ac:dyDescent="0.15">
      <c r="B176" s="48"/>
      <c r="C176" s="33"/>
      <c r="D176" s="50"/>
      <c r="E176" s="48"/>
      <c r="F176" s="33"/>
      <c r="G176" s="50"/>
      <c r="H176" s="4"/>
      <c r="J176" s="5"/>
      <c r="K176" s="4"/>
      <c r="M176" s="5"/>
      <c r="N176" s="4"/>
      <c r="P176" s="5"/>
      <c r="Q176"/>
      <c r="T176" s="1"/>
      <c r="W176" s="32"/>
    </row>
    <row r="177" spans="2:23" ht="14.25" customHeight="1" x14ac:dyDescent="0.15">
      <c r="B177" s="48"/>
      <c r="C177" s="33"/>
      <c r="D177" s="50"/>
      <c r="E177" s="48"/>
      <c r="F177" s="33"/>
      <c r="G177" s="50"/>
      <c r="H177" s="4"/>
      <c r="J177" s="5"/>
      <c r="K177" s="4"/>
      <c r="M177" s="5"/>
      <c r="N177" s="4"/>
      <c r="P177" s="5"/>
      <c r="Q177"/>
      <c r="T177" s="1"/>
      <c r="W177" s="32"/>
    </row>
    <row r="178" spans="2:23" ht="14.25" customHeight="1" x14ac:dyDescent="0.15">
      <c r="B178" s="48"/>
      <c r="C178" s="33"/>
      <c r="D178" s="50"/>
      <c r="E178" s="48"/>
      <c r="F178" s="33"/>
      <c r="G178" s="50"/>
      <c r="H178" s="4"/>
      <c r="J178" s="5"/>
      <c r="K178" s="4"/>
      <c r="M178" s="5"/>
      <c r="N178" s="4"/>
      <c r="P178" s="5"/>
      <c r="Q178"/>
      <c r="T178" s="1"/>
      <c r="W178" s="32"/>
    </row>
    <row r="179" spans="2:23" ht="14.25" customHeight="1" x14ac:dyDescent="0.15">
      <c r="B179" s="48"/>
      <c r="C179" s="33"/>
      <c r="D179" s="50"/>
      <c r="E179" s="48"/>
      <c r="F179" s="33"/>
      <c r="G179" s="50"/>
      <c r="H179" s="4"/>
      <c r="J179" s="5"/>
      <c r="K179" s="4"/>
      <c r="M179" s="5"/>
      <c r="N179" s="4"/>
      <c r="P179" s="5"/>
      <c r="Q179"/>
      <c r="T179" s="1"/>
      <c r="W179" s="32"/>
    </row>
    <row r="180" spans="2:23" ht="14.25" customHeight="1" x14ac:dyDescent="0.15">
      <c r="B180" s="48"/>
      <c r="C180" s="33"/>
      <c r="D180" s="50"/>
      <c r="E180" s="48"/>
      <c r="F180" s="33"/>
      <c r="G180" s="50"/>
      <c r="H180" s="4"/>
      <c r="J180" s="5"/>
      <c r="K180" s="4"/>
      <c r="M180" s="5"/>
      <c r="N180" s="4"/>
      <c r="P180" s="5"/>
      <c r="Q180"/>
      <c r="T180" s="1"/>
      <c r="W180" s="32"/>
    </row>
    <row r="181" spans="2:23" ht="14.25" customHeight="1" thickBot="1" x14ac:dyDescent="0.2">
      <c r="B181" s="73"/>
      <c r="C181" s="74"/>
      <c r="D181" s="51">
        <f>$M$1+D174/15/24</f>
        <v>44815.429444444439</v>
      </c>
      <c r="E181" s="73"/>
      <c r="F181" s="74"/>
      <c r="G181" s="51">
        <f>$M$1+G174/15/24</f>
        <v>44815.433333333334</v>
      </c>
      <c r="H181" s="71"/>
      <c r="I181" s="72"/>
      <c r="J181" s="17">
        <f>$M$1+J174/15/24</f>
        <v>44815.476666666662</v>
      </c>
      <c r="K181" s="71"/>
      <c r="L181" s="72"/>
      <c r="M181" s="17">
        <f>$M$1+M174/15/24</f>
        <v>44815.479444444441</v>
      </c>
      <c r="N181" s="71"/>
      <c r="O181" s="72"/>
      <c r="P181" s="17">
        <f>$M$1+P174/15/24</f>
        <v>44815.494166666664</v>
      </c>
      <c r="Q181"/>
      <c r="T181" s="1"/>
      <c r="W181" s="32"/>
    </row>
    <row r="182" spans="2:23" ht="14.25" customHeight="1" x14ac:dyDescent="0.15">
      <c r="B182" s="14">
        <f>N173+1</f>
        <v>120</v>
      </c>
      <c r="C182" s="67" t="s">
        <v>84</v>
      </c>
      <c r="D182" s="68"/>
      <c r="E182" s="14">
        <f>B182+1</f>
        <v>121</v>
      </c>
      <c r="F182" s="67"/>
      <c r="G182" s="68"/>
      <c r="H182" s="59">
        <v>122123</v>
      </c>
      <c r="I182" s="67"/>
      <c r="J182" s="68"/>
      <c r="K182" s="14">
        <v>124</v>
      </c>
      <c r="L182" s="67" t="s">
        <v>81</v>
      </c>
      <c r="M182" s="68"/>
      <c r="N182" s="14">
        <f>K182+1</f>
        <v>125</v>
      </c>
      <c r="O182" s="67" t="s">
        <v>36</v>
      </c>
      <c r="P182" s="68"/>
      <c r="Q182"/>
      <c r="T182" s="1"/>
      <c r="W182" s="32"/>
    </row>
    <row r="183" spans="2:23" ht="14.25" customHeight="1" x14ac:dyDescent="0.15">
      <c r="B183" s="69">
        <v>1.7</v>
      </c>
      <c r="C183" s="70"/>
      <c r="D183" s="7">
        <f>P174+B183</f>
        <v>479.6</v>
      </c>
      <c r="E183" s="69">
        <v>1.6</v>
      </c>
      <c r="F183" s="70"/>
      <c r="G183" s="7">
        <f>D183+E183</f>
        <v>481.20000000000005</v>
      </c>
      <c r="H183" s="69">
        <v>6</v>
      </c>
      <c r="I183" s="70"/>
      <c r="J183" s="7">
        <f>G183+H183</f>
        <v>487.20000000000005</v>
      </c>
      <c r="K183" s="69">
        <v>4.3</v>
      </c>
      <c r="L183" s="70"/>
      <c r="M183" s="7">
        <f>J183+K183</f>
        <v>491.50000000000006</v>
      </c>
      <c r="N183" s="69">
        <v>13.9</v>
      </c>
      <c r="O183" s="70"/>
      <c r="P183" s="7">
        <f>M183+N183</f>
        <v>505.40000000000003</v>
      </c>
      <c r="Q183"/>
      <c r="T183" s="1"/>
      <c r="W183" s="32"/>
    </row>
    <row r="184" spans="2:23" ht="14.25" customHeight="1" x14ac:dyDescent="0.15">
      <c r="B184" s="4"/>
      <c r="D184" s="8"/>
      <c r="E184" s="4"/>
      <c r="G184" s="8"/>
      <c r="H184" s="4"/>
      <c r="J184" s="8"/>
      <c r="K184" s="4"/>
      <c r="M184" s="8"/>
      <c r="N184" s="4"/>
      <c r="P184" s="8"/>
      <c r="Q184"/>
      <c r="T184" s="1"/>
      <c r="W184" s="32"/>
    </row>
    <row r="185" spans="2:23" ht="14.25" customHeight="1" x14ac:dyDescent="0.15">
      <c r="B185" s="4"/>
      <c r="D185" s="5"/>
      <c r="E185" s="4"/>
      <c r="G185" s="5"/>
      <c r="H185" s="4"/>
      <c r="J185" s="5"/>
      <c r="K185" s="4"/>
      <c r="M185" s="5"/>
      <c r="N185" s="4"/>
      <c r="P185" s="5"/>
      <c r="Q185"/>
      <c r="T185" s="1"/>
      <c r="W185" s="32"/>
    </row>
    <row r="186" spans="2:23" ht="14.25" customHeight="1" x14ac:dyDescent="0.15">
      <c r="B186" s="4"/>
      <c r="D186" s="5"/>
      <c r="E186" s="4"/>
      <c r="G186" s="5"/>
      <c r="H186" s="4"/>
      <c r="J186" s="5"/>
      <c r="K186" s="4"/>
      <c r="M186" s="5"/>
      <c r="N186" s="4"/>
      <c r="P186" s="5"/>
      <c r="Q186"/>
      <c r="T186" s="1"/>
      <c r="W186" s="32"/>
    </row>
    <row r="187" spans="2:23" ht="14.25" customHeight="1" x14ac:dyDescent="0.15">
      <c r="B187" s="4"/>
      <c r="D187" s="5"/>
      <c r="E187" s="4"/>
      <c r="G187" s="5"/>
      <c r="H187" s="4"/>
      <c r="J187" s="5"/>
      <c r="K187" s="4"/>
      <c r="M187" s="5"/>
      <c r="N187" s="4"/>
      <c r="P187" s="5"/>
      <c r="Q187"/>
      <c r="T187" s="1"/>
      <c r="W187" s="32"/>
    </row>
    <row r="188" spans="2:23" ht="14.25" customHeight="1" x14ac:dyDescent="0.15">
      <c r="B188" s="4"/>
      <c r="D188" s="5"/>
      <c r="E188" s="4"/>
      <c r="G188" s="5"/>
      <c r="H188" s="4"/>
      <c r="J188" s="5"/>
      <c r="K188" s="4"/>
      <c r="M188" s="5"/>
      <c r="N188" s="4"/>
      <c r="P188" s="5"/>
      <c r="Q188"/>
      <c r="T188" s="1"/>
      <c r="W188" s="32"/>
    </row>
    <row r="189" spans="2:23" ht="14.25" customHeight="1" x14ac:dyDescent="0.15">
      <c r="B189" s="4"/>
      <c r="D189" s="5"/>
      <c r="E189" s="4"/>
      <c r="G189" s="5"/>
      <c r="H189" s="4"/>
      <c r="J189" s="5"/>
      <c r="K189" s="4"/>
      <c r="M189" s="5"/>
      <c r="N189" s="4"/>
      <c r="P189" s="5"/>
      <c r="Q189"/>
      <c r="T189" s="1"/>
      <c r="W189" s="32"/>
    </row>
    <row r="190" spans="2:23" ht="14.25" customHeight="1" thickBot="1" x14ac:dyDescent="0.2">
      <c r="B190" s="71"/>
      <c r="C190" s="72"/>
      <c r="D190" s="17">
        <f>$M$1+D183/15/24</f>
        <v>44815.498888888884</v>
      </c>
      <c r="E190" s="71"/>
      <c r="F190" s="72"/>
      <c r="G190" s="17">
        <f>$M$1+G183/15/24</f>
        <v>44815.503333333334</v>
      </c>
      <c r="H190" s="71"/>
      <c r="I190" s="72"/>
      <c r="J190" s="17">
        <f>$M$1+J183/15/24</f>
        <v>44815.519999999997</v>
      </c>
      <c r="K190" s="71"/>
      <c r="L190" s="72"/>
      <c r="M190" s="17">
        <f>$M$1+M183/15/24</f>
        <v>44815.531944444439</v>
      </c>
      <c r="N190" s="71"/>
      <c r="O190" s="72"/>
      <c r="P190" s="17">
        <f>$M$1+P183/15/24</f>
        <v>44815.570555555554</v>
      </c>
      <c r="Q190"/>
      <c r="R190" s="32"/>
    </row>
    <row r="191" spans="2:23" s="53" customFormat="1" ht="14.25" customHeight="1" x14ac:dyDescent="0.15">
      <c r="B191" s="59">
        <v>126127</v>
      </c>
      <c r="C191" s="67" t="s">
        <v>58</v>
      </c>
      <c r="D191" s="68"/>
      <c r="E191" s="14">
        <v>128</v>
      </c>
      <c r="F191" s="67"/>
      <c r="G191" s="68"/>
      <c r="H191" s="14">
        <f>E191+1</f>
        <v>129</v>
      </c>
      <c r="I191" s="67" t="s">
        <v>59</v>
      </c>
      <c r="J191" s="68"/>
      <c r="K191" s="14">
        <f>H191+1</f>
        <v>130</v>
      </c>
      <c r="L191" s="85" t="s">
        <v>37</v>
      </c>
      <c r="M191" s="86"/>
      <c r="N191" s="59">
        <v>131132</v>
      </c>
      <c r="O191" s="85" t="s">
        <v>38</v>
      </c>
      <c r="P191" s="86"/>
      <c r="Q191" s="42"/>
      <c r="R191" s="33"/>
      <c r="U191" s="57"/>
    </row>
    <row r="192" spans="2:23" s="53" customFormat="1" ht="14.25" customHeight="1" x14ac:dyDescent="0.15">
      <c r="B192" s="69">
        <v>0.6</v>
      </c>
      <c r="C192" s="70"/>
      <c r="D192" s="7">
        <f>P183+B192</f>
        <v>506.00000000000006</v>
      </c>
      <c r="E192" s="69">
        <v>4.9000000000000004</v>
      </c>
      <c r="F192" s="70"/>
      <c r="G192" s="7">
        <f>D192+E192</f>
        <v>510.90000000000003</v>
      </c>
      <c r="H192" s="69">
        <v>2.2000000000000002</v>
      </c>
      <c r="I192" s="70"/>
      <c r="J192" s="7">
        <f>G192+H192</f>
        <v>513.1</v>
      </c>
      <c r="K192" s="69">
        <v>16.5</v>
      </c>
      <c r="L192" s="70"/>
      <c r="M192" s="7">
        <f>J192+K192</f>
        <v>529.6</v>
      </c>
      <c r="N192" s="69">
        <v>1.9</v>
      </c>
      <c r="O192" s="70"/>
      <c r="P192" s="7">
        <f>M192+N192</f>
        <v>531.5</v>
      </c>
      <c r="Q192" s="42"/>
      <c r="R192" s="33"/>
      <c r="U192" s="57"/>
    </row>
    <row r="193" spans="2:21" s="53" customFormat="1" ht="14.25" customHeight="1" x14ac:dyDescent="0.15">
      <c r="B193" s="4"/>
      <c r="C193" s="1"/>
      <c r="D193" s="8"/>
      <c r="E193" s="4"/>
      <c r="F193" s="1"/>
      <c r="G193" s="8"/>
      <c r="H193" s="4"/>
      <c r="I193" s="1"/>
      <c r="J193" s="8"/>
      <c r="K193" s="4"/>
      <c r="L193" s="1"/>
      <c r="M193" s="8"/>
      <c r="N193" s="4"/>
      <c r="O193" s="1"/>
      <c r="P193" s="8"/>
      <c r="Q193" s="42"/>
      <c r="R193" s="33"/>
      <c r="U193" s="57"/>
    </row>
    <row r="194" spans="2:21" s="53" customFormat="1" ht="14.25" customHeight="1" x14ac:dyDescent="0.15">
      <c r="B194" s="4"/>
      <c r="C194" s="1"/>
      <c r="D194" s="5"/>
      <c r="E194" s="4"/>
      <c r="F194" s="1"/>
      <c r="G194" s="5"/>
      <c r="H194" s="4"/>
      <c r="I194" s="1"/>
      <c r="J194" s="5"/>
      <c r="K194" s="4"/>
      <c r="L194" s="1"/>
      <c r="M194" s="5"/>
      <c r="N194" s="4"/>
      <c r="O194" s="1"/>
      <c r="P194" s="5"/>
      <c r="Q194" s="42"/>
      <c r="R194" s="33"/>
      <c r="U194" s="57"/>
    </row>
    <row r="195" spans="2:21" s="53" customFormat="1" ht="14.25" customHeight="1" x14ac:dyDescent="0.15">
      <c r="B195" s="4"/>
      <c r="C195" s="1"/>
      <c r="D195" s="5"/>
      <c r="E195" s="4"/>
      <c r="F195" s="1"/>
      <c r="G195" s="5"/>
      <c r="H195" s="4"/>
      <c r="I195" s="1"/>
      <c r="J195" s="5"/>
      <c r="K195" s="4"/>
      <c r="L195" s="1"/>
      <c r="M195" s="5"/>
      <c r="N195" s="4"/>
      <c r="O195" s="1"/>
      <c r="P195" s="5"/>
      <c r="Q195" s="42"/>
      <c r="R195" s="33"/>
      <c r="U195" s="57"/>
    </row>
    <row r="196" spans="2:21" s="53" customFormat="1" ht="14.25" customHeight="1" x14ac:dyDescent="0.15">
      <c r="B196" s="4"/>
      <c r="C196" s="1"/>
      <c r="D196" s="5"/>
      <c r="E196" s="4"/>
      <c r="F196" s="1"/>
      <c r="G196" s="5"/>
      <c r="H196" s="4"/>
      <c r="I196" s="1"/>
      <c r="J196" s="5"/>
      <c r="K196" s="4"/>
      <c r="L196" s="1"/>
      <c r="M196" s="5"/>
      <c r="N196" s="4"/>
      <c r="O196" s="1"/>
      <c r="P196" s="5"/>
      <c r="Q196" s="42"/>
      <c r="R196" s="33"/>
      <c r="U196" s="57"/>
    </row>
    <row r="197" spans="2:21" s="53" customFormat="1" ht="14.25" customHeight="1" x14ac:dyDescent="0.15">
      <c r="B197" s="4"/>
      <c r="C197" s="1"/>
      <c r="D197" s="5"/>
      <c r="E197" s="4"/>
      <c r="F197" s="1"/>
      <c r="G197" s="5"/>
      <c r="H197" s="4"/>
      <c r="I197" s="1"/>
      <c r="J197" s="5"/>
      <c r="K197" s="4"/>
      <c r="L197" s="1"/>
      <c r="M197" s="5"/>
      <c r="N197" s="4"/>
      <c r="O197" s="1"/>
      <c r="P197" s="5"/>
      <c r="Q197" s="42"/>
      <c r="R197" s="33"/>
      <c r="U197" s="57"/>
    </row>
    <row r="198" spans="2:21" s="53" customFormat="1" ht="14.25" customHeight="1" x14ac:dyDescent="0.15">
      <c r="B198" s="4"/>
      <c r="C198" s="1"/>
      <c r="D198" s="5"/>
      <c r="E198" s="4"/>
      <c r="F198" s="1"/>
      <c r="G198" s="5"/>
      <c r="H198" s="4"/>
      <c r="I198" s="1"/>
      <c r="J198" s="5"/>
      <c r="K198" s="4"/>
      <c r="L198" s="1"/>
      <c r="M198" s="5"/>
      <c r="N198" s="4"/>
      <c r="O198" s="1"/>
      <c r="P198" s="5"/>
      <c r="Q198" s="42"/>
      <c r="R198" s="33"/>
      <c r="U198" s="57"/>
    </row>
    <row r="199" spans="2:21" s="53" customFormat="1" ht="14.25" customHeight="1" thickBot="1" x14ac:dyDescent="0.2">
      <c r="B199" s="71"/>
      <c r="C199" s="72"/>
      <c r="D199" s="17">
        <f>$M$1+D192/15/24</f>
        <v>44815.572222222218</v>
      </c>
      <c r="E199" s="71"/>
      <c r="F199" s="72"/>
      <c r="G199" s="17">
        <f>$M$1+G192/15/24</f>
        <v>44815.585833333331</v>
      </c>
      <c r="H199" s="71"/>
      <c r="I199" s="72"/>
      <c r="J199" s="17">
        <f>$M$1+J192/15/24</f>
        <v>44815.591944444444</v>
      </c>
      <c r="K199" s="71"/>
      <c r="L199" s="72"/>
      <c r="M199" s="17">
        <f>$M$1+M192/15/24</f>
        <v>44815.637777777774</v>
      </c>
      <c r="N199" s="71"/>
      <c r="O199" s="72"/>
      <c r="P199" s="17">
        <f>$M$1+P192/15/24</f>
        <v>44815.643055555556</v>
      </c>
      <c r="Q199" s="42"/>
      <c r="R199" s="33"/>
      <c r="U199" s="57"/>
    </row>
    <row r="200" spans="2:21" ht="14.25" customHeight="1" x14ac:dyDescent="0.15">
      <c r="B200" s="14">
        <v>133</v>
      </c>
      <c r="C200" s="67" t="s">
        <v>60</v>
      </c>
      <c r="D200" s="68"/>
      <c r="E200" s="14">
        <f>B200+1</f>
        <v>134</v>
      </c>
      <c r="F200" s="67" t="s">
        <v>61</v>
      </c>
      <c r="G200" s="68"/>
      <c r="H200" s="14">
        <f>E200+1</f>
        <v>135</v>
      </c>
      <c r="I200" s="67" t="s">
        <v>62</v>
      </c>
      <c r="J200" s="68"/>
      <c r="K200" s="36">
        <f>H200+1</f>
        <v>136</v>
      </c>
      <c r="L200" s="79" t="s">
        <v>63</v>
      </c>
      <c r="M200" s="80"/>
      <c r="N200" s="14">
        <f>K200+1</f>
        <v>137</v>
      </c>
      <c r="O200" s="67" t="s">
        <v>64</v>
      </c>
      <c r="P200" s="68"/>
      <c r="Q200"/>
    </row>
    <row r="201" spans="2:21" ht="14.25" customHeight="1" x14ac:dyDescent="0.15">
      <c r="B201" s="69">
        <v>2.4</v>
      </c>
      <c r="C201" s="70"/>
      <c r="D201" s="7">
        <f>P192+B201</f>
        <v>533.9</v>
      </c>
      <c r="E201" s="69">
        <v>1</v>
      </c>
      <c r="F201" s="70"/>
      <c r="G201" s="7">
        <f>D201+E201</f>
        <v>534.9</v>
      </c>
      <c r="H201" s="69">
        <v>5.9</v>
      </c>
      <c r="I201" s="70"/>
      <c r="J201" s="7">
        <f>G201+H201</f>
        <v>540.79999999999995</v>
      </c>
      <c r="K201" s="69">
        <v>0.1</v>
      </c>
      <c r="L201" s="70"/>
      <c r="M201" s="7">
        <f>J201+K201</f>
        <v>540.9</v>
      </c>
      <c r="N201" s="69">
        <v>1.6</v>
      </c>
      <c r="O201" s="70"/>
      <c r="P201" s="7">
        <f>M201+N201</f>
        <v>542.5</v>
      </c>
      <c r="Q201"/>
    </row>
    <row r="202" spans="2:21" ht="14.25" customHeight="1" x14ac:dyDescent="0.15">
      <c r="B202" s="4"/>
      <c r="D202" s="8"/>
      <c r="E202" s="4"/>
      <c r="G202" s="8"/>
      <c r="H202" s="4"/>
      <c r="J202" s="8"/>
      <c r="K202" s="39"/>
      <c r="L202" s="40"/>
      <c r="M202" s="52"/>
      <c r="P202" s="8"/>
      <c r="Q202"/>
    </row>
    <row r="203" spans="2:21" ht="14.25" customHeight="1" x14ac:dyDescent="0.15">
      <c r="B203" s="4"/>
      <c r="D203" s="5"/>
      <c r="E203" s="4"/>
      <c r="G203" s="5"/>
      <c r="H203" s="4"/>
      <c r="J203" s="5"/>
      <c r="K203" s="4"/>
      <c r="M203" s="5"/>
      <c r="P203" s="5"/>
      <c r="Q203"/>
    </row>
    <row r="204" spans="2:21" ht="14.25" customHeight="1" x14ac:dyDescent="0.15">
      <c r="B204" s="4"/>
      <c r="D204" s="5"/>
      <c r="E204" s="4"/>
      <c r="G204" s="5"/>
      <c r="H204" s="4"/>
      <c r="J204" s="5"/>
      <c r="K204" s="4"/>
      <c r="M204" s="5"/>
      <c r="P204" s="8"/>
      <c r="Q204"/>
    </row>
    <row r="205" spans="2:21" ht="14.25" customHeight="1" x14ac:dyDescent="0.15">
      <c r="B205" s="4"/>
      <c r="D205" s="5"/>
      <c r="E205" s="4"/>
      <c r="G205" s="5"/>
      <c r="H205" s="4"/>
      <c r="J205" s="5"/>
      <c r="K205" s="4"/>
      <c r="L205" s="81">
        <f>HLOOKUP($M$1,$T$1:$U$14,RIGHT(LEFT(L200,3),1)*2+1,FALSE)</f>
        <v>44814.886111111111</v>
      </c>
      <c r="M205" s="82"/>
      <c r="P205" s="5"/>
      <c r="Q205"/>
    </row>
    <row r="206" spans="2:21" ht="14.25" customHeight="1" x14ac:dyDescent="0.15">
      <c r="B206" s="4"/>
      <c r="D206" s="5"/>
      <c r="E206" s="4"/>
      <c r="G206" s="5"/>
      <c r="H206" s="4"/>
      <c r="J206" s="5"/>
      <c r="K206" s="4"/>
      <c r="L206" s="87">
        <f>HLOOKUP($M$1,$T$1:$U$14,RIGHT(LEFT(L200,3),1)*2+2,FALSE)</f>
        <v>44815.705555555556</v>
      </c>
      <c r="M206" s="88"/>
      <c r="P206" s="5"/>
      <c r="Q206"/>
    </row>
    <row r="207" spans="2:21" ht="14.25" customHeight="1" x14ac:dyDescent="0.15">
      <c r="B207" s="4"/>
      <c r="D207" s="5"/>
      <c r="E207" s="4"/>
      <c r="G207" s="5"/>
      <c r="H207" s="4"/>
      <c r="J207" s="5"/>
      <c r="K207" s="4"/>
      <c r="M207" s="34"/>
      <c r="P207" s="5"/>
      <c r="Q207"/>
    </row>
    <row r="208" spans="2:21" ht="14.25" customHeight="1" thickBot="1" x14ac:dyDescent="0.2">
      <c r="B208" s="71"/>
      <c r="C208" s="72"/>
      <c r="D208" s="17">
        <f>$M$1+D201/15/24</f>
        <v>44815.649722222217</v>
      </c>
      <c r="E208" s="71"/>
      <c r="F208" s="72"/>
      <c r="G208" s="17">
        <f>$M$1+G201/15/24</f>
        <v>44815.652499999997</v>
      </c>
      <c r="H208" s="71"/>
      <c r="I208" s="72"/>
      <c r="J208" s="17">
        <f>$M$1+J201/15/24</f>
        <v>44815.668888888889</v>
      </c>
      <c r="K208" s="63"/>
      <c r="L208" s="64"/>
      <c r="M208" s="44" t="s">
        <v>13</v>
      </c>
      <c r="N208" s="66"/>
      <c r="O208" s="66"/>
      <c r="P208" s="17">
        <f>$L$206+($K$234-$L$206)/($M$228-$M$201)*(P201-$M$201)</f>
        <v>44815.709003185308</v>
      </c>
      <c r="Q208"/>
    </row>
    <row r="209" spans="2:17" ht="14.25" customHeight="1" x14ac:dyDescent="0.15">
      <c r="B209" s="14">
        <f>N200+1</f>
        <v>138</v>
      </c>
      <c r="C209" s="67"/>
      <c r="D209" s="68"/>
      <c r="E209" s="14">
        <f>B209+1</f>
        <v>139</v>
      </c>
      <c r="F209" s="67"/>
      <c r="G209" s="68"/>
      <c r="H209" s="59">
        <v>140141</v>
      </c>
      <c r="I209" s="67" t="s">
        <v>65</v>
      </c>
      <c r="J209" s="68"/>
      <c r="K209" s="14">
        <v>142</v>
      </c>
      <c r="L209" s="67" t="s">
        <v>66</v>
      </c>
      <c r="M209" s="68"/>
      <c r="N209" s="14">
        <f>K209+1</f>
        <v>143</v>
      </c>
      <c r="O209" s="67" t="s">
        <v>67</v>
      </c>
      <c r="P209" s="68"/>
      <c r="Q209"/>
    </row>
    <row r="210" spans="2:17" ht="14.25" customHeight="1" x14ac:dyDescent="0.15">
      <c r="B210" s="69">
        <v>0.7</v>
      </c>
      <c r="C210" s="70"/>
      <c r="D210" s="7">
        <f>P201+B210</f>
        <v>543.20000000000005</v>
      </c>
      <c r="E210" s="75">
        <v>0.5</v>
      </c>
      <c r="F210" s="76"/>
      <c r="G210" s="47">
        <f>D210+E210</f>
        <v>543.70000000000005</v>
      </c>
      <c r="H210" s="69">
        <v>3.9</v>
      </c>
      <c r="I210" s="70"/>
      <c r="J210" s="7">
        <f>G210+H210</f>
        <v>547.6</v>
      </c>
      <c r="K210" s="69">
        <v>2.8</v>
      </c>
      <c r="L210" s="70"/>
      <c r="M210" s="7">
        <f>J210+K210</f>
        <v>550.4</v>
      </c>
      <c r="N210" s="69">
        <v>3.7</v>
      </c>
      <c r="O210" s="70"/>
      <c r="P210" s="7">
        <f>M210+N210</f>
        <v>554.1</v>
      </c>
      <c r="Q210"/>
    </row>
    <row r="211" spans="2:17" ht="14.25" customHeight="1" x14ac:dyDescent="0.15">
      <c r="B211" s="4"/>
      <c r="D211" s="8"/>
      <c r="E211" s="48"/>
      <c r="F211" s="33"/>
      <c r="G211" s="49"/>
      <c r="H211" s="4"/>
      <c r="J211" s="8"/>
      <c r="K211" s="4"/>
      <c r="M211" s="8"/>
      <c r="N211" s="4"/>
      <c r="P211" s="8"/>
      <c r="Q211"/>
    </row>
    <row r="212" spans="2:17" ht="14.25" customHeight="1" x14ac:dyDescent="0.15">
      <c r="B212" s="4"/>
      <c r="D212" s="5"/>
      <c r="E212" s="48"/>
      <c r="F212" s="33"/>
      <c r="G212" s="50"/>
      <c r="H212" s="4"/>
      <c r="J212" s="5"/>
      <c r="K212" s="4"/>
      <c r="M212" s="5"/>
      <c r="N212" s="4"/>
      <c r="P212" s="5"/>
      <c r="Q212"/>
    </row>
    <row r="213" spans="2:17" ht="14.25" customHeight="1" x14ac:dyDescent="0.15">
      <c r="B213" s="4"/>
      <c r="D213" s="5"/>
      <c r="E213" s="48"/>
      <c r="F213" s="33"/>
      <c r="G213" s="50"/>
      <c r="H213" s="4"/>
      <c r="J213" s="5"/>
      <c r="K213" s="4"/>
      <c r="M213" s="5"/>
      <c r="N213" s="4"/>
      <c r="P213" s="5"/>
      <c r="Q213"/>
    </row>
    <row r="214" spans="2:17" ht="14.25" customHeight="1" x14ac:dyDescent="0.15">
      <c r="B214" s="4"/>
      <c r="D214" s="5"/>
      <c r="E214" s="48"/>
      <c r="F214" s="33"/>
      <c r="G214" s="50"/>
      <c r="H214" s="4"/>
      <c r="J214" s="5"/>
      <c r="K214" s="4"/>
      <c r="M214" s="5"/>
      <c r="N214" s="4"/>
      <c r="P214" s="5"/>
      <c r="Q214"/>
    </row>
    <row r="215" spans="2:17" ht="14.25" customHeight="1" x14ac:dyDescent="0.15">
      <c r="B215" s="4"/>
      <c r="D215" s="5"/>
      <c r="E215" s="48"/>
      <c r="F215" s="33"/>
      <c r="G215" s="50"/>
      <c r="H215" s="4"/>
      <c r="J215" s="5"/>
      <c r="K215" s="4"/>
      <c r="M215" s="5"/>
      <c r="N215" s="4"/>
      <c r="P215" s="5"/>
      <c r="Q215"/>
    </row>
    <row r="216" spans="2:17" ht="14.25" customHeight="1" x14ac:dyDescent="0.15">
      <c r="B216" s="4"/>
      <c r="D216" s="5"/>
      <c r="E216" s="48"/>
      <c r="F216" s="33"/>
      <c r="G216" s="50"/>
      <c r="H216" s="4"/>
      <c r="J216" s="5"/>
      <c r="K216" s="4"/>
      <c r="M216" s="5"/>
      <c r="N216" s="4"/>
      <c r="P216" s="5"/>
      <c r="Q216"/>
    </row>
    <row r="217" spans="2:17" ht="14.25" customHeight="1" thickBot="1" x14ac:dyDescent="0.2">
      <c r="B217" s="65"/>
      <c r="C217" s="66"/>
      <c r="D217" s="17">
        <f>$L$206+($K$234-$L$206)/($M$228-$M$201)*(D210-$M$201)</f>
        <v>44815.710511523328</v>
      </c>
      <c r="E217" s="73"/>
      <c r="F217" s="74"/>
      <c r="G217" s="17">
        <f>$L$206+($K$234-$L$206)/($M$228-$M$201)*(G210-$M$201)</f>
        <v>44815.711588907623</v>
      </c>
      <c r="H217" s="61"/>
      <c r="I217" s="62"/>
      <c r="J217" s="17">
        <f>$L$206+($K$234-$L$206)/($M$228-$M$201)*(J210-$M$201)</f>
        <v>44815.719992505154</v>
      </c>
      <c r="K217" s="65"/>
      <c r="L217" s="66"/>
      <c r="M217" s="17">
        <f>$L$206+($K$234-$L$206)/($M$228-$M$201)*(M210-$M$201)</f>
        <v>44815.726025857221</v>
      </c>
      <c r="N217" s="65"/>
      <c r="O217" s="66"/>
      <c r="P217" s="17">
        <f>$L$206+($K$234-$L$206)/($M$228-$M$201)*(P210-$M$201)</f>
        <v>44815.733998501033</v>
      </c>
      <c r="Q217"/>
    </row>
    <row r="218" spans="2:17" ht="14.25" customHeight="1" x14ac:dyDescent="0.15">
      <c r="B218" s="14">
        <f>N209+1</f>
        <v>144</v>
      </c>
      <c r="C218" s="67" t="s">
        <v>68</v>
      </c>
      <c r="D218" s="68"/>
      <c r="E218" s="14">
        <f>B218+1</f>
        <v>145</v>
      </c>
      <c r="F218" s="67"/>
      <c r="G218" s="68"/>
      <c r="H218" s="14">
        <f>E218+1</f>
        <v>146</v>
      </c>
      <c r="I218" s="67" t="s">
        <v>69</v>
      </c>
      <c r="J218" s="68"/>
      <c r="K218" s="14">
        <f>H218+1</f>
        <v>147</v>
      </c>
      <c r="L218" s="67" t="s">
        <v>70</v>
      </c>
      <c r="M218" s="68"/>
      <c r="N218" s="14">
        <f>K218+1</f>
        <v>148</v>
      </c>
      <c r="O218" s="67" t="s">
        <v>71</v>
      </c>
      <c r="P218" s="68"/>
      <c r="Q218"/>
    </row>
    <row r="219" spans="2:17" ht="14.25" customHeight="1" x14ac:dyDescent="0.15">
      <c r="B219" s="69">
        <v>17</v>
      </c>
      <c r="C219" s="70"/>
      <c r="D219" s="7">
        <f>P210+B219</f>
        <v>571.1</v>
      </c>
      <c r="E219" s="69">
        <v>1.3</v>
      </c>
      <c r="F219" s="70"/>
      <c r="G219" s="7">
        <f>D219+E219</f>
        <v>572.4</v>
      </c>
      <c r="H219" s="69">
        <v>0.8</v>
      </c>
      <c r="I219" s="70"/>
      <c r="J219" s="7">
        <f>G219+H219</f>
        <v>573.19999999999993</v>
      </c>
      <c r="K219" s="69">
        <v>1.2</v>
      </c>
      <c r="L219" s="70"/>
      <c r="M219" s="7">
        <f>J219+K219</f>
        <v>574.4</v>
      </c>
      <c r="N219" s="69">
        <v>4.8</v>
      </c>
      <c r="O219" s="70"/>
      <c r="P219" s="7">
        <f>M219+N219</f>
        <v>579.19999999999993</v>
      </c>
      <c r="Q219"/>
    </row>
    <row r="220" spans="2:17" ht="14.25" customHeight="1" x14ac:dyDescent="0.15">
      <c r="B220" s="4"/>
      <c r="D220" s="8"/>
      <c r="E220" s="4"/>
      <c r="G220" s="8"/>
      <c r="H220" s="4"/>
      <c r="J220" s="8"/>
      <c r="K220" s="4"/>
      <c r="M220" s="8"/>
      <c r="N220" s="4"/>
      <c r="P220" s="8"/>
      <c r="Q220"/>
    </row>
    <row r="221" spans="2:17" ht="14.25" customHeight="1" x14ac:dyDescent="0.15">
      <c r="B221" s="4"/>
      <c r="D221" s="5"/>
      <c r="E221" s="4"/>
      <c r="G221" s="5"/>
      <c r="H221" s="4"/>
      <c r="J221" s="5"/>
      <c r="K221" s="4"/>
      <c r="M221" s="5"/>
      <c r="N221" s="4"/>
      <c r="P221" s="5"/>
      <c r="Q221"/>
    </row>
    <row r="222" spans="2:17" ht="14.25" customHeight="1" x14ac:dyDescent="0.15">
      <c r="B222" s="4"/>
      <c r="D222" s="5"/>
      <c r="E222" s="4"/>
      <c r="G222" s="5"/>
      <c r="H222" s="4"/>
      <c r="J222" s="5"/>
      <c r="K222" s="4"/>
      <c r="M222" s="5"/>
      <c r="N222" s="4"/>
      <c r="P222" s="5"/>
      <c r="Q222"/>
    </row>
    <row r="223" spans="2:17" ht="14.25" customHeight="1" x14ac:dyDescent="0.15">
      <c r="B223" s="4"/>
      <c r="D223" s="5"/>
      <c r="E223" s="4"/>
      <c r="G223" s="5"/>
      <c r="H223" s="4"/>
      <c r="J223" s="5"/>
      <c r="K223" s="4"/>
      <c r="M223" s="5"/>
      <c r="N223" s="4"/>
      <c r="P223" s="5"/>
      <c r="Q223"/>
    </row>
    <row r="224" spans="2:17" ht="14.25" customHeight="1" x14ac:dyDescent="0.15">
      <c r="B224" s="4"/>
      <c r="D224" s="5"/>
      <c r="E224" s="4"/>
      <c r="G224" s="5"/>
      <c r="H224" s="4"/>
      <c r="J224" s="5"/>
      <c r="K224" s="4"/>
      <c r="M224" s="5"/>
      <c r="N224" s="4"/>
      <c r="P224" s="5"/>
      <c r="Q224"/>
    </row>
    <row r="225" spans="2:17" ht="14.25" customHeight="1" x14ac:dyDescent="0.15">
      <c r="B225" s="4"/>
      <c r="D225" s="5"/>
      <c r="E225" s="4"/>
      <c r="G225" s="5"/>
      <c r="H225" s="4"/>
      <c r="J225" s="5"/>
      <c r="K225" s="4"/>
      <c r="M225" s="5"/>
      <c r="N225" s="4"/>
      <c r="P225" s="5"/>
      <c r="Q225"/>
    </row>
    <row r="226" spans="2:17" ht="14.25" customHeight="1" thickBot="1" x14ac:dyDescent="0.2">
      <c r="B226" s="65"/>
      <c r="C226" s="66"/>
      <c r="D226" s="17">
        <f>$L$206+($K$234-$L$206)/($M$228-$M$201)*(D219-$M$201)</f>
        <v>44815.770629567167</v>
      </c>
      <c r="E226" s="65"/>
      <c r="F226" s="66"/>
      <c r="G226" s="17">
        <f>$L$206+($K$234-$L$206)/($M$228-$M$201)*(G219-$M$201)</f>
        <v>44815.773430766349</v>
      </c>
      <c r="H226" s="65"/>
      <c r="I226" s="66"/>
      <c r="J226" s="17">
        <f>$L$206+($K$234-$L$206)/($M$228-$M$201)*(J219-$M$201)</f>
        <v>44815.775154581221</v>
      </c>
      <c r="K226" s="65"/>
      <c r="L226" s="66"/>
      <c r="M226" s="17">
        <f>$L$206+($K$234-$L$206)/($M$228-$M$201)*(M219-$M$201)</f>
        <v>44815.777740303536</v>
      </c>
      <c r="N226" s="65"/>
      <c r="O226" s="66"/>
      <c r="P226" s="17">
        <f>$L$206+($K$234-$L$206)/($M$228-$M$201)*(P219-$M$201)</f>
        <v>44815.788083192805</v>
      </c>
      <c r="Q226"/>
    </row>
    <row r="227" spans="2:17" ht="14.25" customHeight="1" x14ac:dyDescent="0.15">
      <c r="B227" s="14">
        <f>N218+1</f>
        <v>149</v>
      </c>
      <c r="C227" s="67" t="s">
        <v>39</v>
      </c>
      <c r="D227" s="68"/>
      <c r="E227" s="59">
        <v>150151</v>
      </c>
      <c r="F227" s="67" t="s">
        <v>72</v>
      </c>
      <c r="G227" s="68"/>
      <c r="H227" s="14">
        <v>152</v>
      </c>
      <c r="I227" s="85" t="s">
        <v>20</v>
      </c>
      <c r="J227" s="86"/>
      <c r="K227" s="36">
        <v>153</v>
      </c>
      <c r="L227" s="79" t="s">
        <v>15</v>
      </c>
      <c r="M227" s="80"/>
      <c r="P227" s="5"/>
      <c r="Q227"/>
    </row>
    <row r="228" spans="2:17" ht="14.25" customHeight="1" x14ac:dyDescent="0.15">
      <c r="B228" s="69">
        <v>10.8</v>
      </c>
      <c r="C228" s="70"/>
      <c r="D228" s="7">
        <f>P219+B228</f>
        <v>589.99999999999989</v>
      </c>
      <c r="E228" s="69">
        <v>3.7</v>
      </c>
      <c r="F228" s="70"/>
      <c r="G228" s="7">
        <f>D228+E228</f>
        <v>593.69999999999993</v>
      </c>
      <c r="H228" s="70">
        <v>4</v>
      </c>
      <c r="I228" s="70"/>
      <c r="J228" s="7">
        <f>G228+H228</f>
        <v>597.69999999999993</v>
      </c>
      <c r="K228" s="69">
        <v>2.5</v>
      </c>
      <c r="L228" s="70"/>
      <c r="M228" s="7">
        <f>J228+K228</f>
        <v>600.19999999999993</v>
      </c>
      <c r="P228" s="5"/>
      <c r="Q228"/>
    </row>
    <row r="229" spans="2:17" ht="14.25" customHeight="1" x14ac:dyDescent="0.15">
      <c r="B229" s="4"/>
      <c r="D229" s="8"/>
      <c r="E229" s="4"/>
      <c r="G229" s="8"/>
      <c r="H229" s="58"/>
      <c r="I229" s="58"/>
      <c r="J229" s="8"/>
      <c r="K229" s="4"/>
      <c r="M229" s="8"/>
      <c r="P229" s="5"/>
      <c r="Q229"/>
    </row>
    <row r="230" spans="2:17" ht="14.25" customHeight="1" x14ac:dyDescent="0.15">
      <c r="B230" s="4"/>
      <c r="D230" s="5"/>
      <c r="E230" s="4"/>
      <c r="G230" s="5"/>
      <c r="J230" s="5"/>
      <c r="K230" s="4"/>
      <c r="M230" s="5"/>
      <c r="P230" s="5"/>
      <c r="Q230"/>
    </row>
    <row r="231" spans="2:17" ht="14.25" customHeight="1" x14ac:dyDescent="0.15">
      <c r="B231" s="4"/>
      <c r="D231" s="5"/>
      <c r="E231" s="4"/>
      <c r="G231" s="5"/>
      <c r="J231" s="5"/>
      <c r="K231" s="4"/>
      <c r="M231" s="5"/>
      <c r="P231" s="5"/>
      <c r="Q231"/>
    </row>
    <row r="232" spans="2:17" ht="14.25" customHeight="1" x14ac:dyDescent="0.15">
      <c r="B232" s="4"/>
      <c r="D232" s="5"/>
      <c r="E232" s="4"/>
      <c r="G232" s="5"/>
      <c r="J232" s="5"/>
      <c r="K232" s="4"/>
      <c r="M232" s="5"/>
      <c r="P232" s="5"/>
      <c r="Q232"/>
    </row>
    <row r="233" spans="2:17" ht="14.25" customHeight="1" x14ac:dyDescent="0.15">
      <c r="B233" s="4"/>
      <c r="D233" s="5"/>
      <c r="E233" s="4"/>
      <c r="G233" s="5"/>
      <c r="J233" s="5"/>
      <c r="K233" s="103">
        <f>HLOOKUP($M$1,$T$1:$U$14,T11,FALSE)</f>
        <v>44814.95</v>
      </c>
      <c r="L233" s="81"/>
      <c r="M233" s="82"/>
      <c r="P233" s="5"/>
      <c r="Q233"/>
    </row>
    <row r="234" spans="2:17" ht="14.25" customHeight="1" x14ac:dyDescent="0.15">
      <c r="B234" s="4"/>
      <c r="D234" s="5"/>
      <c r="E234" s="4"/>
      <c r="G234" s="5"/>
      <c r="J234" s="5"/>
      <c r="K234" s="102">
        <f>HLOOKUP($M$1,$T$1:$U$14,T12,FALSE)</f>
        <v>44815.833333333328</v>
      </c>
      <c r="L234" s="87"/>
      <c r="M234" s="88"/>
      <c r="P234" s="5"/>
      <c r="Q234"/>
    </row>
    <row r="235" spans="2:17" ht="14.25" customHeight="1" thickBot="1" x14ac:dyDescent="0.2">
      <c r="B235" s="65"/>
      <c r="C235" s="66"/>
      <c r="D235" s="17">
        <f>$L$206+($K$234-$L$206)/($M$228-$M$201)*(D228-$M$201)</f>
        <v>44815.811354693644</v>
      </c>
      <c r="E235" s="65"/>
      <c r="F235" s="66"/>
      <c r="G235" s="17"/>
      <c r="H235" s="66"/>
      <c r="I235" s="66"/>
      <c r="J235" s="17"/>
      <c r="K235" s="63"/>
      <c r="L235" s="64"/>
      <c r="M235" s="44" t="s">
        <v>13</v>
      </c>
      <c r="P235" s="5"/>
      <c r="Q235"/>
    </row>
    <row r="236" spans="2:17" ht="14.25" customHeight="1" x14ac:dyDescent="0.15">
      <c r="B236"/>
      <c r="C236"/>
      <c r="D236"/>
      <c r="Q236"/>
    </row>
    <row r="237" spans="2:17" ht="14.25" customHeight="1" x14ac:dyDescent="0.15">
      <c r="B237"/>
      <c r="C237"/>
      <c r="D237"/>
      <c r="Q237"/>
    </row>
    <row r="238" spans="2:17" ht="14.25" customHeight="1" x14ac:dyDescent="0.15">
      <c r="B238"/>
      <c r="C238"/>
      <c r="D238"/>
      <c r="Q238"/>
    </row>
    <row r="239" spans="2:17" ht="14.25" customHeight="1" x14ac:dyDescent="0.15">
      <c r="B239"/>
      <c r="C239"/>
      <c r="D239"/>
      <c r="Q239"/>
    </row>
    <row r="240" spans="2:17" ht="14.25" customHeight="1" x14ac:dyDescent="0.15">
      <c r="B240"/>
      <c r="C240"/>
      <c r="D240"/>
      <c r="Q240"/>
    </row>
    <row r="241" spans="2:17" ht="14.25" customHeight="1" x14ac:dyDescent="0.15">
      <c r="B241"/>
      <c r="C241"/>
      <c r="D241"/>
      <c r="Q241"/>
    </row>
    <row r="242" spans="2:17" ht="14.25" customHeight="1" x14ac:dyDescent="0.15">
      <c r="B242"/>
      <c r="C242"/>
      <c r="D242"/>
      <c r="Q242"/>
    </row>
    <row r="243" spans="2:17" ht="14.25" customHeight="1" x14ac:dyDescent="0.15">
      <c r="B243"/>
      <c r="C243"/>
      <c r="D243"/>
      <c r="Q243"/>
    </row>
    <row r="244" spans="2:17" ht="14.25" customHeight="1" x14ac:dyDescent="0.15">
      <c r="B244"/>
      <c r="C244"/>
      <c r="D244"/>
      <c r="Q244"/>
    </row>
    <row r="245" spans="2:17" ht="15" customHeight="1" x14ac:dyDescent="0.15">
      <c r="B245"/>
      <c r="C245"/>
      <c r="D245"/>
      <c r="Q245"/>
    </row>
    <row r="246" spans="2:17" ht="15" customHeight="1" x14ac:dyDescent="0.15">
      <c r="B246"/>
      <c r="C246"/>
      <c r="D246"/>
      <c r="Q246"/>
    </row>
    <row r="247" spans="2:17" ht="15" customHeight="1" x14ac:dyDescent="0.15">
      <c r="B247"/>
      <c r="C247"/>
      <c r="D247"/>
      <c r="Q247"/>
    </row>
    <row r="248" spans="2:17" ht="15" customHeight="1" x14ac:dyDescent="0.15">
      <c r="B248"/>
      <c r="C248"/>
      <c r="D248"/>
      <c r="Q248"/>
    </row>
    <row r="249" spans="2:17" ht="15" customHeight="1" x14ac:dyDescent="0.15">
      <c r="B249"/>
      <c r="C249"/>
      <c r="D249"/>
      <c r="Q249"/>
    </row>
    <row r="250" spans="2:17" ht="15" customHeight="1" x14ac:dyDescent="0.15">
      <c r="B250"/>
      <c r="C250"/>
      <c r="D250"/>
      <c r="Q250"/>
    </row>
    <row r="251" spans="2:17" ht="14.25" customHeight="1" x14ac:dyDescent="0.15">
      <c r="B251"/>
      <c r="C251"/>
      <c r="D251"/>
      <c r="Q251"/>
    </row>
    <row r="252" spans="2:17" ht="14.25" customHeight="1" x14ac:dyDescent="0.15">
      <c r="B252"/>
      <c r="C252"/>
      <c r="D252"/>
      <c r="Q252"/>
    </row>
    <row r="253" spans="2:17" ht="14.25" customHeight="1" x14ac:dyDescent="0.15">
      <c r="B253"/>
      <c r="C253"/>
      <c r="D253"/>
      <c r="Q253"/>
    </row>
    <row r="254" spans="2:17" ht="14.25" customHeight="1" x14ac:dyDescent="0.15">
      <c r="B254"/>
      <c r="C254"/>
      <c r="D254"/>
      <c r="Q254"/>
    </row>
  </sheetData>
  <mergeCells count="397">
    <mergeCell ref="B37:C37"/>
    <mergeCell ref="F20:G20"/>
    <mergeCell ref="B64:C64"/>
    <mergeCell ref="E64:F64"/>
    <mergeCell ref="H66:I66"/>
    <mergeCell ref="H73:I73"/>
    <mergeCell ref="F71:G71"/>
    <mergeCell ref="F72:G72"/>
    <mergeCell ref="O173:P173"/>
    <mergeCell ref="K172:L172"/>
    <mergeCell ref="I170:J170"/>
    <mergeCell ref="I171:J171"/>
    <mergeCell ref="H165:I165"/>
    <mergeCell ref="I128:J128"/>
    <mergeCell ref="H129:I129"/>
    <mergeCell ref="H136:I136"/>
    <mergeCell ref="O20:P20"/>
    <mergeCell ref="N21:O21"/>
    <mergeCell ref="I29:J29"/>
    <mergeCell ref="H30:I30"/>
    <mergeCell ref="H37:I37"/>
    <mergeCell ref="I20:J20"/>
    <mergeCell ref="L20:M20"/>
    <mergeCell ref="L29:M29"/>
    <mergeCell ref="K30:L30"/>
    <mergeCell ref="K37:L37"/>
    <mergeCell ref="N28:O28"/>
    <mergeCell ref="O218:P218"/>
    <mergeCell ref="N219:O219"/>
    <mergeCell ref="N226:O226"/>
    <mergeCell ref="I218:J218"/>
    <mergeCell ref="N147:O147"/>
    <mergeCell ref="B156:C156"/>
    <mergeCell ref="H156:I156"/>
    <mergeCell ref="K156:L156"/>
    <mergeCell ref="N174:O174"/>
    <mergeCell ref="H174:I174"/>
    <mergeCell ref="E235:F235"/>
    <mergeCell ref="K228:L228"/>
    <mergeCell ref="E228:F228"/>
    <mergeCell ref="F218:G218"/>
    <mergeCell ref="E219:F219"/>
    <mergeCell ref="E226:F226"/>
    <mergeCell ref="L227:M227"/>
    <mergeCell ref="F227:G227"/>
    <mergeCell ref="H228:I228"/>
    <mergeCell ref="K234:M234"/>
    <mergeCell ref="H235:I235"/>
    <mergeCell ref="K233:M233"/>
    <mergeCell ref="I227:J227"/>
    <mergeCell ref="H219:I219"/>
    <mergeCell ref="H226:I226"/>
    <mergeCell ref="L218:M218"/>
    <mergeCell ref="K219:L219"/>
    <mergeCell ref="K226:L226"/>
    <mergeCell ref="H192:I192"/>
    <mergeCell ref="B201:C201"/>
    <mergeCell ref="F200:G200"/>
    <mergeCell ref="E192:F192"/>
    <mergeCell ref="N208:O208"/>
    <mergeCell ref="B217:C217"/>
    <mergeCell ref="E217:F217"/>
    <mergeCell ref="L205:M205"/>
    <mergeCell ref="L206:M206"/>
    <mergeCell ref="I209:J209"/>
    <mergeCell ref="H210:I210"/>
    <mergeCell ref="L209:M209"/>
    <mergeCell ref="E210:F210"/>
    <mergeCell ref="F209:G209"/>
    <mergeCell ref="K210:L210"/>
    <mergeCell ref="K217:L217"/>
    <mergeCell ref="O209:P209"/>
    <mergeCell ref="N210:O210"/>
    <mergeCell ref="N217:O217"/>
    <mergeCell ref="C218:D218"/>
    <mergeCell ref="B219:C219"/>
    <mergeCell ref="B226:C226"/>
    <mergeCell ref="B208:C208"/>
    <mergeCell ref="N192:O192"/>
    <mergeCell ref="K12:L12"/>
    <mergeCell ref="B21:C21"/>
    <mergeCell ref="E21:F21"/>
    <mergeCell ref="K19:L19"/>
    <mergeCell ref="B28:C28"/>
    <mergeCell ref="E28:F28"/>
    <mergeCell ref="F29:G29"/>
    <mergeCell ref="E30:F30"/>
    <mergeCell ref="H21:I21"/>
    <mergeCell ref="K21:L21"/>
    <mergeCell ref="H28:I28"/>
    <mergeCell ref="K28:L28"/>
    <mergeCell ref="E12:F12"/>
    <mergeCell ref="E19:F19"/>
    <mergeCell ref="I11:J11"/>
    <mergeCell ref="H12:I12"/>
    <mergeCell ref="H19:I19"/>
    <mergeCell ref="L11:M11"/>
    <mergeCell ref="C20:D20"/>
    <mergeCell ref="C29:D29"/>
    <mergeCell ref="B30:C30"/>
    <mergeCell ref="N3:O3"/>
    <mergeCell ref="O2:P2"/>
    <mergeCell ref="F2:G2"/>
    <mergeCell ref="C11:D11"/>
    <mergeCell ref="B12:C12"/>
    <mergeCell ref="B19:C19"/>
    <mergeCell ref="E3:F3"/>
    <mergeCell ref="E10:F10"/>
    <mergeCell ref="I2:J2"/>
    <mergeCell ref="H3:I3"/>
    <mergeCell ref="H10:I10"/>
    <mergeCell ref="N10:O10"/>
    <mergeCell ref="C7:D7"/>
    <mergeCell ref="B3:C3"/>
    <mergeCell ref="L2:M2"/>
    <mergeCell ref="K3:L3"/>
    <mergeCell ref="K10:L10"/>
    <mergeCell ref="F5:G5"/>
    <mergeCell ref="B10:C10"/>
    <mergeCell ref="C8:D8"/>
    <mergeCell ref="O11:P11"/>
    <mergeCell ref="N12:O12"/>
    <mergeCell ref="N19:O19"/>
    <mergeCell ref="F11:G11"/>
    <mergeCell ref="C56:D56"/>
    <mergeCell ref="B57:C57"/>
    <mergeCell ref="F56:G56"/>
    <mergeCell ref="E57:F57"/>
    <mergeCell ref="F38:G38"/>
    <mergeCell ref="E39:F39"/>
    <mergeCell ref="E46:F46"/>
    <mergeCell ref="N30:O30"/>
    <mergeCell ref="O29:P29"/>
    <mergeCell ref="E37:F37"/>
    <mergeCell ref="I38:J38"/>
    <mergeCell ref="H39:I39"/>
    <mergeCell ref="H46:I46"/>
    <mergeCell ref="B55:C55"/>
    <mergeCell ref="C38:D38"/>
    <mergeCell ref="B39:C39"/>
    <mergeCell ref="B46:C46"/>
    <mergeCell ref="E55:F55"/>
    <mergeCell ref="L65:M65"/>
    <mergeCell ref="K66:L66"/>
    <mergeCell ref="K73:L73"/>
    <mergeCell ref="K57:L57"/>
    <mergeCell ref="N37:O37"/>
    <mergeCell ref="N48:O48"/>
    <mergeCell ref="H55:I55"/>
    <mergeCell ref="K55:L55"/>
    <mergeCell ref="N55:O55"/>
    <mergeCell ref="O47:P47"/>
    <mergeCell ref="O38:P38"/>
    <mergeCell ref="N39:O39"/>
    <mergeCell ref="K46:L46"/>
    <mergeCell ref="L38:M38"/>
    <mergeCell ref="O44:P44"/>
    <mergeCell ref="O45:P45"/>
    <mergeCell ref="C47:D47"/>
    <mergeCell ref="F47:G47"/>
    <mergeCell ref="K39:L39"/>
    <mergeCell ref="B48:C48"/>
    <mergeCell ref="E48:F48"/>
    <mergeCell ref="I47:J47"/>
    <mergeCell ref="L47:M47"/>
    <mergeCell ref="H48:I48"/>
    <mergeCell ref="K48:L48"/>
    <mergeCell ref="B129:C129"/>
    <mergeCell ref="E129:F129"/>
    <mergeCell ref="K120:L120"/>
    <mergeCell ref="F119:G119"/>
    <mergeCell ref="E120:F120"/>
    <mergeCell ref="B93:C93"/>
    <mergeCell ref="E93:F93"/>
    <mergeCell ref="K118:L118"/>
    <mergeCell ref="I101:J101"/>
    <mergeCell ref="C110:D110"/>
    <mergeCell ref="B111:C111"/>
    <mergeCell ref="N93:O93"/>
    <mergeCell ref="B102:C102"/>
    <mergeCell ref="E102:F102"/>
    <mergeCell ref="H102:I102"/>
    <mergeCell ref="O92:P92"/>
    <mergeCell ref="C101:D101"/>
    <mergeCell ref="F101:G101"/>
    <mergeCell ref="H84:I84"/>
    <mergeCell ref="H91:I91"/>
    <mergeCell ref="C92:D92"/>
    <mergeCell ref="E100:F100"/>
    <mergeCell ref="I92:J92"/>
    <mergeCell ref="H93:I93"/>
    <mergeCell ref="H100:I100"/>
    <mergeCell ref="L92:M92"/>
    <mergeCell ref="K93:L93"/>
    <mergeCell ref="K100:L100"/>
    <mergeCell ref="F92:G92"/>
    <mergeCell ref="N100:O100"/>
    <mergeCell ref="B100:C100"/>
    <mergeCell ref="K82:L82"/>
    <mergeCell ref="O74:P74"/>
    <mergeCell ref="N75:O75"/>
    <mergeCell ref="C83:D83"/>
    <mergeCell ref="B84:C84"/>
    <mergeCell ref="B91:C91"/>
    <mergeCell ref="F83:G83"/>
    <mergeCell ref="E84:F84"/>
    <mergeCell ref="E91:F91"/>
    <mergeCell ref="N82:O82"/>
    <mergeCell ref="I83:J83"/>
    <mergeCell ref="K84:L84"/>
    <mergeCell ref="N84:O84"/>
    <mergeCell ref="L83:M83"/>
    <mergeCell ref="I74:J74"/>
    <mergeCell ref="H75:I75"/>
    <mergeCell ref="O83:P83"/>
    <mergeCell ref="H82:I82"/>
    <mergeCell ref="L74:M74"/>
    <mergeCell ref="K75:L75"/>
    <mergeCell ref="O137:P137"/>
    <mergeCell ref="E138:F138"/>
    <mergeCell ref="H138:I138"/>
    <mergeCell ref="K138:L138"/>
    <mergeCell ref="N138:O138"/>
    <mergeCell ref="I110:J110"/>
    <mergeCell ref="L110:M110"/>
    <mergeCell ref="I119:J119"/>
    <mergeCell ref="O119:P119"/>
    <mergeCell ref="C128:D128"/>
    <mergeCell ref="F128:G128"/>
    <mergeCell ref="F137:G137"/>
    <mergeCell ref="L119:M119"/>
    <mergeCell ref="I137:J137"/>
    <mergeCell ref="E145:F145"/>
    <mergeCell ref="H127:I127"/>
    <mergeCell ref="N127:O127"/>
    <mergeCell ref="B136:C136"/>
    <mergeCell ref="E136:F136"/>
    <mergeCell ref="I146:J146"/>
    <mergeCell ref="L146:M146"/>
    <mergeCell ref="H145:I145"/>
    <mergeCell ref="K145:L145"/>
    <mergeCell ref="H120:I120"/>
    <mergeCell ref="N120:O120"/>
    <mergeCell ref="F110:G110"/>
    <mergeCell ref="O164:P164"/>
    <mergeCell ref="C146:D146"/>
    <mergeCell ref="F146:G146"/>
    <mergeCell ref="B147:C147"/>
    <mergeCell ref="I164:J164"/>
    <mergeCell ref="E147:F147"/>
    <mergeCell ref="L164:M164"/>
    <mergeCell ref="H154:I154"/>
    <mergeCell ref="K154:L154"/>
    <mergeCell ref="H163:I163"/>
    <mergeCell ref="K163:L163"/>
    <mergeCell ref="N163:O163"/>
    <mergeCell ref="L137:M137"/>
    <mergeCell ref="K127:L127"/>
    <mergeCell ref="L124:M124"/>
    <mergeCell ref="L125:M125"/>
    <mergeCell ref="K147:L147"/>
    <mergeCell ref="I191:J191"/>
    <mergeCell ref="L191:M191"/>
    <mergeCell ref="O191:P191"/>
    <mergeCell ref="N154:O154"/>
    <mergeCell ref="B163:C163"/>
    <mergeCell ref="B154:C154"/>
    <mergeCell ref="E154:F154"/>
    <mergeCell ref="N156:O156"/>
    <mergeCell ref="B172:C172"/>
    <mergeCell ref="F164:G164"/>
    <mergeCell ref="E165:F165"/>
    <mergeCell ref="E172:F172"/>
    <mergeCell ref="O146:P146"/>
    <mergeCell ref="C155:D155"/>
    <mergeCell ref="B192:C192"/>
    <mergeCell ref="C173:D173"/>
    <mergeCell ref="B174:C174"/>
    <mergeCell ref="N181:O181"/>
    <mergeCell ref="B190:C190"/>
    <mergeCell ref="C182:D182"/>
    <mergeCell ref="F173:G173"/>
    <mergeCell ref="E174:F174"/>
    <mergeCell ref="C227:D227"/>
    <mergeCell ref="B228:C228"/>
    <mergeCell ref="B235:C235"/>
    <mergeCell ref="K181:L181"/>
    <mergeCell ref="E190:F190"/>
    <mergeCell ref="N190:O190"/>
    <mergeCell ref="B199:C199"/>
    <mergeCell ref="E199:F199"/>
    <mergeCell ref="H199:I199"/>
    <mergeCell ref="K199:L199"/>
    <mergeCell ref="N199:O199"/>
    <mergeCell ref="C191:D191"/>
    <mergeCell ref="E201:F201"/>
    <mergeCell ref="E208:F208"/>
    <mergeCell ref="I200:J200"/>
    <mergeCell ref="H201:I201"/>
    <mergeCell ref="H208:I208"/>
    <mergeCell ref="L200:M200"/>
    <mergeCell ref="O200:P200"/>
    <mergeCell ref="C209:D209"/>
    <mergeCell ref="K201:L201"/>
    <mergeCell ref="N201:O201"/>
    <mergeCell ref="B210:C210"/>
    <mergeCell ref="K192:L192"/>
    <mergeCell ref="I56:J56"/>
    <mergeCell ref="O56:P56"/>
    <mergeCell ref="C65:D65"/>
    <mergeCell ref="H64:I64"/>
    <mergeCell ref="N64:O64"/>
    <mergeCell ref="B73:C73"/>
    <mergeCell ref="L62:M62"/>
    <mergeCell ref="L63:M63"/>
    <mergeCell ref="H57:I57"/>
    <mergeCell ref="N57:O57"/>
    <mergeCell ref="B66:C66"/>
    <mergeCell ref="E66:F66"/>
    <mergeCell ref="L56:M56"/>
    <mergeCell ref="F65:G65"/>
    <mergeCell ref="I65:J65"/>
    <mergeCell ref="O65:P65"/>
    <mergeCell ref="N66:O66"/>
    <mergeCell ref="N73:O73"/>
    <mergeCell ref="E112:F112"/>
    <mergeCell ref="L173:M173"/>
    <mergeCell ref="F182:G182"/>
    <mergeCell ref="O182:P182"/>
    <mergeCell ref="F191:G191"/>
    <mergeCell ref="I173:J173"/>
    <mergeCell ref="H147:I147"/>
    <mergeCell ref="K174:L174"/>
    <mergeCell ref="E183:F183"/>
    <mergeCell ref="C119:D119"/>
    <mergeCell ref="B120:C120"/>
    <mergeCell ref="B127:C127"/>
    <mergeCell ref="B118:C118"/>
    <mergeCell ref="E127:F127"/>
    <mergeCell ref="F155:G155"/>
    <mergeCell ref="E156:F156"/>
    <mergeCell ref="E181:F181"/>
    <mergeCell ref="I182:J182"/>
    <mergeCell ref="H183:I183"/>
    <mergeCell ref="H190:I190"/>
    <mergeCell ref="L182:M182"/>
    <mergeCell ref="K183:L183"/>
    <mergeCell ref="K190:L190"/>
    <mergeCell ref="N145:O145"/>
    <mergeCell ref="C200:D200"/>
    <mergeCell ref="C74:D74"/>
    <mergeCell ref="B75:C75"/>
    <mergeCell ref="B82:C82"/>
    <mergeCell ref="F74:G74"/>
    <mergeCell ref="E75:F75"/>
    <mergeCell ref="E82:F82"/>
    <mergeCell ref="N109:O109"/>
    <mergeCell ref="E118:F118"/>
    <mergeCell ref="H118:I118"/>
    <mergeCell ref="O110:P110"/>
    <mergeCell ref="N111:O111"/>
    <mergeCell ref="O116:P116"/>
    <mergeCell ref="O117:P117"/>
    <mergeCell ref="B109:C109"/>
    <mergeCell ref="E109:F109"/>
    <mergeCell ref="H109:I109"/>
    <mergeCell ref="O101:P101"/>
    <mergeCell ref="N102:O102"/>
    <mergeCell ref="E111:F111"/>
    <mergeCell ref="H111:I111"/>
    <mergeCell ref="K111:L111"/>
    <mergeCell ref="K91:L91"/>
    <mergeCell ref="N91:O91"/>
    <mergeCell ref="N183:O183"/>
    <mergeCell ref="B181:C181"/>
    <mergeCell ref="C164:D164"/>
    <mergeCell ref="B165:C165"/>
    <mergeCell ref="K165:L165"/>
    <mergeCell ref="B183:C183"/>
    <mergeCell ref="I155:J155"/>
    <mergeCell ref="L155:M155"/>
    <mergeCell ref="O155:P155"/>
    <mergeCell ref="N165:O165"/>
    <mergeCell ref="N172:O172"/>
    <mergeCell ref="H181:I181"/>
    <mergeCell ref="L101:M101"/>
    <mergeCell ref="K102:L102"/>
    <mergeCell ref="K109:L109"/>
    <mergeCell ref="L128:M128"/>
    <mergeCell ref="K129:L129"/>
    <mergeCell ref="K136:L136"/>
    <mergeCell ref="O128:P128"/>
    <mergeCell ref="N129:O129"/>
    <mergeCell ref="N136:O136"/>
    <mergeCell ref="C137:D137"/>
    <mergeCell ref="B138:C138"/>
    <mergeCell ref="B145:C145"/>
  </mergeCells>
  <phoneticPr fontId="3"/>
  <dataValidations disablePrompts="1" count="1">
    <dataValidation type="list" allowBlank="1" showInputMessage="1" showErrorMessage="1" sqref="M1" xr:uid="{00000000-0002-0000-0000-000000000000}">
      <formula1>"2022/9/10 4:00"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rowBreaks count="2" manualBreakCount="2">
    <brk id="127" min="1" max="15" man="1"/>
    <brk id="181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BRM910コマ図</vt:lpstr>
      <vt:lpstr>BRM910コマ図!Print_Area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2022-08-30T15:25:54Z</cp:lastPrinted>
  <dcterms:created xsi:type="dcterms:W3CDTF">2014-03-16T15:19:14Z</dcterms:created>
  <dcterms:modified xsi:type="dcterms:W3CDTF">2022-08-30T15:26:48Z</dcterms:modified>
</cp:coreProperties>
</file>