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3京都/BRM1126/"/>
    </mc:Choice>
  </mc:AlternateContent>
  <xr:revisionPtr revIDLastSave="2592" documentId="8_{B7553E07-6723-4518-B335-CE1B3203D24A}" xr6:coauthVersionLast="47" xr6:coauthVersionMax="47" xr10:uidLastSave="{EA66EF57-ED80-40F0-84DA-EF1633C2A6B1}"/>
  <bookViews>
    <workbookView xWindow="14388" yWindow="1980" windowWidth="14784" windowHeight="974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4" i="1" l="1"/>
  <c r="H54" i="1"/>
  <c r="H10" i="1"/>
  <c r="H11" i="1"/>
  <c r="L69" i="1"/>
  <c r="L62" i="1"/>
  <c r="L54" i="1"/>
  <c r="L32" i="1"/>
  <c r="L46" i="1"/>
  <c r="L19" i="1"/>
  <c r="H20" i="1"/>
  <c r="L14" i="1"/>
  <c r="H7" i="1"/>
  <c r="H8" i="1"/>
  <c r="H9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A7" i="1" l="1"/>
  <c r="A8" i="1" s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<sst xmlns="http://schemas.openxmlformats.org/spreadsheetml/2006/main" count="291" uniqueCount="132">
  <si>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</si>
  <si>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</si>
  <si>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</si>
  <si>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</si>
  <si>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</si>
  <si>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</si>
  <si>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</si>
  <si>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</si>
  <si>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</si>
  <si>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</si>
  <si>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</si>
  <si>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</si>
  <si>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標高</t>
    <rPh sb="0" eb="2">
      <t>ヒョウコウ</t>
    </rPh>
    <phoneticPr fontId="2"/>
  </si>
  <si>
    <t>BRM1112京都200</t>
    <rPh sb="7" eb="9">
      <t>キョウト</t>
    </rPh>
    <phoneticPr fontId="2"/>
  </si>
  <si>
    <t>2022(2023年度)</t>
    <rPh sb="9" eb="11">
      <t>ネンド</t>
    </rPh>
    <phoneticPr fontId="2"/>
  </si>
  <si>
    <t>ver1.0.0 正式版</t>
    <rPh sb="9" eb="11">
      <t>セイシキ</t>
    </rPh>
    <rPh sb="11" eb="12">
      <t>バン</t>
    </rPh>
    <phoneticPr fontId="2"/>
  </si>
  <si>
    <t>岡崎公園　南口</t>
    <rPh sb="0" eb="4">
      <t>オカザキコウエン</t>
    </rPh>
    <rPh sb="5" eb="7">
      <t>ミナミグチ</t>
    </rPh>
    <phoneticPr fontId="1"/>
  </si>
  <si>
    <t>二条通り</t>
    <rPh sb="0" eb="3">
      <t>ニジョウドオ</t>
    </rPh>
    <phoneticPr fontId="2"/>
  </si>
  <si>
    <t>-</t>
    <phoneticPr fontId="2"/>
  </si>
  <si>
    <t>06：00スタート　二条通りを西へ</t>
    <rPh sb="10" eb="13">
      <t>ニジョウドオ</t>
    </rPh>
    <rPh sb="15" eb="16">
      <t>ニシ</t>
    </rPh>
    <phoneticPr fontId="2"/>
  </si>
  <si>
    <t>左折</t>
  </si>
  <si>
    <t>右折</t>
  </si>
  <si>
    <t>直進</t>
  </si>
  <si>
    <t>Y</t>
    <phoneticPr fontId="1"/>
  </si>
  <si>
    <t>S</t>
    <phoneticPr fontId="1"/>
  </si>
  <si>
    <t>十</t>
    <rPh sb="0" eb="1">
      <t>ジュウ</t>
    </rPh>
    <phoneticPr fontId="1"/>
  </si>
  <si>
    <t>逆Y</t>
    <rPh sb="0" eb="1">
      <t>ギャク</t>
    </rPh>
    <phoneticPr fontId="1"/>
  </si>
  <si>
    <t>T</t>
    <phoneticPr fontId="1"/>
  </si>
  <si>
    <t>市道</t>
    <rPh sb="0" eb="2">
      <t>シドウ</t>
    </rPh>
    <phoneticPr fontId="1"/>
  </si>
  <si>
    <t>（▼止まれ）</t>
    <rPh sb="2" eb="3">
      <t>ト</t>
    </rPh>
    <phoneticPr fontId="1"/>
  </si>
  <si>
    <t>ト</t>
    <phoneticPr fontId="1"/>
  </si>
  <si>
    <t>┤</t>
    <phoneticPr fontId="1"/>
  </si>
  <si>
    <t>右側</t>
    <rPh sb="0" eb="2">
      <t>ミギガワ</t>
    </rPh>
    <phoneticPr fontId="1"/>
  </si>
  <si>
    <t>左側</t>
    <rPh sb="0" eb="2">
      <t>ヒダリガワ</t>
    </rPh>
    <phoneticPr fontId="1"/>
  </si>
  <si>
    <t>PC2　道の駅若狭おばま</t>
  </si>
  <si>
    <t>PC3　ローソン 朽木市場</t>
  </si>
  <si>
    <t>PC1 セブンイレブン 綾部大島町</t>
    <phoneticPr fontId="1"/>
  </si>
  <si>
    <t>通過チェック
道の駅ウッディー京北
（ファミリーマート 京北周山町）</t>
    <phoneticPr fontId="1"/>
  </si>
  <si>
    <t>フォトコントロール
高雲寺</t>
    <phoneticPr fontId="1"/>
  </si>
  <si>
    <t>二条通り</t>
    <phoneticPr fontId="1"/>
  </si>
  <si>
    <t>東大路通</t>
    <phoneticPr fontId="1"/>
  </si>
  <si>
    <t xml:space="preserve">加茂街道 </t>
  </si>
  <si>
    <t>道の駅と自分のバイクを写真撮影してくる
道の駅でレシート取れるなら取得してもよい（たぶん開いてない）
もしくは、手前のファミマでレシート取得してくること
チェック後　直進</t>
    <rPh sb="0" eb="1">
      <t>ミチ</t>
    </rPh>
    <rPh sb="2" eb="3">
      <t>エキ</t>
    </rPh>
    <rPh sb="4" eb="6">
      <t>ジブン</t>
    </rPh>
    <rPh sb="11" eb="15">
      <t>シャシンサツエイ</t>
    </rPh>
    <rPh sb="20" eb="21">
      <t>ミチ</t>
    </rPh>
    <rPh sb="22" eb="23">
      <t>エキ</t>
    </rPh>
    <rPh sb="28" eb="29">
      <t>ト</t>
    </rPh>
    <rPh sb="33" eb="35">
      <t>シュトク</t>
    </rPh>
    <rPh sb="44" eb="45">
      <t>ア</t>
    </rPh>
    <rPh sb="56" eb="58">
      <t>テマエ</t>
    </rPh>
    <rPh sb="68" eb="70">
      <t>シュトク</t>
    </rPh>
    <rPh sb="83" eb="85">
      <t>チョクシン</t>
    </rPh>
    <phoneticPr fontId="1"/>
  </si>
  <si>
    <t>府道107</t>
  </si>
  <si>
    <t xml:space="preserve">府道107 </t>
  </si>
  <si>
    <t xml:space="preserve">府道31 </t>
  </si>
  <si>
    <t xml:space="preserve">府道78 </t>
  </si>
  <si>
    <t>府道19</t>
  </si>
  <si>
    <t>府道50</t>
  </si>
  <si>
    <t>府道445</t>
  </si>
  <si>
    <t xml:space="preserve">府道450 </t>
  </si>
  <si>
    <t xml:space="preserve">府道8 </t>
  </si>
  <si>
    <t xml:space="preserve">府道9 </t>
  </si>
  <si>
    <t xml:space="preserve">府道77 </t>
  </si>
  <si>
    <t>府道74</t>
  </si>
  <si>
    <t>県道235</t>
  </si>
  <si>
    <t xml:space="preserve">県道225 </t>
  </si>
  <si>
    <t>県道225</t>
  </si>
  <si>
    <t>府道1 →県道1</t>
    <rPh sb="5" eb="7">
      <t>ケンドウ</t>
    </rPh>
    <phoneticPr fontId="1"/>
  </si>
  <si>
    <t>フォトコントロール金崎宮</t>
    <phoneticPr fontId="1"/>
  </si>
  <si>
    <t>金崎宮の石柱と自分のバイクを写真撮影してくること
見つけられない場合は、手前の金ヶ崎城址 駐車場にある観光案内板を撮影してくること
撮影後折り返し</t>
    <rPh sb="0" eb="2">
      <t>カネサキ</t>
    </rPh>
    <rPh sb="2" eb="3">
      <t>ミヤ</t>
    </rPh>
    <rPh sb="4" eb="6">
      <t>セキチュウ</t>
    </rPh>
    <rPh sb="25" eb="26">
      <t>ミ</t>
    </rPh>
    <rPh sb="32" eb="34">
      <t>バアイ</t>
    </rPh>
    <rPh sb="36" eb="38">
      <t>テマエ</t>
    </rPh>
    <rPh sb="51" eb="53">
      <t>カンコウ</t>
    </rPh>
    <rPh sb="53" eb="55">
      <t>アンナイ</t>
    </rPh>
    <rPh sb="55" eb="56">
      <t>イタ</t>
    </rPh>
    <rPh sb="57" eb="59">
      <t>サツエイ</t>
    </rPh>
    <rPh sb="66" eb="69">
      <t>サツエイゴ</t>
    </rPh>
    <rPh sb="69" eb="70">
      <t>オ</t>
    </rPh>
    <rPh sb="71" eb="72">
      <t>カエ</t>
    </rPh>
    <phoneticPr fontId="1"/>
  </si>
  <si>
    <t xml:space="preserve">R162 </t>
  </si>
  <si>
    <t>R27</t>
  </si>
  <si>
    <t xml:space="preserve">R27 </t>
  </si>
  <si>
    <t>R367</t>
  </si>
  <si>
    <t>R367</t>
    <phoneticPr fontId="1"/>
  </si>
  <si>
    <t>R367（川端通）</t>
    <phoneticPr fontId="1"/>
  </si>
  <si>
    <t>府道104（北山通）</t>
    <phoneticPr fontId="1"/>
  </si>
  <si>
    <t>広域農道
（若狭梅街道）</t>
    <rPh sb="0" eb="4">
      <t>コウイキノウドウ</t>
    </rPh>
    <phoneticPr fontId="1"/>
  </si>
  <si>
    <t>県道244
（若狭梅街道）</t>
    <phoneticPr fontId="1"/>
  </si>
  <si>
    <t>広域農道
（若狭西街道）
→市道</t>
    <rPh sb="14" eb="16">
      <t>シドウ</t>
    </rPh>
    <phoneticPr fontId="1"/>
  </si>
  <si>
    <t>S</t>
  </si>
  <si>
    <t>←　敦賀/小浜</t>
    <phoneticPr fontId="1"/>
  </si>
  <si>
    <t>国道27号 へ</t>
    <phoneticPr fontId="1"/>
  </si>
  <si>
    <t>←　南丹園部</t>
    <phoneticPr fontId="1"/>
  </si>
  <si>
    <t>↑　南丹園部</t>
    <phoneticPr fontId="1"/>
  </si>
  <si>
    <t>→　京北</t>
    <phoneticPr fontId="1"/>
  </si>
  <si>
    <t>→　国道162号</t>
    <phoneticPr fontId="1"/>
  </si>
  <si>
    <t>←　小浜/舞鶴</t>
    <phoneticPr fontId="1"/>
  </si>
  <si>
    <t>×</t>
    <phoneticPr fontId="1"/>
  </si>
  <si>
    <t>府道32 （河原町通）</t>
    <phoneticPr fontId="1"/>
  </si>
  <si>
    <t>府道38（鞍馬街道）</t>
    <phoneticPr fontId="1"/>
  </si>
  <si>
    <t>府道38/府道61
（雲ケ畑街道）</t>
    <phoneticPr fontId="1"/>
  </si>
  <si>
    <t>府道61
（雲ケ畑街道）</t>
    <phoneticPr fontId="1"/>
  </si>
  <si>
    <t>↑　雲ケ畑</t>
    <phoneticPr fontId="1"/>
  </si>
  <si>
    <t>1.2km先で若狭西街道とR27方面で分岐するが、直進して若狭西街道を逸れる（若狭西街道についていかない）</t>
    <rPh sb="5" eb="6">
      <t>サキ</t>
    </rPh>
    <rPh sb="16" eb="18">
      <t>ホウメン</t>
    </rPh>
    <rPh sb="19" eb="21">
      <t>ブンキ</t>
    </rPh>
    <rPh sb="25" eb="27">
      <t>チョクシン</t>
    </rPh>
    <rPh sb="29" eb="31">
      <t>ワカサ</t>
    </rPh>
    <rPh sb="31" eb="32">
      <t>ニシ</t>
    </rPh>
    <rPh sb="32" eb="34">
      <t>カイドウ</t>
    </rPh>
    <rPh sb="35" eb="36">
      <t>ソ</t>
    </rPh>
    <rPh sb="41" eb="44">
      <t>ニシカイドウ</t>
    </rPh>
    <phoneticPr fontId="1"/>
  </si>
  <si>
    <t>←　持越峠
最大勾配13%</t>
    <rPh sb="2" eb="3">
      <t>モ</t>
    </rPh>
    <rPh sb="3" eb="4">
      <t>コ</t>
    </rPh>
    <rPh sb="4" eb="5">
      <t>トウゲ</t>
    </rPh>
    <rPh sb="6" eb="10">
      <t>サイダイコウバイ</t>
    </rPh>
    <phoneticPr fontId="1"/>
  </si>
  <si>
    <t>このポイント見落としたら、次トンネルの手前で右に曲がってもよい
遠回りだが登りが1つ減る</t>
    <rPh sb="6" eb="8">
      <t>ミオ</t>
    </rPh>
    <rPh sb="13" eb="14">
      <t>ツギ</t>
    </rPh>
    <rPh sb="19" eb="21">
      <t>テマエ</t>
    </rPh>
    <rPh sb="22" eb="23">
      <t>ミギ</t>
    </rPh>
    <rPh sb="24" eb="25">
      <t>マ</t>
    </rPh>
    <rPh sb="32" eb="34">
      <t>トオマワ</t>
    </rPh>
    <rPh sb="37" eb="38">
      <t>ノボ</t>
    </rPh>
    <rPh sb="42" eb="43">
      <t>ヘ</t>
    </rPh>
    <phoneticPr fontId="1"/>
  </si>
  <si>
    <t>胡麻駅通過後すぐの踏切わたる</t>
    <rPh sb="0" eb="3">
      <t>ゴマエキ</t>
    </rPh>
    <rPh sb="3" eb="6">
      <t>ツウカゴ</t>
    </rPh>
    <rPh sb="9" eb="11">
      <t>フミキリ</t>
    </rPh>
    <phoneticPr fontId="1"/>
  </si>
  <si>
    <t>水分の道。日本海へ</t>
    <rPh sb="0" eb="2">
      <t>スイブン</t>
    </rPh>
    <rPh sb="3" eb="4">
      <t>ミチ</t>
    </rPh>
    <rPh sb="5" eb="8">
      <t>ニホンカイ</t>
    </rPh>
    <phoneticPr fontId="1"/>
  </si>
  <si>
    <t>小さな橋わたる（一通）</t>
    <rPh sb="0" eb="1">
      <t>チイ</t>
    </rPh>
    <rPh sb="3" eb="4">
      <t>ハシ</t>
    </rPh>
    <rPh sb="8" eb="10">
      <t>イッツウ</t>
    </rPh>
    <phoneticPr fontId="1"/>
  </si>
  <si>
    <t>踏切渡ってすぐ。堤防道路で府道9をアンダーパスする</t>
    <rPh sb="0" eb="3">
      <t>フミキリワタ</t>
    </rPh>
    <rPh sb="8" eb="12">
      <t>テイボウドウロ</t>
    </rPh>
    <rPh sb="13" eb="15">
      <t>フドウ</t>
    </rPh>
    <phoneticPr fontId="1"/>
  </si>
  <si>
    <t xml:space="preserve">河原町二条  </t>
  </si>
  <si>
    <t xml:space="preserve">葵橋西詰  </t>
  </si>
  <si>
    <t>下佐々江</t>
  </si>
  <si>
    <t xml:space="preserve">味方南  </t>
  </si>
  <si>
    <t xml:space="preserve">宮代東  </t>
  </si>
  <si>
    <t xml:space="preserve">白瀬橋南 </t>
  </si>
  <si>
    <t>下八田陸橋 
（セブンイレブン 綾部下八田）</t>
  </si>
  <si>
    <t xml:space="preserve">旭町 </t>
  </si>
  <si>
    <t xml:space="preserve">尾内 </t>
  </si>
  <si>
    <t xml:space="preserve">坂尻 </t>
  </si>
  <si>
    <t xml:space="preserve">東山二条 </t>
  </si>
  <si>
    <t>トンネル手前でがけのほうに降りていく</t>
    <rPh sb="4" eb="6">
      <t>テマエ</t>
    </rPh>
    <rPh sb="13" eb="14">
      <t>オ</t>
    </rPh>
    <phoneticPr fontId="1"/>
  </si>
  <si>
    <t>（マーメイドテラス）</t>
    <phoneticPr fontId="1"/>
  </si>
  <si>
    <t>左に青銅の人魚像</t>
    <rPh sb="0" eb="1">
      <t>ヒダリ</t>
    </rPh>
    <rPh sb="2" eb="4">
      <t>セイドウ</t>
    </rPh>
    <rPh sb="5" eb="7">
      <t>ニンギョ</t>
    </rPh>
    <rPh sb="7" eb="8">
      <t>ゾウ</t>
    </rPh>
    <phoneticPr fontId="1"/>
  </si>
  <si>
    <t>いづみ町商店街拡幅されてすっかり様変わり</t>
    <rPh sb="3" eb="4">
      <t>チョウ</t>
    </rPh>
    <rPh sb="4" eb="7">
      <t>ショウテンガイ</t>
    </rPh>
    <rPh sb="7" eb="9">
      <t>カクフク</t>
    </rPh>
    <rPh sb="16" eb="18">
      <t>サマガ</t>
    </rPh>
    <phoneticPr fontId="1"/>
  </si>
  <si>
    <t>県道14→県道24</t>
    <phoneticPr fontId="1"/>
  </si>
  <si>
    <t>県道24</t>
    <phoneticPr fontId="1"/>
  </si>
  <si>
    <t>（Noel de LOHAS）</t>
    <phoneticPr fontId="1"/>
  </si>
  <si>
    <t>（右折レーン）</t>
    <rPh sb="1" eb="3">
      <t>ウセツ</t>
    </rPh>
    <phoneticPr fontId="1"/>
  </si>
  <si>
    <t>アルプラザの横まで来たら行き過ぎ</t>
    <rPh sb="6" eb="7">
      <t>ヨコ</t>
    </rPh>
    <rPh sb="9" eb="10">
      <t>キ</t>
    </rPh>
    <rPh sb="12" eb="13">
      <t>イ</t>
    </rPh>
    <rPh sb="14" eb="15">
      <t>ス</t>
    </rPh>
    <phoneticPr fontId="1"/>
  </si>
  <si>
    <t>市道→県道33</t>
    <rPh sb="0" eb="2">
      <t>シドウ</t>
    </rPh>
    <rPh sb="3" eb="4">
      <t>ケン</t>
    </rPh>
    <rPh sb="4" eb="5">
      <t>ミチ</t>
    </rPh>
    <phoneticPr fontId="1"/>
  </si>
  <si>
    <t>県道33→市道</t>
    <rPh sb="5" eb="7">
      <t>シドウ</t>
    </rPh>
    <phoneticPr fontId="1"/>
  </si>
  <si>
    <t>合流</t>
    <rPh sb="0" eb="2">
      <t>ゴウリュウ</t>
    </rPh>
    <phoneticPr fontId="1"/>
  </si>
  <si>
    <t>左奥に鯖街道熊川宿あり。行きたければどうぞ</t>
    <rPh sb="0" eb="2">
      <t>ヒダリオク</t>
    </rPh>
    <rPh sb="3" eb="4">
      <t>サバ</t>
    </rPh>
    <rPh sb="4" eb="6">
      <t>カイドウ</t>
    </rPh>
    <rPh sb="6" eb="8">
      <t>クマカワ</t>
    </rPh>
    <rPh sb="8" eb="9">
      <t>ヤド</t>
    </rPh>
    <rPh sb="12" eb="13">
      <t>イ</t>
    </rPh>
    <phoneticPr fontId="1"/>
  </si>
  <si>
    <t>R303</t>
    <phoneticPr fontId="1"/>
  </si>
  <si>
    <t>R303旧道</t>
    <rPh sb="4" eb="6">
      <t>キュウドウ</t>
    </rPh>
    <phoneticPr fontId="1"/>
  </si>
  <si>
    <t>左車線</t>
    <rPh sb="0" eb="3">
      <t>ヒダリシャセン</t>
    </rPh>
    <phoneticPr fontId="1"/>
  </si>
  <si>
    <t>クランク</t>
    <phoneticPr fontId="1"/>
  </si>
  <si>
    <t>右折
→左折</t>
    <rPh sb="4" eb="6">
      <t>サセツ</t>
    </rPh>
    <phoneticPr fontId="1"/>
  </si>
  <si>
    <t>中央車線が白川通</t>
    <rPh sb="0" eb="4">
      <t>チュウオウシャセン</t>
    </rPh>
    <rPh sb="5" eb="8">
      <t>シラカワドオリ</t>
    </rPh>
    <phoneticPr fontId="1"/>
  </si>
  <si>
    <t>白川通をアンダーパスする</t>
    <rPh sb="0" eb="3">
      <t>シラカワドオリ</t>
    </rPh>
    <phoneticPr fontId="1"/>
  </si>
  <si>
    <t>踏切渡らない</t>
    <rPh sb="0" eb="3">
      <t>フミキリワタ</t>
    </rPh>
    <phoneticPr fontId="1"/>
  </si>
  <si>
    <t>←　修学院</t>
    <phoneticPr fontId="1"/>
  </si>
  <si>
    <t>←　福井県嶺南牧場
このポイント見落としたら、県218 or R303で回り込んできても良い
4km程遠回りだが、登りはちょっと減ります</t>
    <rPh sb="23" eb="24">
      <t>ケン</t>
    </rPh>
    <rPh sb="36" eb="37">
      <t>マワ</t>
    </rPh>
    <rPh sb="38" eb="39">
      <t>コ</t>
    </rPh>
    <rPh sb="44" eb="45">
      <t>ヨ</t>
    </rPh>
    <rPh sb="50" eb="53">
      <t>ホドトオマワ</t>
    </rPh>
    <rPh sb="57" eb="58">
      <t>ノボ</t>
    </rPh>
    <rPh sb="64" eb="65">
      <t>ヘ</t>
    </rPh>
    <phoneticPr fontId="1"/>
  </si>
  <si>
    <t>ARRIVEE
岡崎公園</t>
    <phoneticPr fontId="1"/>
  </si>
  <si>
    <t>OPEN/ 08:42 ～ 12:08
レシート取得して通過時間を自分で記入。
チェック後　鳥ケ坪Sを右折（北行）</t>
    <rPh sb="54" eb="55">
      <t>キタ</t>
    </rPh>
    <rPh sb="55" eb="56">
      <t>イ</t>
    </rPh>
    <phoneticPr fontId="1"/>
  </si>
  <si>
    <t>OPEN/ 10:37 ～ 16:28
レシート取得して通過時間を自分で記入。
チェック後　直進</t>
    <rPh sb="46" eb="48">
      <t>チョクシン</t>
    </rPh>
    <phoneticPr fontId="1"/>
  </si>
  <si>
    <t>OPEN/ 13:42 ～ 23:12
レシート取得して通過時間を自分で記入。
チェック後　直進</t>
    <rPh sb="46" eb="48">
      <t>チョクシン</t>
    </rPh>
    <phoneticPr fontId="1"/>
  </si>
  <si>
    <r>
      <t>OPEN/ 15:00 ～ 11/27 2:00</t>
    </r>
    <r>
      <rPr>
        <b/>
        <sz val="9"/>
        <color rgb="FFFF0000"/>
        <rFont val="ＭＳ Ｐゴシック"/>
        <family val="3"/>
        <charset val="128"/>
      </rPr>
      <t xml:space="preserve">
自分で到着タイムと総所要時間を記入。
ブルベカードに署名、メダル購入するかどうかを記入。</t>
    </r>
    <r>
      <rPr>
        <sz val="9"/>
        <rFont val="ＭＳ Ｐゴシック"/>
        <family val="3"/>
        <charset val="128"/>
      </rPr>
      <t xml:space="preserve">
ブルベカード提出してください</t>
    </r>
    <rPh sb="76" eb="78">
      <t>テイシュツ</t>
    </rPh>
    <phoneticPr fontId="2"/>
  </si>
  <si>
    <t>高雲寺と自分のバイクを写真撮影してくること
一文銭（寛永通宝？）型の巨大オブジェ
混雑緩和のため、以下のいずれかを撮影してきてもよい
・京都市北区雲ヶ畑出張所
・嚴島神社
・もくもく号バス停（高雲寺前バス停・雲ケ畑学校前バス停・白梅橋バス停）
撮影後直進</t>
    <rPh sb="0" eb="2">
      <t>コウウン</t>
    </rPh>
    <rPh sb="2" eb="3">
      <t>テラ</t>
    </rPh>
    <rPh sb="22" eb="24">
      <t>イチモン</t>
    </rPh>
    <rPh sb="24" eb="25">
      <t>ゼニ</t>
    </rPh>
    <rPh sb="26" eb="28">
      <t>カンエイ</t>
    </rPh>
    <rPh sb="28" eb="30">
      <t>ツウホウ</t>
    </rPh>
    <rPh sb="32" eb="33">
      <t>カタ</t>
    </rPh>
    <rPh sb="34" eb="36">
      <t>キョダイ</t>
    </rPh>
    <rPh sb="41" eb="43">
      <t>コンザツ</t>
    </rPh>
    <rPh sb="43" eb="45">
      <t>カンワ</t>
    </rPh>
    <rPh sb="49" eb="51">
      <t>イカ</t>
    </rPh>
    <rPh sb="57" eb="59">
      <t>サツエイ</t>
    </rPh>
    <rPh sb="122" eb="125">
      <t>サツエイゴ</t>
    </rPh>
    <rPh sb="125" eb="127">
      <t>チョクシン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</si>
</sst>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right" vertical="center"/>
    </xf>
    <xf numFmtId="0" fontId="4" fillId="2" borderId="6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10" xfId="0" applyFont="1" applyBorder="1">
      <alignment vertical="center"/>
    </xf>
    <xf numFmtId="176" fontId="3" fillId="0" borderId="10" xfId="0" applyNumberFormat="1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0" fontId="7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176" fontId="4" fillId="2" borderId="7" xfId="0" applyNumberFormat="1" applyFont="1" applyFill="1" applyBorder="1" applyAlignment="1">
      <alignment horizontal="right" vertical="center"/>
    </xf>
    <xf numFmtId="0" fontId="4" fillId="2" borderId="8" xfId="0" applyFont="1" applyFill="1" applyBorder="1">
      <alignment vertical="center"/>
    </xf>
    <xf numFmtId="176" fontId="3" fillId="2" borderId="5" xfId="0" applyNumberFormat="1" applyFont="1" applyFill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3" xfId="0" applyNumberFormat="1" applyFont="1" applyBorder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>
      <alignment vertical="center"/>
    </xf>
    <xf numFmtId="176" fontId="3" fillId="2" borderId="1" xfId="0" applyNumberFormat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7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6" fontId="3" fillId="3" borderId="1" xfId="0" applyNumberFormat="1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176" fontId="4" fillId="3" borderId="3" xfId="0" applyNumberFormat="1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76" fontId="4" fillId="4" borderId="1" xfId="0" applyNumberFormat="1" applyFont="1" applyFill="1" applyBorder="1" applyAlignment="1">
      <alignment horizontal="right" vertical="center"/>
    </xf>
    <xf numFmtId="176" fontId="3" fillId="4" borderId="1" xfId="0" applyNumberFormat="1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76" fontId="3" fillId="2" borderId="7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4" fillId="0" borderId="8" xfId="0" applyFont="1" applyFill="1" applyBorder="1">
      <alignment vertical="center"/>
    </xf>
    <xf numFmtId="177" fontId="3" fillId="0" borderId="0" xfId="0" applyNumberFormat="1" applyFont="1" applyAlignment="1">
      <alignment horizontal="left" vertical="center"/>
    </xf>
    <xf numFmtId="177" fontId="4" fillId="2" borderId="5" xfId="0" applyNumberFormat="1" applyFont="1" applyFill="1" applyBorder="1">
      <alignment vertical="center"/>
    </xf>
    <xf numFmtId="177" fontId="4" fillId="0" borderId="22" xfId="0" applyNumberFormat="1" applyFont="1" applyBorder="1">
      <alignment vertical="center"/>
    </xf>
    <xf numFmtId="177" fontId="4" fillId="2" borderId="1" xfId="0" applyNumberFormat="1" applyFont="1" applyFill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1" xfId="0" applyNumberFormat="1" applyFont="1" applyFill="1" applyBorder="1">
      <alignment vertical="center"/>
    </xf>
    <xf numFmtId="177" fontId="4" fillId="0" borderId="22" xfId="0" applyNumberFormat="1" applyFont="1" applyFill="1" applyBorder="1" applyAlignment="1">
      <alignment vertical="center" wrapText="1"/>
    </xf>
    <xf numFmtId="177" fontId="4" fillId="0" borderId="22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vertical="center" wrapText="1"/>
    </xf>
    <xf numFmtId="177" fontId="4" fillId="2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 wrapText="1"/>
    </xf>
    <xf numFmtId="177" fontId="4" fillId="2" borderId="7" xfId="0" applyNumberFormat="1" applyFont="1" applyFill="1" applyBorder="1" applyAlignment="1">
      <alignment vertical="center" wrapText="1"/>
    </xf>
    <xf numFmtId="177" fontId="1" fillId="0" borderId="0" xfId="0" applyNumberFormat="1" applyFont="1">
      <alignment vertical="center"/>
    </xf>
    <xf numFmtId="0" fontId="4" fillId="3" borderId="8" xfId="0" applyFont="1" applyFill="1" applyBorder="1">
      <alignment vertical="center"/>
    </xf>
    <xf numFmtId="177" fontId="4" fillId="3" borderId="1" xfId="0" applyNumberFormat="1" applyFont="1" applyFill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 wrapText="1"/>
    </xf>
    <xf numFmtId="177" fontId="4" fillId="0" borderId="2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right" vertical="center"/>
    </xf>
    <xf numFmtId="0" fontId="7" fillId="6" borderId="19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 wrapText="1"/>
    </xf>
    <xf numFmtId="0" fontId="4" fillId="6" borderId="1" xfId="0" applyFont="1" applyFill="1" applyBorder="1">
      <alignment vertical="center"/>
    </xf>
    <xf numFmtId="176" fontId="3" fillId="6" borderId="1" xfId="0" applyNumberFormat="1" applyFont="1" applyFill="1" applyBorder="1" applyAlignment="1">
      <alignment horizontal="left" vertical="center"/>
    </xf>
    <xf numFmtId="176" fontId="4" fillId="6" borderId="1" xfId="0" applyNumberFormat="1" applyFont="1" applyFill="1" applyBorder="1" applyAlignment="1">
      <alignment horizontal="right" vertical="center"/>
    </xf>
    <xf numFmtId="177" fontId="4" fillId="6" borderId="1" xfId="0" applyNumberFormat="1" applyFont="1" applyFill="1" applyBorder="1">
      <alignment vertical="center"/>
    </xf>
    <xf numFmtId="176" fontId="4" fillId="6" borderId="3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69"/>
  <sheetViews>
    <sheetView tabSelected="1" view="pageBreakPreview" topLeftCell="A10" zoomScale="85" zoomScaleNormal="100" zoomScaleSheetLayoutView="85" workbookViewId="0">
      <selection activeCell="K19" sqref="K19:K21"/>
    </sheetView>
  </sheetViews>
  <sheetFormatPr defaultColWidth="7.77734375" defaultRowHeight="12" x14ac:dyDescent="0.2"/>
  <cols>
    <col min="1" max="1" width="5.33203125" style="4" bestFit="1" customWidth="1"/>
    <col min="2" max="3" width="4.6640625" style="6" customWidth="1"/>
    <col min="4" max="4" width="26.21875" style="1" bestFit="1" customWidth="1"/>
    <col min="5" max="5" width="3.109375" style="6" customWidth="1"/>
    <col min="6" max="6" width="6" style="1" customWidth="1"/>
    <col min="7" max="7" width="16" style="8" bestFit="1" customWidth="1"/>
    <col min="8" max="8" width="5.88671875" style="3" bestFit="1" customWidth="1"/>
    <col min="9" max="9" width="7" style="7" bestFit="1" customWidth="1"/>
    <col min="10" max="10" width="5.77734375" style="96" bestFit="1" customWidth="1"/>
    <col min="11" max="11" width="47.33203125" style="1" bestFit="1" customWidth="1"/>
    <col min="12" max="12" width="7.21875" style="8" customWidth="1"/>
    <col min="13" max="13" width="14.109375" style="1" bestFit="1" customWidth="1"/>
    <col min="14" max="16384" width="7.77734375" style="1"/>
  </cols>
  <sheetData>
    <row r="1" spans="1:13" x14ac:dyDescent="0.2">
      <c r="B1" s="30"/>
      <c r="C1" s="30"/>
      <c r="D1" s="2" t="s">
        <v>14</v>
      </c>
      <c r="J1" s="84"/>
      <c r="K1" s="25" t="s">
        <v>15</v>
      </c>
    </row>
    <row r="2" spans="1:13" x14ac:dyDescent="0.2">
      <c r="B2" s="30"/>
      <c r="C2" s="30"/>
      <c r="D2" s="30" t="s">
        <v>13</v>
      </c>
      <c r="J2" s="84"/>
      <c r="K2" s="24">
        <v>44870</v>
      </c>
    </row>
    <row r="3" spans="1:13" ht="12.6" thickBot="1" x14ac:dyDescent="0.25">
      <c r="J3" s="84"/>
    </row>
    <row r="4" spans="1:13" ht="14.25" customHeight="1" x14ac:dyDescent="0.2">
      <c r="A4" s="112"/>
      <c r="B4" s="104" t="s">
        <v>11</v>
      </c>
      <c r="C4" s="104" t="s">
        <v>10</v>
      </c>
      <c r="D4" s="100" t="s">
        <v>0</v>
      </c>
      <c r="E4" s="114" t="s">
        <v>5</v>
      </c>
      <c r="F4" s="106" t="s">
        <v>8</v>
      </c>
      <c r="G4" s="107"/>
      <c r="H4" s="108" t="s">
        <v>7</v>
      </c>
      <c r="I4" s="109"/>
      <c r="J4" s="110" t="s">
        <v>12</v>
      </c>
      <c r="K4" s="100" t="s">
        <v>4</v>
      </c>
      <c r="L4" s="102" t="s">
        <v>9</v>
      </c>
    </row>
    <row r="5" spans="1:13" ht="21.75" customHeight="1" thickBot="1" x14ac:dyDescent="0.25">
      <c r="A5" s="113"/>
      <c r="B5" s="105"/>
      <c r="C5" s="105"/>
      <c r="D5" s="101"/>
      <c r="E5" s="115"/>
      <c r="F5" s="26" t="s">
        <v>6</v>
      </c>
      <c r="G5" s="26" t="s">
        <v>1</v>
      </c>
      <c r="H5" s="27" t="s">
        <v>2</v>
      </c>
      <c r="I5" s="48" t="s">
        <v>3</v>
      </c>
      <c r="J5" s="111"/>
      <c r="K5" s="101"/>
      <c r="L5" s="103"/>
    </row>
    <row r="6" spans="1:13" ht="21.75" customHeight="1" thickTop="1" x14ac:dyDescent="0.2">
      <c r="A6" s="23">
        <v>1</v>
      </c>
      <c r="B6" s="31"/>
      <c r="C6" s="28"/>
      <c r="D6" s="16" t="s">
        <v>16</v>
      </c>
      <c r="E6" s="17"/>
      <c r="F6" s="16"/>
      <c r="G6" s="16" t="s">
        <v>17</v>
      </c>
      <c r="H6" s="47">
        <v>0</v>
      </c>
      <c r="I6" s="18">
        <v>0</v>
      </c>
      <c r="J6" s="85" t="s">
        <v>18</v>
      </c>
      <c r="K6" s="16" t="s">
        <v>19</v>
      </c>
      <c r="L6" s="19"/>
      <c r="M6"/>
    </row>
    <row r="7" spans="1:13" ht="21" customHeight="1" x14ac:dyDescent="0.2">
      <c r="A7" s="34">
        <f t="shared" ref="A7:A69" si="0">A6+1</f>
        <v>2</v>
      </c>
      <c r="B7" s="35" t="s">
        <v>25</v>
      </c>
      <c r="C7" s="36" t="s">
        <v>24</v>
      </c>
      <c r="D7" s="9" t="s">
        <v>92</v>
      </c>
      <c r="E7" s="15"/>
      <c r="F7" s="9" t="s">
        <v>21</v>
      </c>
      <c r="G7" s="32" t="s">
        <v>80</v>
      </c>
      <c r="H7" s="49">
        <f>I7-I6</f>
        <v>1.26</v>
      </c>
      <c r="I7" s="37">
        <v>1.26</v>
      </c>
      <c r="J7" s="86">
        <v>43.07</v>
      </c>
      <c r="K7" s="9"/>
      <c r="L7" s="20"/>
      <c r="M7"/>
    </row>
    <row r="8" spans="1:13" ht="14.4" x14ac:dyDescent="0.2">
      <c r="A8" s="34">
        <f t="shared" si="0"/>
        <v>3</v>
      </c>
      <c r="B8" s="99" t="s">
        <v>25</v>
      </c>
      <c r="C8" s="36" t="s">
        <v>24</v>
      </c>
      <c r="D8" s="9" t="s">
        <v>93</v>
      </c>
      <c r="E8" s="15"/>
      <c r="F8" s="9" t="s">
        <v>20</v>
      </c>
      <c r="G8" s="32" t="s">
        <v>41</v>
      </c>
      <c r="H8" s="49">
        <f t="shared" ref="H8:H68" si="1">I8-I7</f>
        <v>2.08</v>
      </c>
      <c r="I8" s="37">
        <v>3.34</v>
      </c>
      <c r="J8" s="86">
        <v>56.13</v>
      </c>
      <c r="K8" s="32"/>
      <c r="L8" s="20"/>
      <c r="M8"/>
    </row>
    <row r="9" spans="1:13" ht="14.4" x14ac:dyDescent="0.2">
      <c r="A9" s="34">
        <f t="shared" si="0"/>
        <v>4</v>
      </c>
      <c r="B9" s="35" t="s">
        <v>27</v>
      </c>
      <c r="C9" s="36" t="s">
        <v>24</v>
      </c>
      <c r="D9" s="32"/>
      <c r="E9" s="15"/>
      <c r="F9" s="9" t="s">
        <v>21</v>
      </c>
      <c r="G9" s="32" t="s">
        <v>81</v>
      </c>
      <c r="H9" s="49">
        <f t="shared" si="1"/>
        <v>3.1900000000000004</v>
      </c>
      <c r="I9" s="37">
        <v>6.53</v>
      </c>
      <c r="J9" s="86">
        <v>84.31</v>
      </c>
      <c r="K9" s="32"/>
      <c r="L9" s="20"/>
      <c r="M9"/>
    </row>
    <row r="10" spans="1:13" ht="14.4" x14ac:dyDescent="0.2">
      <c r="A10" s="34">
        <f t="shared" si="0"/>
        <v>5</v>
      </c>
      <c r="B10" s="35" t="s">
        <v>30</v>
      </c>
      <c r="C10" s="36"/>
      <c r="D10" s="9"/>
      <c r="E10" s="15"/>
      <c r="F10" s="9" t="s">
        <v>22</v>
      </c>
      <c r="G10" s="32" t="s">
        <v>28</v>
      </c>
      <c r="H10" s="49">
        <f t="shared" si="1"/>
        <v>1.8600000000000003</v>
      </c>
      <c r="I10" s="37">
        <v>8.39</v>
      </c>
      <c r="J10" s="86">
        <v>100.08</v>
      </c>
      <c r="K10" s="32"/>
      <c r="L10" s="50"/>
      <c r="M10"/>
    </row>
    <row r="11" spans="1:13" ht="14.4" x14ac:dyDescent="0.2">
      <c r="A11" s="34">
        <f>A10+1</f>
        <v>6</v>
      </c>
      <c r="B11" s="99" t="s">
        <v>25</v>
      </c>
      <c r="C11" s="36"/>
      <c r="D11" s="51" t="s">
        <v>29</v>
      </c>
      <c r="E11" s="15"/>
      <c r="F11" s="9" t="s">
        <v>21</v>
      </c>
      <c r="G11" s="32" t="s">
        <v>28</v>
      </c>
      <c r="H11" s="49">
        <f>I11-I10</f>
        <v>0.84999999999999964</v>
      </c>
      <c r="I11" s="37">
        <v>9.24</v>
      </c>
      <c r="J11" s="86">
        <v>110.88</v>
      </c>
      <c r="K11" s="32"/>
      <c r="L11" s="50"/>
      <c r="M11"/>
    </row>
    <row r="12" spans="1:13" ht="21.6" x14ac:dyDescent="0.2">
      <c r="A12" s="34">
        <f t="shared" si="0"/>
        <v>7</v>
      </c>
      <c r="B12" s="35" t="s">
        <v>27</v>
      </c>
      <c r="C12" s="36"/>
      <c r="D12" s="51" t="s">
        <v>29</v>
      </c>
      <c r="E12" s="15"/>
      <c r="F12" s="9" t="s">
        <v>20</v>
      </c>
      <c r="G12" s="32" t="s">
        <v>82</v>
      </c>
      <c r="H12" s="49">
        <f t="shared" si="1"/>
        <v>0.27999999999999936</v>
      </c>
      <c r="I12" s="37">
        <v>9.52</v>
      </c>
      <c r="J12" s="86">
        <v>113.57</v>
      </c>
      <c r="K12" s="32"/>
      <c r="L12" s="50"/>
      <c r="M12"/>
    </row>
    <row r="13" spans="1:13" ht="21.6" x14ac:dyDescent="0.2">
      <c r="A13" s="34">
        <f t="shared" si="0"/>
        <v>8</v>
      </c>
      <c r="B13" s="54" t="s">
        <v>30</v>
      </c>
      <c r="C13" s="36"/>
      <c r="D13" s="9"/>
      <c r="E13" s="15"/>
      <c r="F13" s="9" t="s">
        <v>22</v>
      </c>
      <c r="G13" s="32" t="s">
        <v>83</v>
      </c>
      <c r="H13" s="49">
        <f t="shared" si="1"/>
        <v>0.87000000000000099</v>
      </c>
      <c r="I13" s="37">
        <v>10.39</v>
      </c>
      <c r="J13" s="86">
        <v>128.34</v>
      </c>
      <c r="K13" s="32" t="s">
        <v>84</v>
      </c>
      <c r="L13" s="50"/>
      <c r="M13"/>
    </row>
    <row r="14" spans="1:13" ht="86.4" x14ac:dyDescent="0.2">
      <c r="A14" s="55">
        <f t="shared" si="0"/>
        <v>9</v>
      </c>
      <c r="B14" s="56"/>
      <c r="C14" s="57"/>
      <c r="D14" s="58" t="s">
        <v>38</v>
      </c>
      <c r="E14" s="59"/>
      <c r="F14" s="97" t="s">
        <v>32</v>
      </c>
      <c r="G14" s="63" t="s">
        <v>83</v>
      </c>
      <c r="H14" s="61">
        <f t="shared" si="1"/>
        <v>5.91</v>
      </c>
      <c r="I14" s="62">
        <v>16.3</v>
      </c>
      <c r="J14" s="98">
        <v>258.04000000000002</v>
      </c>
      <c r="K14" s="63" t="s">
        <v>131</v>
      </c>
      <c r="L14" s="64">
        <f>I14-I6</f>
        <v>16.3</v>
      </c>
      <c r="M14"/>
    </row>
    <row r="15" spans="1:13" s="5" customFormat="1" ht="21.6" x14ac:dyDescent="0.2">
      <c r="A15" s="34">
        <f t="shared" si="0"/>
        <v>10</v>
      </c>
      <c r="B15" s="54" t="s">
        <v>31</v>
      </c>
      <c r="C15" s="36"/>
      <c r="D15" s="52"/>
      <c r="E15" s="15"/>
      <c r="F15" s="52" t="s">
        <v>20</v>
      </c>
      <c r="G15" s="9" t="s">
        <v>43</v>
      </c>
      <c r="H15" s="49">
        <f t="shared" si="1"/>
        <v>0.89999999999999858</v>
      </c>
      <c r="I15" s="37">
        <v>17.2</v>
      </c>
      <c r="J15" s="88">
        <v>289.11</v>
      </c>
      <c r="K15" s="32" t="s">
        <v>86</v>
      </c>
      <c r="L15" s="50"/>
      <c r="M15" s="38"/>
    </row>
    <row r="16" spans="1:13" ht="14.4" x14ac:dyDescent="0.2">
      <c r="A16" s="73">
        <f t="shared" si="0"/>
        <v>11</v>
      </c>
      <c r="B16" s="74" t="s">
        <v>27</v>
      </c>
      <c r="C16" s="36"/>
      <c r="D16" s="81"/>
      <c r="E16" s="77"/>
      <c r="F16" s="76" t="s">
        <v>20</v>
      </c>
      <c r="G16" s="78" t="s">
        <v>44</v>
      </c>
      <c r="H16" s="79">
        <f t="shared" si="1"/>
        <v>2.41</v>
      </c>
      <c r="I16" s="80">
        <v>19.61</v>
      </c>
      <c r="J16" s="89">
        <v>328.25</v>
      </c>
      <c r="K16" s="81"/>
      <c r="L16" s="82"/>
      <c r="M16"/>
    </row>
    <row r="17" spans="1:13" ht="14.4" x14ac:dyDescent="0.2">
      <c r="A17" s="34">
        <f t="shared" si="0"/>
        <v>12</v>
      </c>
      <c r="B17" s="35" t="s">
        <v>27</v>
      </c>
      <c r="C17" s="36"/>
      <c r="D17" s="32"/>
      <c r="E17" s="15"/>
      <c r="F17" s="52" t="s">
        <v>21</v>
      </c>
      <c r="G17" s="78" t="s">
        <v>45</v>
      </c>
      <c r="H17" s="49">
        <f t="shared" si="1"/>
        <v>2.7300000000000004</v>
      </c>
      <c r="I17" s="37">
        <v>22.34</v>
      </c>
      <c r="J17" s="88">
        <v>239.94</v>
      </c>
      <c r="K17" s="32" t="s">
        <v>77</v>
      </c>
      <c r="L17" s="50"/>
      <c r="M17"/>
    </row>
    <row r="18" spans="1:13" ht="14.4" x14ac:dyDescent="0.2">
      <c r="A18" s="34">
        <f t="shared" si="0"/>
        <v>13</v>
      </c>
      <c r="B18" s="35" t="s">
        <v>27</v>
      </c>
      <c r="C18" s="36" t="s">
        <v>24</v>
      </c>
      <c r="D18" s="32"/>
      <c r="E18" s="15"/>
      <c r="F18" s="51" t="s">
        <v>21</v>
      </c>
      <c r="G18" s="9" t="s">
        <v>61</v>
      </c>
      <c r="H18" s="49">
        <f t="shared" si="1"/>
        <v>0.69000000000000128</v>
      </c>
      <c r="I18" s="37">
        <v>23.03</v>
      </c>
      <c r="J18" s="88">
        <v>235.97</v>
      </c>
      <c r="K18" s="32" t="s">
        <v>76</v>
      </c>
      <c r="L18" s="50"/>
      <c r="M18"/>
    </row>
    <row r="19" spans="1:13" s="5" customFormat="1" ht="43.2" x14ac:dyDescent="0.2">
      <c r="A19" s="118">
        <f>A18+1</f>
        <v>14</v>
      </c>
      <c r="B19" s="119"/>
      <c r="C19" s="120"/>
      <c r="D19" s="121" t="s">
        <v>37</v>
      </c>
      <c r="E19" s="122"/>
      <c r="F19" s="123" t="s">
        <v>33</v>
      </c>
      <c r="G19" s="124"/>
      <c r="H19" s="125">
        <f>I19-I18</f>
        <v>11.219999999999999</v>
      </c>
      <c r="I19" s="126">
        <v>34.25</v>
      </c>
      <c r="J19" s="127">
        <v>245.48</v>
      </c>
      <c r="K19" s="121" t="s">
        <v>42</v>
      </c>
      <c r="L19" s="128">
        <f>I19-I14</f>
        <v>17.95</v>
      </c>
      <c r="M19" s="38"/>
    </row>
    <row r="20" spans="1:13" s="5" customFormat="1" ht="14.4" x14ac:dyDescent="0.2">
      <c r="A20" s="34">
        <f t="shared" si="0"/>
        <v>15</v>
      </c>
      <c r="B20" s="99" t="s">
        <v>25</v>
      </c>
      <c r="C20" s="36" t="s">
        <v>24</v>
      </c>
      <c r="D20" s="32"/>
      <c r="E20" s="15"/>
      <c r="F20" s="51" t="s">
        <v>20</v>
      </c>
      <c r="G20" s="9" t="s">
        <v>46</v>
      </c>
      <c r="H20" s="49">
        <f t="shared" si="1"/>
        <v>4.7700000000000031</v>
      </c>
      <c r="I20" s="37">
        <v>39.020000000000003</v>
      </c>
      <c r="J20" s="88">
        <v>273.43</v>
      </c>
      <c r="K20" s="32" t="s">
        <v>74</v>
      </c>
      <c r="L20" s="50"/>
      <c r="M20"/>
    </row>
    <row r="21" spans="1:13" ht="14.4" x14ac:dyDescent="0.2">
      <c r="A21" s="34">
        <f>A20+1</f>
        <v>16</v>
      </c>
      <c r="B21" s="54" t="s">
        <v>30</v>
      </c>
      <c r="C21" s="36" t="s">
        <v>24</v>
      </c>
      <c r="D21" s="32" t="s">
        <v>94</v>
      </c>
      <c r="E21" s="15"/>
      <c r="F21" s="51" t="s">
        <v>22</v>
      </c>
      <c r="G21" s="9" t="s">
        <v>47</v>
      </c>
      <c r="H21" s="49">
        <f>I21-I20</f>
        <v>7.7399999999999949</v>
      </c>
      <c r="I21" s="37">
        <v>46.76</v>
      </c>
      <c r="J21" s="88">
        <v>229.71</v>
      </c>
      <c r="K21" s="32" t="s">
        <v>75</v>
      </c>
      <c r="L21" s="50"/>
      <c r="M21"/>
    </row>
    <row r="22" spans="1:13" ht="21.6" x14ac:dyDescent="0.2">
      <c r="A22" s="34">
        <f t="shared" si="0"/>
        <v>17</v>
      </c>
      <c r="B22" s="99" t="s">
        <v>30</v>
      </c>
      <c r="C22" s="36"/>
      <c r="D22" s="32"/>
      <c r="E22" s="70" t="s">
        <v>79</v>
      </c>
      <c r="F22" s="52" t="s">
        <v>21</v>
      </c>
      <c r="G22" s="32" t="s">
        <v>28</v>
      </c>
      <c r="H22" s="49">
        <f t="shared" si="1"/>
        <v>8.4500000000000028</v>
      </c>
      <c r="I22" s="37">
        <v>55.21</v>
      </c>
      <c r="J22" s="88">
        <v>162.87</v>
      </c>
      <c r="K22" s="32" t="s">
        <v>87</v>
      </c>
      <c r="L22" s="20"/>
      <c r="M22"/>
    </row>
    <row r="23" spans="1:13" ht="14.4" x14ac:dyDescent="0.2">
      <c r="A23" s="34">
        <f t="shared" si="0"/>
        <v>18</v>
      </c>
      <c r="B23" s="54" t="s">
        <v>27</v>
      </c>
      <c r="C23" s="36"/>
      <c r="D23" s="32"/>
      <c r="E23" s="15"/>
      <c r="F23" s="52" t="s">
        <v>21</v>
      </c>
      <c r="G23" s="9" t="s">
        <v>48</v>
      </c>
      <c r="H23" s="49">
        <f t="shared" si="1"/>
        <v>1.8699999999999974</v>
      </c>
      <c r="I23" s="37">
        <v>57.08</v>
      </c>
      <c r="J23" s="88">
        <v>162.32</v>
      </c>
      <c r="K23" s="32"/>
      <c r="L23" s="50"/>
      <c r="M23"/>
    </row>
    <row r="24" spans="1:13" ht="14.4" x14ac:dyDescent="0.2">
      <c r="A24" s="34">
        <f t="shared" si="0"/>
        <v>19</v>
      </c>
      <c r="B24" s="54" t="s">
        <v>31</v>
      </c>
      <c r="C24" s="36"/>
      <c r="D24" s="51" t="s">
        <v>29</v>
      </c>
      <c r="E24" s="15"/>
      <c r="F24" s="9" t="s">
        <v>20</v>
      </c>
      <c r="G24" s="32" t="s">
        <v>49</v>
      </c>
      <c r="H24" s="49">
        <f t="shared" si="1"/>
        <v>4.2899999999999991</v>
      </c>
      <c r="I24" s="37">
        <v>61.37</v>
      </c>
      <c r="J24" s="87">
        <v>193.12</v>
      </c>
      <c r="K24" s="32" t="s">
        <v>88</v>
      </c>
      <c r="L24" s="50"/>
      <c r="M24"/>
    </row>
    <row r="25" spans="1:13" ht="14.4" x14ac:dyDescent="0.2">
      <c r="A25" s="34">
        <f t="shared" si="0"/>
        <v>20</v>
      </c>
      <c r="B25" s="35" t="s">
        <v>30</v>
      </c>
      <c r="C25" s="36"/>
      <c r="D25" s="9"/>
      <c r="E25" s="15"/>
      <c r="F25" s="9" t="s">
        <v>21</v>
      </c>
      <c r="G25" s="9" t="s">
        <v>28</v>
      </c>
      <c r="H25" s="49">
        <f t="shared" si="1"/>
        <v>0.14000000000000057</v>
      </c>
      <c r="I25" s="37">
        <v>61.51</v>
      </c>
      <c r="J25" s="88">
        <v>196.17</v>
      </c>
      <c r="K25" s="32"/>
      <c r="L25" s="50"/>
      <c r="M25"/>
    </row>
    <row r="26" spans="1:13" s="5" customFormat="1" ht="14.4" x14ac:dyDescent="0.2">
      <c r="A26" s="34">
        <f t="shared" si="0"/>
        <v>21</v>
      </c>
      <c r="B26" s="99" t="s">
        <v>27</v>
      </c>
      <c r="C26" s="36"/>
      <c r="D26" s="51" t="s">
        <v>29</v>
      </c>
      <c r="E26" s="15"/>
      <c r="F26" s="9" t="s">
        <v>20</v>
      </c>
      <c r="G26" s="9" t="s">
        <v>28</v>
      </c>
      <c r="H26" s="49">
        <f t="shared" si="1"/>
        <v>0.89000000000000057</v>
      </c>
      <c r="I26" s="37">
        <v>62.4</v>
      </c>
      <c r="J26" s="88">
        <v>211.24</v>
      </c>
      <c r="K26" s="32" t="s">
        <v>89</v>
      </c>
      <c r="L26" s="50"/>
      <c r="M26"/>
    </row>
    <row r="27" spans="1:13" ht="14.4" x14ac:dyDescent="0.2">
      <c r="A27" s="73">
        <f t="shared" si="0"/>
        <v>22</v>
      </c>
      <c r="B27" s="74" t="s">
        <v>30</v>
      </c>
      <c r="C27" s="75"/>
      <c r="D27" s="81"/>
      <c r="E27" s="77"/>
      <c r="F27" s="76" t="s">
        <v>21</v>
      </c>
      <c r="G27" s="78" t="s">
        <v>28</v>
      </c>
      <c r="H27" s="79">
        <f t="shared" si="1"/>
        <v>2.2899999999999991</v>
      </c>
      <c r="I27" s="80">
        <v>64.69</v>
      </c>
      <c r="J27" s="89">
        <v>190.22</v>
      </c>
      <c r="K27" s="81" t="s">
        <v>73</v>
      </c>
      <c r="L27" s="82"/>
      <c r="M27"/>
    </row>
    <row r="28" spans="1:13" ht="14.4" x14ac:dyDescent="0.2">
      <c r="A28" s="34">
        <f t="shared" si="0"/>
        <v>23</v>
      </c>
      <c r="B28" s="35" t="s">
        <v>25</v>
      </c>
      <c r="C28" s="36"/>
      <c r="D28" s="52"/>
      <c r="E28" s="15"/>
      <c r="F28" s="9" t="s">
        <v>21</v>
      </c>
      <c r="G28" s="32" t="s">
        <v>62</v>
      </c>
      <c r="H28" s="49">
        <f t="shared" si="1"/>
        <v>4.0000000000006253E-2</v>
      </c>
      <c r="I28" s="37">
        <v>64.73</v>
      </c>
      <c r="J28" s="88">
        <v>184.54</v>
      </c>
      <c r="K28" s="9"/>
      <c r="L28" s="50"/>
      <c r="M28"/>
    </row>
    <row r="29" spans="1:13" ht="14.4" x14ac:dyDescent="0.2">
      <c r="A29" s="34">
        <f t="shared" si="0"/>
        <v>24</v>
      </c>
      <c r="B29" s="54" t="s">
        <v>31</v>
      </c>
      <c r="C29" s="36" t="s">
        <v>24</v>
      </c>
      <c r="D29" s="51" t="s">
        <v>95</v>
      </c>
      <c r="E29" s="15"/>
      <c r="F29" s="9" t="s">
        <v>20</v>
      </c>
      <c r="G29" s="32" t="s">
        <v>50</v>
      </c>
      <c r="H29" s="49">
        <f t="shared" si="1"/>
        <v>23.849999999999994</v>
      </c>
      <c r="I29" s="37">
        <v>88.58</v>
      </c>
      <c r="J29" s="88">
        <v>41.6</v>
      </c>
      <c r="K29" s="9" t="s">
        <v>90</v>
      </c>
      <c r="L29" s="50"/>
      <c r="M29"/>
    </row>
    <row r="30" spans="1:13" ht="14.4" x14ac:dyDescent="0.2">
      <c r="A30" s="34">
        <f t="shared" si="0"/>
        <v>25</v>
      </c>
      <c r="B30" s="54" t="s">
        <v>27</v>
      </c>
      <c r="C30" s="36"/>
      <c r="D30" s="9"/>
      <c r="E30" s="15"/>
      <c r="F30" s="9" t="s">
        <v>21</v>
      </c>
      <c r="G30" s="32" t="s">
        <v>28</v>
      </c>
      <c r="H30" s="49">
        <f t="shared" si="1"/>
        <v>0.31000000000000227</v>
      </c>
      <c r="I30" s="37">
        <v>88.89</v>
      </c>
      <c r="J30" s="88">
        <v>44.07</v>
      </c>
      <c r="K30" s="32"/>
      <c r="L30" s="20"/>
      <c r="M30"/>
    </row>
    <row r="31" spans="1:13" ht="14.4" x14ac:dyDescent="0.2">
      <c r="A31" s="34">
        <f t="shared" si="0"/>
        <v>26</v>
      </c>
      <c r="B31" s="35" t="s">
        <v>27</v>
      </c>
      <c r="C31" s="36" t="s">
        <v>24</v>
      </c>
      <c r="D31" s="32" t="s">
        <v>96</v>
      </c>
      <c r="E31" s="15"/>
      <c r="F31" s="9" t="s">
        <v>20</v>
      </c>
      <c r="G31" s="67" t="s">
        <v>51</v>
      </c>
      <c r="H31" s="49">
        <f t="shared" si="1"/>
        <v>1.6099999999999994</v>
      </c>
      <c r="I31" s="37">
        <v>90.5</v>
      </c>
      <c r="J31" s="88">
        <v>37.700000000000003</v>
      </c>
      <c r="K31" s="9"/>
      <c r="L31" s="20"/>
      <c r="M31"/>
    </row>
    <row r="32" spans="1:13" ht="32.4" x14ac:dyDescent="0.2">
      <c r="A32" s="22">
        <f t="shared" si="0"/>
        <v>27</v>
      </c>
      <c r="B32" s="39" t="s">
        <v>25</v>
      </c>
      <c r="C32" s="29" t="s">
        <v>71</v>
      </c>
      <c r="D32" s="14" t="s">
        <v>36</v>
      </c>
      <c r="E32" s="11"/>
      <c r="F32" s="46" t="s">
        <v>33</v>
      </c>
      <c r="G32" s="14" t="s">
        <v>52</v>
      </c>
      <c r="H32" s="53">
        <f t="shared" si="1"/>
        <v>1.5100000000000051</v>
      </c>
      <c r="I32" s="12">
        <v>92.01</v>
      </c>
      <c r="J32" s="87">
        <v>33.4</v>
      </c>
      <c r="K32" s="14" t="s">
        <v>127</v>
      </c>
      <c r="L32" s="13">
        <f>I32-I19</f>
        <v>57.760000000000005</v>
      </c>
      <c r="M32"/>
    </row>
    <row r="33" spans="1:13" s="5" customFormat="1" ht="14.4" x14ac:dyDescent="0.2">
      <c r="A33" s="34">
        <f t="shared" si="0"/>
        <v>28</v>
      </c>
      <c r="B33" s="35" t="s">
        <v>31</v>
      </c>
      <c r="C33" s="36"/>
      <c r="D33" s="52"/>
      <c r="E33" s="15"/>
      <c r="F33" s="9" t="s">
        <v>20</v>
      </c>
      <c r="G33" s="32" t="s">
        <v>28</v>
      </c>
      <c r="H33" s="49">
        <f t="shared" si="1"/>
        <v>0.15999999999999659</v>
      </c>
      <c r="I33" s="37">
        <v>92.17</v>
      </c>
      <c r="J33" s="88">
        <v>32.51</v>
      </c>
      <c r="K33" s="32" t="s">
        <v>91</v>
      </c>
      <c r="L33" s="20"/>
      <c r="M33"/>
    </row>
    <row r="34" spans="1:13" s="5" customFormat="1" ht="14.4" x14ac:dyDescent="0.2">
      <c r="A34" s="73">
        <f t="shared" si="0"/>
        <v>29</v>
      </c>
      <c r="B34" s="74" t="s">
        <v>27</v>
      </c>
      <c r="C34" s="75"/>
      <c r="D34" s="51" t="s">
        <v>29</v>
      </c>
      <c r="E34" s="77"/>
      <c r="F34" s="83" t="s">
        <v>21</v>
      </c>
      <c r="G34" s="81" t="s">
        <v>28</v>
      </c>
      <c r="H34" s="79">
        <f t="shared" si="1"/>
        <v>0.18999999999999773</v>
      </c>
      <c r="I34" s="80">
        <v>92.36</v>
      </c>
      <c r="J34" s="89">
        <v>31.4</v>
      </c>
      <c r="K34" s="81"/>
      <c r="L34" s="82"/>
      <c r="M34"/>
    </row>
    <row r="35" spans="1:13" s="5" customFormat="1" ht="14.4" x14ac:dyDescent="0.2">
      <c r="A35" s="34">
        <f t="shared" si="0"/>
        <v>30</v>
      </c>
      <c r="B35" s="99" t="s">
        <v>25</v>
      </c>
      <c r="C35" s="36" t="s">
        <v>24</v>
      </c>
      <c r="D35" s="52" t="s">
        <v>97</v>
      </c>
      <c r="E35" s="15"/>
      <c r="F35" s="51" t="s">
        <v>20</v>
      </c>
      <c r="G35" s="67" t="s">
        <v>53</v>
      </c>
      <c r="H35" s="49">
        <f t="shared" si="1"/>
        <v>2.6700000000000017</v>
      </c>
      <c r="I35" s="37">
        <v>95.03</v>
      </c>
      <c r="J35" s="88">
        <v>42.02</v>
      </c>
      <c r="K35" s="32"/>
      <c r="L35" s="50"/>
      <c r="M35" s="38"/>
    </row>
    <row r="36" spans="1:13" s="5" customFormat="1" ht="14.4" x14ac:dyDescent="0.2">
      <c r="A36" s="34">
        <f t="shared" si="0"/>
        <v>31</v>
      </c>
      <c r="B36" s="99" t="s">
        <v>25</v>
      </c>
      <c r="C36" s="36" t="s">
        <v>24</v>
      </c>
      <c r="D36" s="52"/>
      <c r="E36" s="15"/>
      <c r="F36" s="9" t="s">
        <v>21</v>
      </c>
      <c r="G36" s="32" t="s">
        <v>54</v>
      </c>
      <c r="H36" s="49">
        <f t="shared" si="1"/>
        <v>0.40000000000000568</v>
      </c>
      <c r="I36" s="37">
        <v>95.43</v>
      </c>
      <c r="J36" s="88">
        <v>41.69</v>
      </c>
      <c r="K36" s="32"/>
      <c r="L36" s="50"/>
      <c r="M36"/>
    </row>
    <row r="37" spans="1:13" s="5" customFormat="1" ht="14.4" x14ac:dyDescent="0.2">
      <c r="A37" s="34">
        <f t="shared" si="0"/>
        <v>32</v>
      </c>
      <c r="B37" s="54" t="s">
        <v>27</v>
      </c>
      <c r="C37" s="36" t="s">
        <v>24</v>
      </c>
      <c r="D37" s="51"/>
      <c r="E37" s="15"/>
      <c r="F37" s="52" t="s">
        <v>20</v>
      </c>
      <c r="G37" s="32" t="s">
        <v>62</v>
      </c>
      <c r="H37" s="49">
        <f t="shared" si="1"/>
        <v>1.5499999999999972</v>
      </c>
      <c r="I37" s="37">
        <v>96.98</v>
      </c>
      <c r="J37" s="88">
        <v>56.77</v>
      </c>
      <c r="K37" s="9" t="s">
        <v>78</v>
      </c>
      <c r="L37" s="50"/>
      <c r="M37"/>
    </row>
    <row r="38" spans="1:13" s="5" customFormat="1" ht="21.6" x14ac:dyDescent="0.2">
      <c r="A38" s="34">
        <f t="shared" si="0"/>
        <v>33</v>
      </c>
      <c r="B38" s="99" t="s">
        <v>25</v>
      </c>
      <c r="C38" s="36" t="s">
        <v>24</v>
      </c>
      <c r="D38" s="32" t="s">
        <v>98</v>
      </c>
      <c r="E38" s="15"/>
      <c r="F38" s="9" t="s">
        <v>21</v>
      </c>
      <c r="G38" s="32" t="s">
        <v>28</v>
      </c>
      <c r="H38" s="49">
        <f t="shared" si="1"/>
        <v>0.57999999999999829</v>
      </c>
      <c r="I38" s="37">
        <v>97.56</v>
      </c>
      <c r="J38" s="88">
        <v>55.86</v>
      </c>
      <c r="K38" s="32"/>
      <c r="L38" s="50"/>
      <c r="M38"/>
    </row>
    <row r="39" spans="1:13" s="5" customFormat="1" ht="14.4" x14ac:dyDescent="0.2">
      <c r="A39" s="34">
        <f t="shared" si="0"/>
        <v>34</v>
      </c>
      <c r="B39" s="35" t="s">
        <v>27</v>
      </c>
      <c r="C39" s="36"/>
      <c r="D39" s="52"/>
      <c r="E39" s="15"/>
      <c r="F39" s="51" t="s">
        <v>21</v>
      </c>
      <c r="G39" s="32" t="s">
        <v>28</v>
      </c>
      <c r="H39" s="49">
        <f t="shared" si="1"/>
        <v>0.23000000000000398</v>
      </c>
      <c r="I39" s="37">
        <v>97.79</v>
      </c>
      <c r="J39" s="88">
        <v>59.89</v>
      </c>
      <c r="K39" s="32"/>
      <c r="L39" s="50"/>
      <c r="M39"/>
    </row>
    <row r="40" spans="1:13" s="5" customFormat="1" ht="14.4" x14ac:dyDescent="0.2">
      <c r="A40" s="34">
        <f t="shared" si="0"/>
        <v>35</v>
      </c>
      <c r="B40" s="99" t="s">
        <v>27</v>
      </c>
      <c r="C40" s="36" t="s">
        <v>24</v>
      </c>
      <c r="D40" s="51" t="s">
        <v>99</v>
      </c>
      <c r="E40" s="15"/>
      <c r="F40" s="51" t="s">
        <v>20</v>
      </c>
      <c r="G40" s="9" t="s">
        <v>58</v>
      </c>
      <c r="H40" s="49">
        <f t="shared" si="1"/>
        <v>4.269999999999996</v>
      </c>
      <c r="I40" s="37">
        <v>102.06</v>
      </c>
      <c r="J40" s="88">
        <v>96.21</v>
      </c>
      <c r="K40" s="32"/>
      <c r="L40" s="50"/>
      <c r="M40"/>
    </row>
    <row r="41" spans="1:13" s="5" customFormat="1" ht="32.4" x14ac:dyDescent="0.2">
      <c r="A41" s="34">
        <f t="shared" si="0"/>
        <v>36</v>
      </c>
      <c r="B41" s="35" t="s">
        <v>25</v>
      </c>
      <c r="C41" s="36" t="s">
        <v>24</v>
      </c>
      <c r="D41" s="52"/>
      <c r="E41" s="15"/>
      <c r="F41" s="51" t="s">
        <v>21</v>
      </c>
      <c r="G41" s="32" t="s">
        <v>70</v>
      </c>
      <c r="H41" s="49">
        <f t="shared" si="1"/>
        <v>38.52000000000001</v>
      </c>
      <c r="I41" s="37">
        <v>140.58000000000001</v>
      </c>
      <c r="J41" s="88">
        <v>6.98</v>
      </c>
      <c r="K41" s="32" t="s">
        <v>85</v>
      </c>
      <c r="L41" s="50"/>
      <c r="M41"/>
    </row>
    <row r="42" spans="1:13" s="5" customFormat="1" ht="14.4" x14ac:dyDescent="0.2">
      <c r="A42" s="34">
        <f t="shared" si="0"/>
        <v>37</v>
      </c>
      <c r="B42" s="35" t="s">
        <v>27</v>
      </c>
      <c r="C42" s="36" t="s">
        <v>24</v>
      </c>
      <c r="D42" s="51" t="s">
        <v>100</v>
      </c>
      <c r="E42" s="15"/>
      <c r="F42" s="51" t="s">
        <v>20</v>
      </c>
      <c r="G42" s="32" t="s">
        <v>63</v>
      </c>
      <c r="H42" s="49">
        <f t="shared" si="1"/>
        <v>2.2399999999999807</v>
      </c>
      <c r="I42" s="37">
        <v>142.82</v>
      </c>
      <c r="J42" s="88">
        <v>2.65</v>
      </c>
      <c r="K42" s="32" t="s">
        <v>72</v>
      </c>
      <c r="L42" s="50"/>
      <c r="M42"/>
    </row>
    <row r="43" spans="1:13" s="5" customFormat="1" ht="14.4" x14ac:dyDescent="0.2">
      <c r="A43" s="34">
        <f t="shared" si="0"/>
        <v>38</v>
      </c>
      <c r="B43" s="54" t="s">
        <v>31</v>
      </c>
      <c r="C43" s="36"/>
      <c r="D43" s="52"/>
      <c r="E43" s="15"/>
      <c r="F43" s="51" t="s">
        <v>20</v>
      </c>
      <c r="G43" s="9" t="s">
        <v>55</v>
      </c>
      <c r="H43" s="49">
        <f t="shared" si="1"/>
        <v>8.3400000000000034</v>
      </c>
      <c r="I43" s="37">
        <v>151.16</v>
      </c>
      <c r="J43" s="88">
        <v>21.79</v>
      </c>
      <c r="K43" s="32" t="s">
        <v>103</v>
      </c>
      <c r="L43" s="50"/>
      <c r="M43"/>
    </row>
    <row r="44" spans="1:13" s="5" customFormat="1" ht="14.4" x14ac:dyDescent="0.2">
      <c r="A44" s="73">
        <f t="shared" si="0"/>
        <v>39</v>
      </c>
      <c r="B44" s="74" t="s">
        <v>30</v>
      </c>
      <c r="C44" s="75" t="s">
        <v>24</v>
      </c>
      <c r="D44" s="76" t="s">
        <v>104</v>
      </c>
      <c r="E44" s="77"/>
      <c r="F44" s="78" t="s">
        <v>21</v>
      </c>
      <c r="G44" s="78" t="s">
        <v>55</v>
      </c>
      <c r="H44" s="79">
        <f t="shared" si="1"/>
        <v>3.3100000000000023</v>
      </c>
      <c r="I44" s="80">
        <v>154.47</v>
      </c>
      <c r="J44" s="89">
        <v>2.8</v>
      </c>
      <c r="K44" s="81" t="s">
        <v>105</v>
      </c>
      <c r="L44" s="82"/>
      <c r="M44"/>
    </row>
    <row r="45" spans="1:13" s="5" customFormat="1" ht="14.4" x14ac:dyDescent="0.2">
      <c r="A45" s="73">
        <f t="shared" si="0"/>
        <v>40</v>
      </c>
      <c r="B45" s="99" t="s">
        <v>25</v>
      </c>
      <c r="C45" s="36" t="s">
        <v>24</v>
      </c>
      <c r="D45" s="76"/>
      <c r="E45" s="77"/>
      <c r="F45" s="83" t="s">
        <v>20</v>
      </c>
      <c r="G45" s="78" t="s">
        <v>107</v>
      </c>
      <c r="H45" s="79">
        <f t="shared" si="1"/>
        <v>0.18999999999999773</v>
      </c>
      <c r="I45" s="80">
        <v>154.66</v>
      </c>
      <c r="J45" s="89">
        <v>3.74</v>
      </c>
      <c r="K45" s="81" t="s">
        <v>106</v>
      </c>
      <c r="L45" s="82"/>
      <c r="M45"/>
    </row>
    <row r="46" spans="1:13" s="5" customFormat="1" ht="32.4" x14ac:dyDescent="0.2">
      <c r="A46" s="22">
        <f t="shared" si="0"/>
        <v>41</v>
      </c>
      <c r="B46" s="39"/>
      <c r="C46" s="29"/>
      <c r="D46" s="10" t="s">
        <v>34</v>
      </c>
      <c r="E46" s="11"/>
      <c r="F46" s="46" t="s">
        <v>32</v>
      </c>
      <c r="G46" s="14" t="s">
        <v>108</v>
      </c>
      <c r="H46" s="53">
        <f t="shared" si="1"/>
        <v>2.2800000000000011</v>
      </c>
      <c r="I46" s="12">
        <v>156.94</v>
      </c>
      <c r="J46" s="87">
        <v>3.86</v>
      </c>
      <c r="K46" s="14" t="s">
        <v>128</v>
      </c>
      <c r="L46" s="13">
        <f>I46-I32</f>
        <v>64.929999999999993</v>
      </c>
      <c r="M46"/>
    </row>
    <row r="47" spans="1:13" s="5" customFormat="1" ht="14.4" x14ac:dyDescent="0.2">
      <c r="A47" s="34">
        <f t="shared" si="0"/>
        <v>42</v>
      </c>
      <c r="B47" s="99" t="s">
        <v>25</v>
      </c>
      <c r="C47" s="36" t="s">
        <v>24</v>
      </c>
      <c r="D47" s="32" t="s">
        <v>109</v>
      </c>
      <c r="E47" s="15"/>
      <c r="F47" s="9" t="s">
        <v>20</v>
      </c>
      <c r="G47" s="9" t="s">
        <v>28</v>
      </c>
      <c r="H47" s="49">
        <f t="shared" si="1"/>
        <v>10.060000000000002</v>
      </c>
      <c r="I47" s="37">
        <v>167</v>
      </c>
      <c r="J47" s="88">
        <v>41.39</v>
      </c>
      <c r="K47" s="32"/>
      <c r="L47" s="50"/>
      <c r="M47"/>
    </row>
    <row r="48" spans="1:13" s="5" customFormat="1" ht="21.6" x14ac:dyDescent="0.2">
      <c r="A48" s="34">
        <f t="shared" si="0"/>
        <v>43</v>
      </c>
      <c r="B48" s="35" t="s">
        <v>30</v>
      </c>
      <c r="C48" s="36"/>
      <c r="D48" s="32" t="s">
        <v>110</v>
      </c>
      <c r="E48" s="15"/>
      <c r="F48" s="9" t="s">
        <v>21</v>
      </c>
      <c r="G48" s="32" t="s">
        <v>68</v>
      </c>
      <c r="H48" s="49">
        <f t="shared" si="1"/>
        <v>5.3100000000000023</v>
      </c>
      <c r="I48" s="37">
        <v>172.31</v>
      </c>
      <c r="J48" s="88">
        <v>48.3</v>
      </c>
      <c r="K48" s="32"/>
      <c r="L48" s="50"/>
      <c r="M48" s="38"/>
    </row>
    <row r="49" spans="1:13" s="5" customFormat="1" ht="21.6" x14ac:dyDescent="0.2">
      <c r="A49" s="34">
        <f t="shared" si="0"/>
        <v>44</v>
      </c>
      <c r="B49" s="35" t="s">
        <v>27</v>
      </c>
      <c r="C49" s="36" t="s">
        <v>24</v>
      </c>
      <c r="D49" s="51"/>
      <c r="E49" s="66"/>
      <c r="F49" s="65" t="s">
        <v>20</v>
      </c>
      <c r="G49" s="67" t="s">
        <v>69</v>
      </c>
      <c r="H49" s="49">
        <f t="shared" si="1"/>
        <v>11.030000000000001</v>
      </c>
      <c r="I49" s="68">
        <v>183.34</v>
      </c>
      <c r="J49" s="88">
        <v>9.6999999999999993</v>
      </c>
      <c r="K49" s="67"/>
      <c r="L49" s="50"/>
      <c r="M49" s="38"/>
    </row>
    <row r="50" spans="1:13" s="5" customFormat="1" ht="21.6" x14ac:dyDescent="0.2">
      <c r="A50" s="34">
        <f t="shared" si="0"/>
        <v>45</v>
      </c>
      <c r="B50" s="35" t="s">
        <v>30</v>
      </c>
      <c r="C50" s="36" t="s">
        <v>24</v>
      </c>
      <c r="D50" s="65"/>
      <c r="E50" s="66"/>
      <c r="F50" s="65" t="s">
        <v>21</v>
      </c>
      <c r="G50" s="32" t="s">
        <v>68</v>
      </c>
      <c r="H50" s="49">
        <f t="shared" si="1"/>
        <v>0.22999999999998977</v>
      </c>
      <c r="I50" s="68">
        <v>183.57</v>
      </c>
      <c r="J50" s="88">
        <v>8.92</v>
      </c>
      <c r="K50" s="67"/>
      <c r="L50" s="50"/>
      <c r="M50" s="38"/>
    </row>
    <row r="51" spans="1:13" s="5" customFormat="1" ht="14.4" x14ac:dyDescent="0.2">
      <c r="A51" s="34">
        <f t="shared" si="0"/>
        <v>46</v>
      </c>
      <c r="B51" s="35" t="s">
        <v>27</v>
      </c>
      <c r="C51" s="36" t="s">
        <v>24</v>
      </c>
      <c r="D51" s="51" t="s">
        <v>101</v>
      </c>
      <c r="E51" s="66"/>
      <c r="F51" s="65" t="s">
        <v>20</v>
      </c>
      <c r="G51" s="67" t="s">
        <v>56</v>
      </c>
      <c r="H51" s="49">
        <f t="shared" si="1"/>
        <v>7.0699999999999932</v>
      </c>
      <c r="I51" s="68">
        <v>190.64</v>
      </c>
      <c r="J51" s="86">
        <v>9.17</v>
      </c>
      <c r="K51" s="67"/>
      <c r="L51" s="50"/>
      <c r="M51" s="38"/>
    </row>
    <row r="52" spans="1:13" s="5" customFormat="1" ht="14.4" x14ac:dyDescent="0.2">
      <c r="A52" s="73">
        <f t="shared" si="0"/>
        <v>47</v>
      </c>
      <c r="B52" s="99" t="s">
        <v>25</v>
      </c>
      <c r="C52" s="36" t="s">
        <v>24</v>
      </c>
      <c r="D52" s="76"/>
      <c r="E52" s="77"/>
      <c r="F52" s="78" t="s">
        <v>20</v>
      </c>
      <c r="G52" s="78" t="s">
        <v>113</v>
      </c>
      <c r="H52" s="79">
        <f t="shared" si="1"/>
        <v>12.260000000000019</v>
      </c>
      <c r="I52" s="80">
        <v>202.9</v>
      </c>
      <c r="J52" s="90">
        <v>2.92</v>
      </c>
      <c r="K52" s="81" t="s">
        <v>111</v>
      </c>
      <c r="L52" s="82"/>
      <c r="M52" s="38"/>
    </row>
    <row r="53" spans="1:13" s="5" customFormat="1" ht="14.4" x14ac:dyDescent="0.2">
      <c r="A53" s="34">
        <f t="shared" si="0"/>
        <v>48</v>
      </c>
      <c r="B53" s="99" t="s">
        <v>25</v>
      </c>
      <c r="C53" s="36" t="s">
        <v>24</v>
      </c>
      <c r="D53" s="9"/>
      <c r="E53" s="15"/>
      <c r="F53" s="9" t="s">
        <v>21</v>
      </c>
      <c r="G53" s="32" t="s">
        <v>28</v>
      </c>
      <c r="H53" s="49">
        <f t="shared" si="1"/>
        <v>0.98999999999998067</v>
      </c>
      <c r="I53" s="37">
        <v>203.89</v>
      </c>
      <c r="J53" s="91">
        <v>3.79</v>
      </c>
      <c r="K53" s="32"/>
      <c r="L53" s="50"/>
      <c r="M53" s="38"/>
    </row>
    <row r="54" spans="1:13" s="5" customFormat="1" ht="43.2" x14ac:dyDescent="0.2">
      <c r="A54" s="55">
        <f t="shared" si="0"/>
        <v>49</v>
      </c>
      <c r="B54" s="56"/>
      <c r="C54" s="57"/>
      <c r="D54" s="58" t="s">
        <v>59</v>
      </c>
      <c r="E54" s="59"/>
      <c r="F54" s="97" t="s">
        <v>33</v>
      </c>
      <c r="G54" s="60" t="s">
        <v>28</v>
      </c>
      <c r="H54" s="61">
        <f t="shared" si="1"/>
        <v>1.0200000000000102</v>
      </c>
      <c r="I54" s="62">
        <v>204.91</v>
      </c>
      <c r="J54" s="98">
        <v>4.8099999999999996</v>
      </c>
      <c r="K54" s="63" t="s">
        <v>60</v>
      </c>
      <c r="L54" s="64">
        <f>I54-I46</f>
        <v>47.97</v>
      </c>
      <c r="M54" s="38"/>
    </row>
    <row r="55" spans="1:13" s="5" customFormat="1" ht="14.4" x14ac:dyDescent="0.2">
      <c r="A55" s="73">
        <f t="shared" si="0"/>
        <v>50</v>
      </c>
      <c r="B55" s="99" t="s">
        <v>25</v>
      </c>
      <c r="C55" s="36" t="s">
        <v>24</v>
      </c>
      <c r="D55" s="81"/>
      <c r="E55" s="77"/>
      <c r="F55" s="83" t="s">
        <v>20</v>
      </c>
      <c r="G55" s="78" t="s">
        <v>112</v>
      </c>
      <c r="H55" s="79">
        <f t="shared" si="1"/>
        <v>1.0300000000000011</v>
      </c>
      <c r="I55" s="80">
        <v>205.94</v>
      </c>
      <c r="J55" s="94">
        <v>3.79</v>
      </c>
      <c r="K55" s="81"/>
      <c r="L55" s="82"/>
      <c r="M55" s="38"/>
    </row>
    <row r="56" spans="1:13" s="5" customFormat="1" ht="14.4" x14ac:dyDescent="0.2">
      <c r="A56" s="34">
        <f t="shared" si="0"/>
        <v>51</v>
      </c>
      <c r="B56" s="99" t="s">
        <v>25</v>
      </c>
      <c r="C56" s="36" t="s">
        <v>24</v>
      </c>
      <c r="D56" s="65"/>
      <c r="E56" s="66"/>
      <c r="F56" s="65" t="s">
        <v>21</v>
      </c>
      <c r="G56" s="67" t="s">
        <v>57</v>
      </c>
      <c r="H56" s="69">
        <f t="shared" si="1"/>
        <v>0.99000000000000909</v>
      </c>
      <c r="I56" s="68">
        <v>206.93</v>
      </c>
      <c r="J56" s="93">
        <v>2.92</v>
      </c>
      <c r="K56" s="67"/>
      <c r="L56" s="50"/>
      <c r="M56" s="38"/>
    </row>
    <row r="57" spans="1:13" s="5" customFormat="1" ht="14.4" x14ac:dyDescent="0.2">
      <c r="A57" s="34">
        <f t="shared" si="0"/>
        <v>52</v>
      </c>
      <c r="B57" s="35" t="s">
        <v>26</v>
      </c>
      <c r="C57" s="36"/>
      <c r="D57" s="65"/>
      <c r="E57" s="66"/>
      <c r="F57" s="65" t="s">
        <v>114</v>
      </c>
      <c r="G57" s="67" t="s">
        <v>63</v>
      </c>
      <c r="H57" s="69">
        <f t="shared" si="1"/>
        <v>13.319999999999993</v>
      </c>
      <c r="I57" s="68">
        <v>220.25</v>
      </c>
      <c r="J57" s="93">
        <v>15.78</v>
      </c>
      <c r="K57" s="67"/>
      <c r="L57" s="50"/>
      <c r="M57" s="38"/>
    </row>
    <row r="58" spans="1:13" s="5" customFormat="1" ht="32.4" x14ac:dyDescent="0.2">
      <c r="A58" s="34">
        <f t="shared" si="0"/>
        <v>53</v>
      </c>
      <c r="B58" s="54" t="s">
        <v>31</v>
      </c>
      <c r="C58" s="36"/>
      <c r="D58" s="65"/>
      <c r="E58" s="70" t="s">
        <v>79</v>
      </c>
      <c r="F58" s="65" t="s">
        <v>20</v>
      </c>
      <c r="G58" s="67" t="s">
        <v>28</v>
      </c>
      <c r="H58" s="69">
        <f t="shared" si="1"/>
        <v>18.150000000000006</v>
      </c>
      <c r="I58" s="68">
        <v>238.4</v>
      </c>
      <c r="J58" s="93">
        <v>105.38</v>
      </c>
      <c r="K58" s="67" t="s">
        <v>125</v>
      </c>
      <c r="L58" s="50"/>
      <c r="M58" s="38"/>
    </row>
    <row r="59" spans="1:13" s="5" customFormat="1" ht="14.4" x14ac:dyDescent="0.2">
      <c r="A59" s="34">
        <f t="shared" si="0"/>
        <v>54</v>
      </c>
      <c r="B59" s="35" t="s">
        <v>27</v>
      </c>
      <c r="C59" s="36"/>
      <c r="D59" s="65"/>
      <c r="E59" s="66"/>
      <c r="F59" s="65" t="s">
        <v>20</v>
      </c>
      <c r="G59" s="67" t="s">
        <v>116</v>
      </c>
      <c r="H59" s="69">
        <f t="shared" si="1"/>
        <v>4.4300000000000068</v>
      </c>
      <c r="I59" s="68">
        <v>242.83</v>
      </c>
      <c r="J59" s="93">
        <v>80.08</v>
      </c>
      <c r="K59" s="67" t="s">
        <v>115</v>
      </c>
      <c r="L59" s="50"/>
      <c r="M59" s="38"/>
    </row>
    <row r="60" spans="1:13" s="5" customFormat="1" ht="14.4" x14ac:dyDescent="0.2">
      <c r="A60" s="34">
        <f t="shared" si="0"/>
        <v>55</v>
      </c>
      <c r="B60" s="54" t="s">
        <v>31</v>
      </c>
      <c r="C60" s="36"/>
      <c r="D60" s="32"/>
      <c r="E60" s="15"/>
      <c r="F60" s="9" t="s">
        <v>20</v>
      </c>
      <c r="G60" s="32" t="s">
        <v>117</v>
      </c>
      <c r="H60" s="69">
        <f t="shared" si="1"/>
        <v>4.6099999999999852</v>
      </c>
      <c r="I60" s="37">
        <v>247.44</v>
      </c>
      <c r="J60" s="92">
        <v>221.62</v>
      </c>
      <c r="K60" s="32"/>
      <c r="L60" s="50"/>
      <c r="M60" s="38"/>
    </row>
    <row r="61" spans="1:13" s="5" customFormat="1" ht="14.4" x14ac:dyDescent="0.2">
      <c r="A61" s="34">
        <f t="shared" si="0"/>
        <v>56</v>
      </c>
      <c r="B61" s="35" t="s">
        <v>27</v>
      </c>
      <c r="C61" s="36"/>
      <c r="D61" s="51" t="s">
        <v>29</v>
      </c>
      <c r="E61" s="66"/>
      <c r="F61" s="65" t="s">
        <v>21</v>
      </c>
      <c r="G61" s="32" t="s">
        <v>65</v>
      </c>
      <c r="H61" s="69">
        <f t="shared" si="1"/>
        <v>2.210000000000008</v>
      </c>
      <c r="I61" s="68">
        <v>249.65</v>
      </c>
      <c r="J61" s="93">
        <v>220.4</v>
      </c>
      <c r="K61" s="67"/>
      <c r="L61" s="50"/>
      <c r="M61" s="38"/>
    </row>
    <row r="62" spans="1:13" s="5" customFormat="1" ht="32.4" x14ac:dyDescent="0.2">
      <c r="A62" s="22">
        <f t="shared" si="0"/>
        <v>57</v>
      </c>
      <c r="B62" s="39"/>
      <c r="C62" s="29"/>
      <c r="D62" s="33" t="s">
        <v>35</v>
      </c>
      <c r="E62" s="11"/>
      <c r="F62" s="46" t="s">
        <v>32</v>
      </c>
      <c r="G62" s="14" t="s">
        <v>65</v>
      </c>
      <c r="H62" s="53">
        <f t="shared" si="1"/>
        <v>8.039999999999992</v>
      </c>
      <c r="I62" s="12">
        <v>257.69</v>
      </c>
      <c r="J62" s="94">
        <v>174.18</v>
      </c>
      <c r="K62" s="14" t="s">
        <v>129</v>
      </c>
      <c r="L62" s="13">
        <f>I62-I54</f>
        <v>52.78</v>
      </c>
      <c r="M62" s="38"/>
    </row>
    <row r="63" spans="1:13" s="5" customFormat="1" ht="14.4" x14ac:dyDescent="0.2">
      <c r="A63" s="34">
        <f t="shared" si="0"/>
        <v>58</v>
      </c>
      <c r="B63" s="35" t="s">
        <v>31</v>
      </c>
      <c r="C63" s="36"/>
      <c r="D63" s="65"/>
      <c r="E63" s="66"/>
      <c r="F63" s="65" t="s">
        <v>20</v>
      </c>
      <c r="G63" s="9" t="s">
        <v>64</v>
      </c>
      <c r="H63" s="69">
        <f t="shared" si="1"/>
        <v>38.519999999999982</v>
      </c>
      <c r="I63" s="68">
        <v>296.20999999999998</v>
      </c>
      <c r="J63" s="93">
        <v>95.56</v>
      </c>
      <c r="K63" s="67"/>
      <c r="L63" s="50"/>
      <c r="M63" s="38"/>
    </row>
    <row r="64" spans="1:13" s="5" customFormat="1" ht="14.4" x14ac:dyDescent="0.2">
      <c r="A64" s="34">
        <f t="shared" si="0"/>
        <v>59</v>
      </c>
      <c r="B64" s="54" t="s">
        <v>23</v>
      </c>
      <c r="C64" s="36"/>
      <c r="D64" s="65"/>
      <c r="E64" s="66"/>
      <c r="F64" s="67" t="s">
        <v>118</v>
      </c>
      <c r="G64" s="9" t="s">
        <v>66</v>
      </c>
      <c r="H64" s="69">
        <f t="shared" si="1"/>
        <v>0.86000000000001364</v>
      </c>
      <c r="I64" s="68">
        <v>297.07</v>
      </c>
      <c r="J64" s="93">
        <v>87.27</v>
      </c>
      <c r="K64" s="67" t="s">
        <v>121</v>
      </c>
      <c r="L64" s="50"/>
      <c r="M64" s="38"/>
    </row>
    <row r="65" spans="1:13" s="5" customFormat="1" ht="21.6" x14ac:dyDescent="0.2">
      <c r="A65" s="34">
        <f t="shared" si="0"/>
        <v>60</v>
      </c>
      <c r="B65" s="116" t="s">
        <v>119</v>
      </c>
      <c r="C65" s="117"/>
      <c r="D65" s="32"/>
      <c r="E65" s="15"/>
      <c r="F65" s="32" t="s">
        <v>120</v>
      </c>
      <c r="G65" s="9" t="s">
        <v>66</v>
      </c>
      <c r="H65" s="69">
        <f t="shared" si="1"/>
        <v>0.17000000000001592</v>
      </c>
      <c r="I65" s="37">
        <v>297.24</v>
      </c>
      <c r="J65" s="93">
        <v>84.09</v>
      </c>
      <c r="K65" s="32" t="s">
        <v>122</v>
      </c>
      <c r="L65" s="50"/>
      <c r="M65" s="38"/>
    </row>
    <row r="66" spans="1:13" s="5" customFormat="1" ht="14.4" x14ac:dyDescent="0.2">
      <c r="A66" s="34">
        <f t="shared" si="0"/>
        <v>61</v>
      </c>
      <c r="B66" s="99" t="s">
        <v>25</v>
      </c>
      <c r="C66" s="36" t="s">
        <v>24</v>
      </c>
      <c r="D66" s="32"/>
      <c r="E66" s="15"/>
      <c r="F66" s="9" t="s">
        <v>20</v>
      </c>
      <c r="G66" s="32" t="s">
        <v>67</v>
      </c>
      <c r="H66" s="69">
        <f t="shared" si="1"/>
        <v>0.64999999999997726</v>
      </c>
      <c r="I66" s="37">
        <v>297.89</v>
      </c>
      <c r="J66" s="93">
        <v>78.31</v>
      </c>
      <c r="K66" s="32" t="s">
        <v>124</v>
      </c>
      <c r="L66" s="50"/>
      <c r="M66" s="38"/>
    </row>
    <row r="67" spans="1:13" s="5" customFormat="1" ht="14.4" x14ac:dyDescent="0.2">
      <c r="A67" s="34">
        <f t="shared" si="0"/>
        <v>62</v>
      </c>
      <c r="B67" s="35" t="s">
        <v>30</v>
      </c>
      <c r="C67" s="36" t="s">
        <v>24</v>
      </c>
      <c r="D67" s="9"/>
      <c r="E67" s="15"/>
      <c r="F67" s="9" t="s">
        <v>21</v>
      </c>
      <c r="G67" s="32" t="s">
        <v>40</v>
      </c>
      <c r="H67" s="69">
        <f t="shared" si="1"/>
        <v>0.11000000000001364</v>
      </c>
      <c r="I67" s="37">
        <v>298</v>
      </c>
      <c r="J67" s="93">
        <v>78.260000000000005</v>
      </c>
      <c r="K67" s="9" t="s">
        <v>123</v>
      </c>
      <c r="L67" s="50"/>
      <c r="M67" s="38"/>
    </row>
    <row r="68" spans="1:13" s="5" customFormat="1" ht="14.4" x14ac:dyDescent="0.2">
      <c r="A68" s="34">
        <f t="shared" si="0"/>
        <v>63</v>
      </c>
      <c r="B68" s="99" t="s">
        <v>25</v>
      </c>
      <c r="C68" s="36" t="s">
        <v>24</v>
      </c>
      <c r="D68" s="9" t="s">
        <v>102</v>
      </c>
      <c r="E68" s="15"/>
      <c r="F68" s="9" t="s">
        <v>20</v>
      </c>
      <c r="G68" s="32" t="s">
        <v>39</v>
      </c>
      <c r="H68" s="69">
        <f t="shared" si="1"/>
        <v>4.4200000000000159</v>
      </c>
      <c r="I68" s="37">
        <v>302.42</v>
      </c>
      <c r="J68" s="93">
        <v>45.25</v>
      </c>
      <c r="K68" s="71"/>
      <c r="L68" s="50"/>
      <c r="M68"/>
    </row>
    <row r="69" spans="1:13" ht="43.8" thickBot="1" x14ac:dyDescent="0.25">
      <c r="A69" s="40">
        <f t="shared" si="0"/>
        <v>64</v>
      </c>
      <c r="B69" s="41"/>
      <c r="C69" s="42"/>
      <c r="D69" s="21" t="s">
        <v>126</v>
      </c>
      <c r="E69" s="43"/>
      <c r="F69" s="44" t="s">
        <v>33</v>
      </c>
      <c r="G69" s="21"/>
      <c r="H69" s="72">
        <v>0.49000000000000909</v>
      </c>
      <c r="I69" s="45">
        <v>302.81</v>
      </c>
      <c r="J69" s="95">
        <v>49.86</v>
      </c>
      <c r="K69" s="21" t="s">
        <v>130</v>
      </c>
      <c r="L69" s="13">
        <f>I69-I62</f>
        <v>45.120000000000005</v>
      </c>
    </row>
  </sheetData>
  <mergeCells count="11">
    <mergeCell ref="A4:A5"/>
    <mergeCell ref="D4:D5"/>
    <mergeCell ref="E4:E5"/>
    <mergeCell ref="B4:B5"/>
    <mergeCell ref="B65:C65"/>
    <mergeCell ref="K4:K5"/>
    <mergeCell ref="L4:L5"/>
    <mergeCell ref="C4:C5"/>
    <mergeCell ref="F4:G4"/>
    <mergeCell ref="H4:I4"/>
    <mergeCell ref="J4:J5"/>
  </mergeCells>
  <phoneticPr fontId="1"/>
  <conditionalFormatting sqref="J7:J6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72" fitToHeight="0" orientation="portrait" horizontalDpi="4294967293" verticalDpi="4294967293" r:id="rId1"/>
  <headerFooter alignWithMargins="0"/>
  <rowBreaks count="1" manualBreakCount="1">
    <brk id="54" max="11" man="1"/>
  </rowBreaks>
  <webPublishItems count="1">
    <webPublishItem id="25480" divId="京都600_BAK715_25480" sourceType="range" sourceRef="A1:L68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 豚</cp:lastModifiedBy>
  <cp:lastPrinted>2022-02-17T16:38:59Z</cp:lastPrinted>
  <dcterms:created xsi:type="dcterms:W3CDTF">2011-02-06T12:06:47Z</dcterms:created>
  <dcterms:modified xsi:type="dcterms:W3CDTF">2022-11-18T11:47:15Z</dcterms:modified>
</cp:coreProperties>
</file>