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3京都/BRM1231/"/>
    </mc:Choice>
  </mc:AlternateContent>
  <xr:revisionPtr revIDLastSave="960" documentId="8_{B7553E07-6723-4518-B335-CE1B3203D24A}" xr6:coauthVersionLast="47" xr6:coauthVersionMax="47" xr10:uidLastSave="{CFBDE0C6-D38F-4B23-A465-E9E02FC25438}"/>
  <bookViews>
    <workbookView xWindow="7308" yWindow="2412" windowWidth="20520" windowHeight="974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1" l="1"/>
  <c r="H49" i="1"/>
  <c r="H48" i="1"/>
  <c r="A48" i="1"/>
  <c r="A49" i="1" s="1"/>
  <c r="A50" i="1" s="1"/>
  <c r="L36" i="1"/>
  <c r="L30" i="1"/>
  <c r="L27" i="1"/>
  <c r="L19" i="1"/>
  <c r="A7" i="1"/>
  <c r="H7" i="1"/>
  <c r="L51" i="1" l="1"/>
  <c r="H18" i="1" l="1"/>
  <c r="H17" i="1"/>
  <c r="H16" i="1"/>
  <c r="H15" i="1"/>
  <c r="H14" i="1"/>
  <c r="H13" i="1"/>
  <c r="H12" i="1"/>
  <c r="H11" i="1"/>
  <c r="H10" i="1"/>
  <c r="H9" i="1"/>
  <c r="H8" i="1"/>
  <c r="H37" i="1" l="1"/>
  <c r="H29" i="1" l="1"/>
  <c r="H45" i="1"/>
  <c r="H21" i="1"/>
  <c r="H46" i="1"/>
  <c r="H42" i="1"/>
  <c r="H34" i="1"/>
  <c r="H26" i="1"/>
  <c r="H51" i="1"/>
  <c r="H25" i="1"/>
  <c r="H33" i="1"/>
  <c r="H41" i="1"/>
  <c r="H30" i="1"/>
  <c r="H22" i="1"/>
  <c r="H38" i="1"/>
  <c r="H27" i="1"/>
  <c r="H35" i="1"/>
  <c r="H19" i="1"/>
  <c r="H43" i="1"/>
  <c r="H31" i="1"/>
  <c r="H39" i="1"/>
  <c r="H47" i="1"/>
  <c r="H23" i="1"/>
  <c r="H28" i="1"/>
  <c r="H44" i="1"/>
  <c r="H20" i="1"/>
  <c r="H32" i="1"/>
  <c r="H36" i="1"/>
  <c r="H24" i="1"/>
  <c r="H40" i="1"/>
  <c r="A8" i="1" l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51" i="1" l="1"/>
</calcChain>
</file>

<file path=xl/sharedStrings.xml><?xml version="1.0" encoding="utf-8"?>
<sst xmlns="http://schemas.openxmlformats.org/spreadsheetml/2006/main" count="223" uniqueCount="95">
  <si>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</si>
  <si>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</si>
  <si>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</si>
  <si>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</si>
  <si>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</si>
  <si>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</si>
  <si>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</si>
  <si>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</si>
  <si>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</si>
  <si>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</si>
  <si>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</si>
  <si>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</si>
  <si>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</si>
  <si>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</si>
  <si>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ver1.0.0 正式版</t>
    <rPh sb="9" eb="11">
      <t>セイシキ</t>
    </rPh>
    <rPh sb="11" eb="12">
      <t>バン</t>
    </rPh>
    <phoneticPr fontId="2"/>
  </si>
  <si>
    <t>標高</t>
    <rPh sb="0" eb="2">
      <t>ヒョウコウ</t>
    </rPh>
    <phoneticPr fontId="2"/>
  </si>
  <si>
    <t>-</t>
    <phoneticPr fontId="2"/>
  </si>
  <si>
    <t>右折</t>
    <phoneticPr fontId="2"/>
  </si>
  <si>
    <t>右折</t>
  </si>
  <si>
    <t>左折</t>
  </si>
  <si>
    <t>直進</t>
  </si>
  <si>
    <t>獅子岩</t>
  </si>
  <si>
    <t>宮町</t>
  </si>
  <si>
    <t>BRM1231松阪400</t>
    <rPh sb="7" eb="9">
      <t>マツサカ</t>
    </rPh>
    <phoneticPr fontId="2"/>
  </si>
  <si>
    <t>松阪駅　南口</t>
    <rPh sb="0" eb="3">
      <t>マツサカエキ</t>
    </rPh>
    <rPh sb="4" eb="6">
      <t>ミナミグチ</t>
    </rPh>
    <phoneticPr fontId="1"/>
  </si>
  <si>
    <t>鬼ヶ城歩道トンネルへ</t>
    <phoneticPr fontId="2"/>
  </si>
  <si>
    <t>（三十三銀行前）</t>
    <phoneticPr fontId="1"/>
  </si>
  <si>
    <t>市道</t>
    <rPh sb="0" eb="2">
      <t>シドウ</t>
    </rPh>
    <phoneticPr fontId="1"/>
  </si>
  <si>
    <t>県道160（旧R42）</t>
    <rPh sb="6" eb="7">
      <t>キュウ</t>
    </rPh>
    <phoneticPr fontId="1"/>
  </si>
  <si>
    <t>R42</t>
  </si>
  <si>
    <t>R42</t>
    <phoneticPr fontId="1"/>
  </si>
  <si>
    <t>県道766</t>
    <phoneticPr fontId="1"/>
  </si>
  <si>
    <t>県道516</t>
    <phoneticPr fontId="1"/>
  </si>
  <si>
    <t>R42/R311</t>
    <phoneticPr fontId="1"/>
  </si>
  <si>
    <t>県道40</t>
    <phoneticPr fontId="1"/>
  </si>
  <si>
    <t>県道41</t>
    <phoneticPr fontId="1"/>
  </si>
  <si>
    <t>（長島歩道トンネル）</t>
    <rPh sb="1" eb="5">
      <t>ナガシマホドウ</t>
    </rPh>
    <phoneticPr fontId="1"/>
  </si>
  <si>
    <t>左側</t>
    <rPh sb="0" eb="2">
      <t>ヒダリガワ</t>
    </rPh>
    <phoneticPr fontId="1"/>
  </si>
  <si>
    <t>正面</t>
    <rPh sb="0" eb="2">
      <t>ショウメン</t>
    </rPh>
    <phoneticPr fontId="2"/>
  </si>
  <si>
    <t>フォトコントロール樫野埼</t>
    <phoneticPr fontId="2"/>
  </si>
  <si>
    <t>R166</t>
    <phoneticPr fontId="1"/>
  </si>
  <si>
    <t xml:space="preserve">大黒田新田西 </t>
  </si>
  <si>
    <t xml:space="preserve">駅部田町 </t>
  </si>
  <si>
    <t>S</t>
    <phoneticPr fontId="1"/>
  </si>
  <si>
    <t>大黒田西</t>
  </si>
  <si>
    <t>中万町北</t>
  </si>
  <si>
    <t xml:space="preserve">戸ノ須 </t>
  </si>
  <si>
    <t xml:space="preserve">長島トンネル北 </t>
  </si>
  <si>
    <t>成川</t>
  </si>
  <si>
    <t xml:space="preserve">高森 </t>
  </si>
  <si>
    <t>潮岬東入口</t>
  </si>
  <si>
    <t>浅海</t>
  </si>
  <si>
    <t>串本町須江</t>
  </si>
  <si>
    <t xml:space="preserve">潮岬西入口 </t>
  </si>
  <si>
    <t xml:space="preserve">長島 </t>
  </si>
  <si>
    <t>長島トンネル北</t>
  </si>
  <si>
    <t>┤</t>
    <phoneticPr fontId="1"/>
  </si>
  <si>
    <t>T</t>
    <phoneticPr fontId="1"/>
  </si>
  <si>
    <t>踏切渡って突き当り右</t>
    <rPh sb="0" eb="3">
      <t>フミキリワタ</t>
    </rPh>
    <rPh sb="5" eb="6">
      <t>ツ</t>
    </rPh>
    <rPh sb="7" eb="8">
      <t>アタ</t>
    </rPh>
    <rPh sb="9" eb="10">
      <t>ミギ</t>
    </rPh>
    <phoneticPr fontId="1"/>
  </si>
  <si>
    <t>橋わたってすぐ右</t>
    <rPh sb="0" eb="1">
      <t>ハシ</t>
    </rPh>
    <rPh sb="7" eb="8">
      <t>ミギ</t>
    </rPh>
    <phoneticPr fontId="1"/>
  </si>
  <si>
    <t>Y</t>
    <phoneticPr fontId="1"/>
  </si>
  <si>
    <t>国道に出ずに歩道伝いに進むこと</t>
    <rPh sb="0" eb="2">
      <t>コクドウ</t>
    </rPh>
    <rPh sb="3" eb="4">
      <t>デ</t>
    </rPh>
    <rPh sb="6" eb="9">
      <t>ホドウヅタ</t>
    </rPh>
    <rPh sb="11" eb="12">
      <t>スス</t>
    </rPh>
    <phoneticPr fontId="1"/>
  </si>
  <si>
    <t>トンネル自転車通行禁止</t>
    <rPh sb="4" eb="11">
      <t>ジテンシャツウコウキンシ</t>
    </rPh>
    <phoneticPr fontId="1"/>
  </si>
  <si>
    <t>長島</t>
    <rPh sb="0" eb="2">
      <t>ナガシマ</t>
    </rPh>
    <phoneticPr fontId="1"/>
  </si>
  <si>
    <t>右側</t>
    <rPh sb="0" eb="2">
      <t>ミギガワ</t>
    </rPh>
    <phoneticPr fontId="1"/>
  </si>
  <si>
    <t>←　紀宝市街/国道42号
バイパスに入らずに旧道へ</t>
    <rPh sb="18" eb="19">
      <t>ハイ</t>
    </rPh>
    <rPh sb="22" eb="24">
      <t>キュウドウ</t>
    </rPh>
    <phoneticPr fontId="2"/>
  </si>
  <si>
    <t>県道35（旧R42）</t>
    <rPh sb="5" eb="6">
      <t>キュウ</t>
    </rPh>
    <phoneticPr fontId="1"/>
  </si>
  <si>
    <t>熊野大橋わたる</t>
    <rPh sb="0" eb="4">
      <t>クマノオオハシ</t>
    </rPh>
    <phoneticPr fontId="1"/>
  </si>
  <si>
    <t>合流</t>
    <rPh sb="0" eb="2">
      <t>ゴウリュウ</t>
    </rPh>
    <phoneticPr fontId="1"/>
  </si>
  <si>
    <t>逆Y</t>
    <rPh sb="0" eb="1">
      <t>ギャク</t>
    </rPh>
    <phoneticPr fontId="1"/>
  </si>
  <si>
    <t>車道のロータリーを直進して自転車歩行者道に入り
樫野埼灯台の入口前で自分のバイク撮影してくること
折り返す</t>
    <rPh sb="0" eb="2">
      <t>シャドウ</t>
    </rPh>
    <rPh sb="9" eb="11">
      <t>チョクシン</t>
    </rPh>
    <rPh sb="13" eb="20">
      <t>ジテンシャホコウシャドウ</t>
    </rPh>
    <rPh sb="21" eb="22">
      <t>ハイ</t>
    </rPh>
    <rPh sb="27" eb="29">
      <t>トウダイ</t>
    </rPh>
    <rPh sb="30" eb="32">
      <t>イリグチ</t>
    </rPh>
    <rPh sb="32" eb="33">
      <t>マエ</t>
    </rPh>
    <rPh sb="34" eb="36">
      <t>ジブン</t>
    </rPh>
    <rPh sb="40" eb="42">
      <t>サツエイ</t>
    </rPh>
    <rPh sb="49" eb="50">
      <t>オ</t>
    </rPh>
    <rPh sb="51" eb="52">
      <t>カエ</t>
    </rPh>
    <phoneticPr fontId="1"/>
  </si>
  <si>
    <t>速玉大社前</t>
    <rPh sb="0" eb="5">
      <t>ハヤタマタイシャマエ</t>
    </rPh>
    <phoneticPr fontId="1"/>
  </si>
  <si>
    <t>新熊野大橋を渡らずに左から橋の下へ回り込む</t>
    <rPh sb="0" eb="5">
      <t>シンクマノオオハシ</t>
    </rPh>
    <rPh sb="6" eb="7">
      <t>ワタ</t>
    </rPh>
    <rPh sb="10" eb="11">
      <t>ヒダリ</t>
    </rPh>
    <rPh sb="13" eb="14">
      <t>ハシ</t>
    </rPh>
    <rPh sb="15" eb="16">
      <t>シタ</t>
    </rPh>
    <rPh sb="17" eb="18">
      <t>マワ</t>
    </rPh>
    <rPh sb="19" eb="20">
      <t>コ</t>
    </rPh>
    <phoneticPr fontId="1"/>
  </si>
  <si>
    <t>熊野大橋を渡る
車道は対向一通なので、気になる場合は歩道橋を渡ること</t>
    <rPh sb="0" eb="4">
      <t>クマノオオハシ</t>
    </rPh>
    <rPh sb="5" eb="6">
      <t>ワタ</t>
    </rPh>
    <rPh sb="8" eb="10">
      <t>シャドウ</t>
    </rPh>
    <rPh sb="11" eb="15">
      <t>タイコウイッツウ</t>
    </rPh>
    <rPh sb="19" eb="20">
      <t>キ</t>
    </rPh>
    <rPh sb="23" eb="25">
      <t>バアイ</t>
    </rPh>
    <rPh sb="26" eb="28">
      <t>ホドウ</t>
    </rPh>
    <rPh sb="28" eb="29">
      <t>ハシ</t>
    </rPh>
    <rPh sb="30" eb="31">
      <t>ワタ</t>
    </rPh>
    <phoneticPr fontId="1"/>
  </si>
  <si>
    <t>五差路</t>
    <phoneticPr fontId="1"/>
  </si>
  <si>
    <t>斜め右奥へ進んでいく</t>
    <rPh sb="3" eb="4">
      <t>オク</t>
    </rPh>
    <rPh sb="5" eb="6">
      <t>スス</t>
    </rPh>
    <phoneticPr fontId="1"/>
  </si>
  <si>
    <t>橋わたる</t>
    <rPh sb="0" eb="1">
      <t>ハシ</t>
    </rPh>
    <phoneticPr fontId="1"/>
  </si>
  <si>
    <t>左の踏切渡る</t>
    <rPh sb="0" eb="1">
      <t>ヒダリ</t>
    </rPh>
    <rPh sb="2" eb="5">
      <t>フミキリワタ</t>
    </rPh>
    <phoneticPr fontId="1"/>
  </si>
  <si>
    <t>直行するバイパスがR42指定になったのでこの先旧道</t>
    <rPh sb="0" eb="2">
      <t>チョッコウ</t>
    </rPh>
    <rPh sb="12" eb="14">
      <t>シテイ</t>
    </rPh>
    <rPh sb="22" eb="23">
      <t>サキ</t>
    </rPh>
    <rPh sb="23" eb="25">
      <t>キュウドウ</t>
    </rPh>
    <phoneticPr fontId="1"/>
  </si>
  <si>
    <t>県道160（R42）</t>
    <phoneticPr fontId="1"/>
  </si>
  <si>
    <t>OPEN/ 12/31 23:35 ～ 2022/1/1 4:08
レシート取得して通過時間を自分で記入。
チェック後　直進</t>
    <rPh sb="36" eb="37">
      <t>ゴ</t>
    </rPh>
    <rPh sb="38" eb="40">
      <t>チョクシン</t>
    </rPh>
    <phoneticPr fontId="1"/>
  </si>
  <si>
    <t>OPEN/ 1/1 2:15 ～ 1/1 10:08
スタッフに通過証明をもらうこと。
スタッフが見当たらない場合要連絡
チェック後　直進</t>
    <rPh sb="32" eb="36">
      <t>ツウカショウメイ</t>
    </rPh>
    <rPh sb="49" eb="51">
      <t>ミア</t>
    </rPh>
    <rPh sb="55" eb="57">
      <t>バアイ</t>
    </rPh>
    <rPh sb="57" eb="60">
      <t>ヨウレンラク</t>
    </rPh>
    <phoneticPr fontId="1"/>
  </si>
  <si>
    <t>OPEN/ 1/1 4:30 ～ 1/1 14:56
レシート取得して通過時間を自分で記入。
チェック後　直進</t>
    <rPh sb="28" eb="29">
      <t>ゴ</t>
    </rPh>
    <rPh sb="30" eb="32">
      <t>チョクシン</t>
    </rPh>
    <phoneticPr fontId="1"/>
  </si>
  <si>
    <r>
      <t>OPEN/ 1/1 8:08 ～ 1/1 23:00</t>
    </r>
    <r>
      <rPr>
        <b/>
        <sz val="9"/>
        <color rgb="FFFF0000"/>
        <rFont val="ＭＳ Ｐゴシック"/>
        <family val="3"/>
        <charset val="128"/>
      </rPr>
      <t xml:space="preserve">
自分で到着タイムと総所要時間を記入。
ブルベカードに署名、メダル購入するかどうかを記入。
</t>
    </r>
    <r>
      <rPr>
        <sz val="9"/>
        <rFont val="ＭＳ Ｐゴシック"/>
        <family val="3"/>
        <charset val="128"/>
      </rPr>
      <t>完成済みのブルベカードを提出してください。</t>
    </r>
    <rPh sb="72" eb="74">
      <t>カンセイ</t>
    </rPh>
    <rPh sb="74" eb="75">
      <t>ズ</t>
    </rPh>
    <rPh sb="84" eb="86">
      <t>テイシュツ</t>
    </rPh>
    <phoneticPr fontId="2"/>
  </si>
  <si>
    <t>20:00スタート南西方向</t>
    <phoneticPr fontId="2"/>
  </si>
  <si>
    <t>県道20→市道</t>
    <rPh sb="0" eb="2">
      <t>ケンドウ</t>
    </rPh>
    <rPh sb="5" eb="7">
      <t>シドウ</t>
    </rPh>
    <phoneticPr fontId="1"/>
  </si>
  <si>
    <t xml:space="preserve"> ← 那智勝浦/新宮港</t>
    <phoneticPr fontId="2"/>
  </si>
  <si>
    <t xml:space="preserve"> ← 潮岬</t>
    <phoneticPr fontId="1"/>
  </si>
  <si>
    <t>→ 新宮/那智勝浦</t>
    <phoneticPr fontId="1"/>
  </si>
  <si>
    <t>PC2　潮岬（望楼の芝キャンプ場）</t>
    <phoneticPr fontId="1"/>
  </si>
  <si>
    <t>PC1　ファミリーマート熊野花のいわや</t>
    <phoneticPr fontId="1"/>
  </si>
  <si>
    <t>フィニッシュ　ルートイン松阪駅東</t>
    <phoneticPr fontId="1"/>
  </si>
  <si>
    <t>道の駅まんぼう通過後すぐ
正面にトンネルが見えて、左にパチスロがあるポイント</t>
    <rPh sb="0" eb="1">
      <t>ミチ</t>
    </rPh>
    <rPh sb="2" eb="3">
      <t>エキ</t>
    </rPh>
    <rPh sb="7" eb="10">
      <t>ツウカゴ</t>
    </rPh>
    <rPh sb="13" eb="15">
      <t>ショウメン</t>
    </rPh>
    <rPh sb="21" eb="22">
      <t>ミ</t>
    </rPh>
    <rPh sb="25" eb="26">
      <t>ヒダリ</t>
    </rPh>
    <phoneticPr fontId="1"/>
  </si>
  <si>
    <t>PC3　ファミリーマート熊野花のいわや</t>
    <phoneticPr fontId="1"/>
  </si>
  <si>
    <t>2022(2023年度)</t>
    <rPh sb="9" eb="11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</si>
</sst>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left" vertical="center"/>
    </xf>
    <xf numFmtId="176" fontId="4" fillId="2" borderId="5" xfId="0" applyNumberFormat="1" applyFont="1" applyFill="1" applyBorder="1" applyAlignment="1">
      <alignment horizontal="right"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14" fontId="1" fillId="0" borderId="0" xfId="0" applyNumberFormat="1" applyFont="1">
      <alignment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>
      <alignment vertical="center"/>
    </xf>
    <xf numFmtId="176" fontId="3" fillId="0" borderId="10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/>
    </xf>
    <xf numFmtId="0" fontId="4" fillId="0" borderId="8" xfId="0" quotePrefix="1" applyFont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/>
    </xf>
    <xf numFmtId="0" fontId="7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6" fontId="3" fillId="3" borderId="1" xfId="0" applyNumberFormat="1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right" vertical="center"/>
    </xf>
    <xf numFmtId="176" fontId="4" fillId="3" borderId="3" xfId="0" applyNumberFormat="1" applyFont="1" applyFill="1" applyBorder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176" fontId="3" fillId="2" borderId="7" xfId="0" applyNumberFormat="1" applyFont="1" applyFill="1" applyBorder="1" applyAlignment="1">
      <alignment horizontal="left" vertical="center"/>
    </xf>
    <xf numFmtId="176" fontId="4" fillId="2" borderId="7" xfId="0" applyNumberFormat="1" applyFont="1" applyFill="1" applyBorder="1" applyAlignment="1">
      <alignment horizontal="right" vertical="center"/>
    </xf>
    <xf numFmtId="0" fontId="4" fillId="0" borderId="7" xfId="0" applyFont="1" applyBorder="1">
      <alignment vertical="center"/>
    </xf>
    <xf numFmtId="176" fontId="4" fillId="2" borderId="26" xfId="0" applyNumberFormat="1" applyFont="1" applyFill="1" applyBorder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51"/>
  <sheetViews>
    <sheetView tabSelected="1" view="pageBreakPreview" topLeftCell="A20" zoomScale="81" zoomScaleNormal="100" zoomScaleSheetLayoutView="81" workbookViewId="0">
      <selection activeCell="K27" sqref="K27"/>
    </sheetView>
  </sheetViews>
  <sheetFormatPr defaultColWidth="7.77734375" defaultRowHeight="12" x14ac:dyDescent="0.2"/>
  <cols>
    <col min="1" max="1" width="5.33203125" style="4" bestFit="1" customWidth="1"/>
    <col min="2" max="3" width="4.6640625" style="11" customWidth="1"/>
    <col min="4" max="4" width="26.21875" style="1" bestFit="1" customWidth="1"/>
    <col min="5" max="5" width="3.109375" style="11" customWidth="1"/>
    <col min="6" max="6" width="6" style="1" customWidth="1"/>
    <col min="7" max="7" width="16" style="14" bestFit="1" customWidth="1"/>
    <col min="8" max="8" width="5.88671875" style="3" bestFit="1" customWidth="1"/>
    <col min="9" max="9" width="7" style="13" bestFit="1" customWidth="1"/>
    <col min="10" max="10" width="5.77734375" style="1" bestFit="1" customWidth="1"/>
    <col min="11" max="11" width="47.33203125" style="1" bestFit="1" customWidth="1"/>
    <col min="12" max="12" width="7.21875" style="14" customWidth="1"/>
    <col min="13" max="13" width="14.109375" style="1" bestFit="1" customWidth="1"/>
    <col min="14" max="16384" width="7.77734375" style="1"/>
  </cols>
  <sheetData>
    <row r="1" spans="1:13" x14ac:dyDescent="0.2">
      <c r="B1" s="1"/>
      <c r="C1" s="1"/>
      <c r="D1" s="2" t="s">
        <v>94</v>
      </c>
      <c r="J1" s="3"/>
      <c r="K1" s="4" t="s">
        <v>14</v>
      </c>
    </row>
    <row r="2" spans="1:13" x14ac:dyDescent="0.2">
      <c r="B2" s="1"/>
      <c r="C2" s="1"/>
      <c r="D2" s="1" t="s">
        <v>23</v>
      </c>
      <c r="J2" s="3"/>
      <c r="K2" s="30">
        <v>44920</v>
      </c>
    </row>
    <row r="3" spans="1:13" ht="12.6" thickBot="1" x14ac:dyDescent="0.25">
      <c r="J3" s="3"/>
    </row>
    <row r="4" spans="1:13" ht="14.25" customHeight="1" x14ac:dyDescent="0.2">
      <c r="A4" s="65"/>
      <c r="B4" s="71" t="s">
        <v>11</v>
      </c>
      <c r="C4" s="71" t="s">
        <v>10</v>
      </c>
      <c r="D4" s="67" t="s">
        <v>0</v>
      </c>
      <c r="E4" s="69" t="s">
        <v>5</v>
      </c>
      <c r="F4" s="77" t="s">
        <v>8</v>
      </c>
      <c r="G4" s="78"/>
      <c r="H4" s="79" t="s">
        <v>7</v>
      </c>
      <c r="I4" s="80"/>
      <c r="J4" s="69" t="s">
        <v>15</v>
      </c>
      <c r="K4" s="67" t="s">
        <v>4</v>
      </c>
      <c r="L4" s="75" t="s">
        <v>9</v>
      </c>
    </row>
    <row r="5" spans="1:13" ht="21.75" customHeight="1" thickBot="1" x14ac:dyDescent="0.25">
      <c r="A5" s="66"/>
      <c r="B5" s="72"/>
      <c r="C5" s="72"/>
      <c r="D5" s="68"/>
      <c r="E5" s="70"/>
      <c r="F5" s="33" t="s">
        <v>6</v>
      </c>
      <c r="G5" s="33" t="s">
        <v>1</v>
      </c>
      <c r="H5" s="34" t="s">
        <v>2</v>
      </c>
      <c r="I5" s="35" t="s">
        <v>3</v>
      </c>
      <c r="J5" s="81"/>
      <c r="K5" s="68"/>
      <c r="L5" s="76"/>
    </row>
    <row r="6" spans="1:13" ht="21.75" customHeight="1" thickTop="1" x14ac:dyDescent="0.2">
      <c r="A6" s="29">
        <v>1</v>
      </c>
      <c r="B6" s="38"/>
      <c r="C6" s="36"/>
      <c r="D6" s="21" t="s">
        <v>24</v>
      </c>
      <c r="E6" s="22"/>
      <c r="F6" s="21"/>
      <c r="G6" s="21" t="s">
        <v>85</v>
      </c>
      <c r="H6" s="23">
        <v>0</v>
      </c>
      <c r="I6" s="24">
        <v>0</v>
      </c>
      <c r="J6" s="21" t="s">
        <v>16</v>
      </c>
      <c r="K6" s="21" t="s">
        <v>84</v>
      </c>
      <c r="L6" s="25"/>
      <c r="M6"/>
    </row>
    <row r="7" spans="1:13" ht="21" customHeight="1" x14ac:dyDescent="0.2">
      <c r="A7" s="27">
        <f t="shared" ref="A7:A51" si="0">A6+1</f>
        <v>2</v>
      </c>
      <c r="B7" s="41" t="s">
        <v>13</v>
      </c>
      <c r="C7" s="39" t="s">
        <v>12</v>
      </c>
      <c r="D7" s="9" t="s">
        <v>41</v>
      </c>
      <c r="E7" s="12"/>
      <c r="F7" s="5" t="s">
        <v>19</v>
      </c>
      <c r="G7" s="9" t="s">
        <v>27</v>
      </c>
      <c r="H7" s="6">
        <f t="shared" ref="H7:H18" si="1">I7-I6</f>
        <v>2.1800000000000002</v>
      </c>
      <c r="I7" s="7">
        <v>2.1800000000000002</v>
      </c>
      <c r="J7" s="42">
        <v>14.4</v>
      </c>
      <c r="K7" s="9"/>
      <c r="L7" s="8"/>
      <c r="M7"/>
    </row>
    <row r="8" spans="1:13" ht="14.4" x14ac:dyDescent="0.2">
      <c r="A8" s="27">
        <f t="shared" si="0"/>
        <v>3</v>
      </c>
      <c r="B8" s="41" t="s">
        <v>13</v>
      </c>
      <c r="C8" s="39" t="s">
        <v>12</v>
      </c>
      <c r="D8" s="5" t="s">
        <v>42</v>
      </c>
      <c r="E8" s="12"/>
      <c r="F8" s="5" t="s">
        <v>18</v>
      </c>
      <c r="G8" s="9" t="s">
        <v>28</v>
      </c>
      <c r="H8" s="6">
        <f t="shared" si="1"/>
        <v>0.71999999999999975</v>
      </c>
      <c r="I8" s="7">
        <v>2.9</v>
      </c>
      <c r="J8" s="42">
        <v>15.2</v>
      </c>
      <c r="K8" s="9"/>
      <c r="L8" s="10"/>
      <c r="M8"/>
    </row>
    <row r="9" spans="1:13" ht="14.4" x14ac:dyDescent="0.2">
      <c r="A9" s="27">
        <f t="shared" si="0"/>
        <v>4</v>
      </c>
      <c r="B9" s="41" t="s">
        <v>13</v>
      </c>
      <c r="C9" s="39" t="s">
        <v>43</v>
      </c>
      <c r="D9" s="32" t="s">
        <v>45</v>
      </c>
      <c r="E9" s="12"/>
      <c r="F9" s="5" t="s">
        <v>20</v>
      </c>
      <c r="G9" s="9" t="s">
        <v>30</v>
      </c>
      <c r="H9" s="6">
        <f t="shared" si="1"/>
        <v>5.27</v>
      </c>
      <c r="I9" s="7">
        <v>8.17</v>
      </c>
      <c r="J9" s="42">
        <v>42.9</v>
      </c>
      <c r="K9" s="9"/>
      <c r="L9" s="10"/>
      <c r="M9"/>
    </row>
    <row r="10" spans="1:13" ht="21.6" x14ac:dyDescent="0.2">
      <c r="A10" s="27">
        <f t="shared" si="0"/>
        <v>5</v>
      </c>
      <c r="B10" s="41" t="s">
        <v>56</v>
      </c>
      <c r="C10" s="39" t="s">
        <v>43</v>
      </c>
      <c r="D10" s="5" t="s">
        <v>46</v>
      </c>
      <c r="E10" s="12"/>
      <c r="F10" s="5" t="s">
        <v>19</v>
      </c>
      <c r="G10" s="9" t="s">
        <v>27</v>
      </c>
      <c r="H10" s="6">
        <f t="shared" si="1"/>
        <v>53.67</v>
      </c>
      <c r="I10" s="7">
        <v>61.84</v>
      </c>
      <c r="J10" s="42">
        <v>7</v>
      </c>
      <c r="K10" s="9" t="s">
        <v>92</v>
      </c>
      <c r="L10" s="10"/>
      <c r="M10"/>
    </row>
    <row r="11" spans="1:13" ht="14.4" x14ac:dyDescent="0.2">
      <c r="A11" s="27">
        <f t="shared" si="0"/>
        <v>6</v>
      </c>
      <c r="B11" s="41" t="s">
        <v>57</v>
      </c>
      <c r="C11" s="39"/>
      <c r="D11" s="5"/>
      <c r="E11" s="12"/>
      <c r="F11" s="5" t="s">
        <v>18</v>
      </c>
      <c r="G11" s="5" t="s">
        <v>31</v>
      </c>
      <c r="H11" s="6">
        <f t="shared" si="1"/>
        <v>0.76999999999999602</v>
      </c>
      <c r="I11" s="7">
        <v>62.61</v>
      </c>
      <c r="J11" s="42">
        <v>5.8</v>
      </c>
      <c r="K11" s="9" t="s">
        <v>58</v>
      </c>
      <c r="L11" s="10"/>
      <c r="M11"/>
    </row>
    <row r="12" spans="1:13" ht="14.4" x14ac:dyDescent="0.2">
      <c r="A12" s="27">
        <f t="shared" si="0"/>
        <v>7</v>
      </c>
      <c r="B12" s="41" t="s">
        <v>13</v>
      </c>
      <c r="C12" s="39"/>
      <c r="D12" s="9"/>
      <c r="E12" s="12"/>
      <c r="F12" s="31" t="s">
        <v>18</v>
      </c>
      <c r="G12" s="9" t="s">
        <v>32</v>
      </c>
      <c r="H12" s="6">
        <f t="shared" si="1"/>
        <v>0.36999999999999744</v>
      </c>
      <c r="I12" s="7">
        <v>62.98</v>
      </c>
      <c r="J12" s="15">
        <v>7.4</v>
      </c>
      <c r="K12" s="9" t="s">
        <v>59</v>
      </c>
      <c r="L12" s="10"/>
      <c r="M12"/>
    </row>
    <row r="13" spans="1:13" ht="14.4" x14ac:dyDescent="0.2">
      <c r="A13" s="27">
        <f t="shared" si="0"/>
        <v>8</v>
      </c>
      <c r="B13" s="41" t="s">
        <v>57</v>
      </c>
      <c r="C13" s="39" t="s">
        <v>43</v>
      </c>
      <c r="D13" s="31" t="s">
        <v>47</v>
      </c>
      <c r="E13" s="12"/>
      <c r="F13" s="31" t="s">
        <v>19</v>
      </c>
      <c r="G13" s="9" t="s">
        <v>30</v>
      </c>
      <c r="H13" s="6">
        <f t="shared" si="1"/>
        <v>0.31000000000000227</v>
      </c>
      <c r="I13" s="7">
        <v>63.29</v>
      </c>
      <c r="J13" s="5">
        <v>22.2</v>
      </c>
      <c r="K13" s="9" t="s">
        <v>61</v>
      </c>
      <c r="L13" s="10"/>
      <c r="M13"/>
    </row>
    <row r="14" spans="1:13" ht="14.4" x14ac:dyDescent="0.2">
      <c r="A14" s="27">
        <f t="shared" si="0"/>
        <v>9</v>
      </c>
      <c r="B14" s="41" t="s">
        <v>60</v>
      </c>
      <c r="C14" s="39"/>
      <c r="D14" s="31"/>
      <c r="E14" s="12"/>
      <c r="F14" s="31" t="s">
        <v>19</v>
      </c>
      <c r="G14" s="9" t="s">
        <v>36</v>
      </c>
      <c r="H14" s="6">
        <f t="shared" si="1"/>
        <v>5.0000000000004263E-2</v>
      </c>
      <c r="I14" s="7">
        <v>63.34</v>
      </c>
      <c r="J14" s="15">
        <v>27</v>
      </c>
      <c r="K14" s="43" t="s">
        <v>62</v>
      </c>
      <c r="L14" s="10"/>
      <c r="M14"/>
    </row>
    <row r="15" spans="1:13" ht="14.4" x14ac:dyDescent="0.2">
      <c r="A15" s="27">
        <f t="shared" si="0"/>
        <v>10</v>
      </c>
      <c r="B15" s="41" t="s">
        <v>57</v>
      </c>
      <c r="C15" s="39"/>
      <c r="D15" s="9"/>
      <c r="E15" s="12"/>
      <c r="F15" s="32" t="s">
        <v>18</v>
      </c>
      <c r="G15" s="9" t="s">
        <v>27</v>
      </c>
      <c r="H15" s="6">
        <f t="shared" si="1"/>
        <v>0.71999999999999886</v>
      </c>
      <c r="I15" s="7">
        <v>64.06</v>
      </c>
      <c r="J15" s="5">
        <v>3.8</v>
      </c>
      <c r="K15" s="9"/>
      <c r="L15" s="10"/>
      <c r="M15"/>
    </row>
    <row r="16" spans="1:13" ht="14.4" x14ac:dyDescent="0.2">
      <c r="A16" s="27">
        <f t="shared" si="0"/>
        <v>11</v>
      </c>
      <c r="B16" s="41" t="s">
        <v>13</v>
      </c>
      <c r="C16" s="39" t="s">
        <v>43</v>
      </c>
      <c r="D16" s="9" t="s">
        <v>63</v>
      </c>
      <c r="E16" s="12"/>
      <c r="F16" s="31" t="s">
        <v>19</v>
      </c>
      <c r="G16" s="9" t="s">
        <v>30</v>
      </c>
      <c r="H16" s="6">
        <f t="shared" si="1"/>
        <v>6.9999999999993179E-2</v>
      </c>
      <c r="I16" s="7">
        <v>64.13</v>
      </c>
      <c r="J16" s="5">
        <v>6</v>
      </c>
      <c r="K16" s="9"/>
      <c r="L16" s="10"/>
      <c r="M16"/>
    </row>
    <row r="17" spans="1:13" ht="13.95" customHeight="1" x14ac:dyDescent="0.2">
      <c r="A17" s="27">
        <f t="shared" si="0"/>
        <v>12</v>
      </c>
      <c r="B17" s="41" t="s">
        <v>60</v>
      </c>
      <c r="C17" s="39"/>
      <c r="D17" s="9"/>
      <c r="E17" s="12"/>
      <c r="F17" s="32" t="s">
        <v>18</v>
      </c>
      <c r="G17" s="5" t="s">
        <v>27</v>
      </c>
      <c r="H17" s="6">
        <f t="shared" si="1"/>
        <v>54.81</v>
      </c>
      <c r="I17" s="7">
        <v>118.94</v>
      </c>
      <c r="J17" s="5">
        <v>35.97</v>
      </c>
      <c r="K17" s="9" t="s">
        <v>25</v>
      </c>
      <c r="L17" s="10"/>
      <c r="M17"/>
    </row>
    <row r="18" spans="1:13" ht="13.95" customHeight="1" x14ac:dyDescent="0.2">
      <c r="A18" s="27">
        <f t="shared" si="0"/>
        <v>13</v>
      </c>
      <c r="B18" s="41" t="s">
        <v>57</v>
      </c>
      <c r="C18" s="39" t="s">
        <v>43</v>
      </c>
      <c r="D18" s="9" t="s">
        <v>21</v>
      </c>
      <c r="E18" s="12"/>
      <c r="F18" s="32" t="s">
        <v>18</v>
      </c>
      <c r="G18" s="5" t="s">
        <v>33</v>
      </c>
      <c r="H18" s="6">
        <f t="shared" si="1"/>
        <v>2.4900000000000091</v>
      </c>
      <c r="I18" s="7">
        <v>121.43</v>
      </c>
      <c r="J18" s="5">
        <v>19.3</v>
      </c>
      <c r="K18" s="9"/>
      <c r="L18" s="10"/>
      <c r="M18"/>
    </row>
    <row r="19" spans="1:13" ht="32.4" x14ac:dyDescent="0.2">
      <c r="A19" s="28">
        <f t="shared" si="0"/>
        <v>14</v>
      </c>
      <c r="B19" s="44"/>
      <c r="C19" s="37"/>
      <c r="D19" s="20" t="s">
        <v>90</v>
      </c>
      <c r="E19" s="16"/>
      <c r="F19" s="40" t="s">
        <v>64</v>
      </c>
      <c r="G19" s="15" t="s">
        <v>29</v>
      </c>
      <c r="H19" s="17">
        <f t="shared" ref="H19:H51" si="2">I19-I18</f>
        <v>0.85999999999999943</v>
      </c>
      <c r="I19" s="18">
        <v>122.29</v>
      </c>
      <c r="J19" s="5">
        <v>9</v>
      </c>
      <c r="K19" s="20" t="s">
        <v>80</v>
      </c>
      <c r="L19" s="19">
        <f>I19-I6</f>
        <v>122.29</v>
      </c>
      <c r="M19"/>
    </row>
    <row r="20" spans="1:13" ht="27.6" customHeight="1" x14ac:dyDescent="0.2">
      <c r="A20" s="27">
        <f t="shared" si="0"/>
        <v>15</v>
      </c>
      <c r="B20" s="41" t="s">
        <v>60</v>
      </c>
      <c r="C20" s="39"/>
      <c r="D20" s="9"/>
      <c r="E20" s="12"/>
      <c r="F20" s="32" t="s">
        <v>19</v>
      </c>
      <c r="G20" s="5" t="s">
        <v>66</v>
      </c>
      <c r="H20" s="6">
        <f t="shared" si="2"/>
        <v>15.86999999999999</v>
      </c>
      <c r="I20" s="7">
        <v>138.16</v>
      </c>
      <c r="J20" s="5">
        <v>7.6</v>
      </c>
      <c r="K20" s="9" t="s">
        <v>65</v>
      </c>
      <c r="L20" s="10"/>
      <c r="M20"/>
    </row>
    <row r="21" spans="1:13" ht="14.4" x14ac:dyDescent="0.2">
      <c r="A21" s="27">
        <f t="shared" si="0"/>
        <v>16</v>
      </c>
      <c r="B21" s="41" t="s">
        <v>56</v>
      </c>
      <c r="C21" s="39" t="s">
        <v>43</v>
      </c>
      <c r="D21" s="9" t="s">
        <v>48</v>
      </c>
      <c r="E21" s="12"/>
      <c r="F21" s="31" t="s">
        <v>19</v>
      </c>
      <c r="G21" s="9" t="s">
        <v>27</v>
      </c>
      <c r="H21" s="6">
        <f t="shared" si="2"/>
        <v>4.5300000000000011</v>
      </c>
      <c r="I21" s="7">
        <v>142.69</v>
      </c>
      <c r="J21" s="5">
        <v>6.7</v>
      </c>
      <c r="K21" s="9" t="s">
        <v>67</v>
      </c>
      <c r="L21" s="8"/>
      <c r="M21"/>
    </row>
    <row r="22" spans="1:13" ht="14.4" x14ac:dyDescent="0.2">
      <c r="A22" s="27">
        <f t="shared" si="0"/>
        <v>17</v>
      </c>
      <c r="B22" s="41" t="s">
        <v>69</v>
      </c>
      <c r="C22" s="39"/>
      <c r="D22" s="9"/>
      <c r="E22" s="12"/>
      <c r="F22" s="31" t="s">
        <v>68</v>
      </c>
      <c r="G22" s="9" t="s">
        <v>30</v>
      </c>
      <c r="H22" s="6">
        <f t="shared" si="2"/>
        <v>0.46000000000000796</v>
      </c>
      <c r="I22" s="7">
        <v>143.15</v>
      </c>
      <c r="J22" s="5">
        <v>10</v>
      </c>
      <c r="K22" s="9"/>
      <c r="L22" s="10"/>
      <c r="M22"/>
    </row>
    <row r="23" spans="1:13" ht="14.4" x14ac:dyDescent="0.2">
      <c r="A23" s="27">
        <f t="shared" si="0"/>
        <v>18</v>
      </c>
      <c r="B23" s="41" t="s">
        <v>56</v>
      </c>
      <c r="C23" s="39" t="s">
        <v>43</v>
      </c>
      <c r="D23" s="5" t="s">
        <v>49</v>
      </c>
      <c r="E23" s="12"/>
      <c r="F23" s="5" t="s">
        <v>19</v>
      </c>
      <c r="G23" s="9" t="s">
        <v>30</v>
      </c>
      <c r="H23" s="6">
        <f t="shared" si="2"/>
        <v>4.1800000000000068</v>
      </c>
      <c r="I23" s="7">
        <v>147.33000000000001</v>
      </c>
      <c r="J23" s="15">
        <v>36.700000000000003</v>
      </c>
      <c r="K23" s="9" t="s">
        <v>86</v>
      </c>
      <c r="L23" s="10"/>
      <c r="M23"/>
    </row>
    <row r="24" spans="1:13" ht="14.4" customHeight="1" x14ac:dyDescent="0.2">
      <c r="A24" s="27">
        <f t="shared" si="0"/>
        <v>19</v>
      </c>
      <c r="B24" s="41" t="s">
        <v>13</v>
      </c>
      <c r="C24" s="39" t="s">
        <v>43</v>
      </c>
      <c r="D24" s="5" t="s">
        <v>50</v>
      </c>
      <c r="E24" s="12"/>
      <c r="F24" s="5" t="s">
        <v>19</v>
      </c>
      <c r="G24" s="5" t="s">
        <v>34</v>
      </c>
      <c r="H24" s="6">
        <f t="shared" si="2"/>
        <v>40.97</v>
      </c>
      <c r="I24" s="7">
        <v>188.3</v>
      </c>
      <c r="J24" s="5">
        <v>7.1</v>
      </c>
      <c r="K24" s="9" t="s">
        <v>87</v>
      </c>
      <c r="L24" s="10"/>
      <c r="M24"/>
    </row>
    <row r="25" spans="1:13" ht="14.4" x14ac:dyDescent="0.2">
      <c r="A25" s="27">
        <f t="shared" si="0"/>
        <v>20</v>
      </c>
      <c r="B25" s="41" t="s">
        <v>56</v>
      </c>
      <c r="C25" s="39" t="s">
        <v>43</v>
      </c>
      <c r="D25" s="5" t="s">
        <v>51</v>
      </c>
      <c r="E25" s="12"/>
      <c r="F25" s="5" t="s">
        <v>19</v>
      </c>
      <c r="G25" s="5" t="s">
        <v>34</v>
      </c>
      <c r="H25" s="6">
        <f t="shared" si="2"/>
        <v>1.25</v>
      </c>
      <c r="I25" s="7">
        <v>189.55</v>
      </c>
      <c r="J25" s="5">
        <v>20.9</v>
      </c>
      <c r="K25" s="9"/>
      <c r="L25" s="10"/>
      <c r="M25"/>
    </row>
    <row r="26" spans="1:13" ht="14.4" x14ac:dyDescent="0.2">
      <c r="A26" s="27">
        <f t="shared" si="0"/>
        <v>21</v>
      </c>
      <c r="B26" s="41" t="s">
        <v>57</v>
      </c>
      <c r="C26" s="39" t="s">
        <v>43</v>
      </c>
      <c r="D26" s="9" t="s">
        <v>52</v>
      </c>
      <c r="E26" s="12"/>
      <c r="F26" s="32" t="s">
        <v>18</v>
      </c>
      <c r="G26" s="5" t="s">
        <v>34</v>
      </c>
      <c r="H26" s="6">
        <f t="shared" si="2"/>
        <v>3.8100000000000023</v>
      </c>
      <c r="I26" s="7">
        <v>193.36</v>
      </c>
      <c r="J26" s="5">
        <v>103.2</v>
      </c>
      <c r="K26" s="9"/>
      <c r="L26" s="10"/>
      <c r="M26"/>
    </row>
    <row r="27" spans="1:13" ht="43.8" customHeight="1" x14ac:dyDescent="0.2">
      <c r="A27" s="46">
        <f t="shared" si="0"/>
        <v>22</v>
      </c>
      <c r="B27" s="47"/>
      <c r="C27" s="48"/>
      <c r="D27" s="49" t="s">
        <v>39</v>
      </c>
      <c r="E27" s="50"/>
      <c r="F27" s="51" t="s">
        <v>38</v>
      </c>
      <c r="G27" s="51" t="s">
        <v>34</v>
      </c>
      <c r="H27" s="52">
        <f t="shared" si="2"/>
        <v>4.9499999999999886</v>
      </c>
      <c r="I27" s="53">
        <v>198.31</v>
      </c>
      <c r="J27" s="51">
        <v>21.4</v>
      </c>
      <c r="K27" s="55" t="s">
        <v>70</v>
      </c>
      <c r="L27" s="54">
        <f>I27-I19</f>
        <v>76.02</v>
      </c>
      <c r="M27"/>
    </row>
    <row r="28" spans="1:13" ht="14.4" x14ac:dyDescent="0.2">
      <c r="A28" s="27">
        <f t="shared" si="0"/>
        <v>23</v>
      </c>
      <c r="B28" s="41" t="s">
        <v>56</v>
      </c>
      <c r="C28" s="39" t="s">
        <v>43</v>
      </c>
      <c r="D28" s="31" t="s">
        <v>52</v>
      </c>
      <c r="E28" s="12"/>
      <c r="F28" s="5" t="s">
        <v>19</v>
      </c>
      <c r="G28" s="5" t="s">
        <v>34</v>
      </c>
      <c r="H28" s="6">
        <f t="shared" si="2"/>
        <v>4.9499999999999886</v>
      </c>
      <c r="I28" s="7">
        <v>203.26</v>
      </c>
      <c r="J28" s="5">
        <v>102.9</v>
      </c>
      <c r="K28" s="9"/>
      <c r="L28" s="10"/>
      <c r="M28"/>
    </row>
    <row r="29" spans="1:13" ht="14.4" x14ac:dyDescent="0.2">
      <c r="A29" s="27">
        <f t="shared" si="0"/>
        <v>24</v>
      </c>
      <c r="B29" s="41" t="s">
        <v>57</v>
      </c>
      <c r="C29" s="39" t="s">
        <v>43</v>
      </c>
      <c r="D29" s="5" t="s">
        <v>51</v>
      </c>
      <c r="E29" s="12"/>
      <c r="F29" s="5" t="s">
        <v>19</v>
      </c>
      <c r="G29" s="5" t="s">
        <v>35</v>
      </c>
      <c r="H29" s="6">
        <f t="shared" si="2"/>
        <v>3.7900000000000205</v>
      </c>
      <c r="I29" s="7">
        <v>207.05</v>
      </c>
      <c r="J29" s="5">
        <v>19.100000000000001</v>
      </c>
      <c r="K29" s="9"/>
      <c r="L29" s="10"/>
      <c r="M29"/>
    </row>
    <row r="30" spans="1:13" ht="52.2" customHeight="1" x14ac:dyDescent="0.2">
      <c r="A30" s="28">
        <f t="shared" si="0"/>
        <v>25</v>
      </c>
      <c r="B30" s="44"/>
      <c r="C30" s="37"/>
      <c r="D30" s="20" t="s">
        <v>89</v>
      </c>
      <c r="E30" s="16"/>
      <c r="F30" s="40" t="s">
        <v>37</v>
      </c>
      <c r="G30" s="15" t="s">
        <v>35</v>
      </c>
      <c r="H30" s="17">
        <f t="shared" si="2"/>
        <v>5</v>
      </c>
      <c r="I30" s="18">
        <v>212.05</v>
      </c>
      <c r="J30" s="5">
        <v>41.7</v>
      </c>
      <c r="K30" s="20" t="s">
        <v>81</v>
      </c>
      <c r="L30" s="19">
        <f>I30-I27</f>
        <v>13.740000000000009</v>
      </c>
      <c r="M30"/>
    </row>
    <row r="31" spans="1:13" ht="14.4" x14ac:dyDescent="0.2">
      <c r="A31" s="27">
        <f t="shared" si="0"/>
        <v>26</v>
      </c>
      <c r="B31" s="41" t="s">
        <v>13</v>
      </c>
      <c r="C31" s="39" t="s">
        <v>43</v>
      </c>
      <c r="D31" s="5" t="s">
        <v>53</v>
      </c>
      <c r="E31" s="12"/>
      <c r="F31" s="5" t="s">
        <v>18</v>
      </c>
      <c r="G31" s="9" t="s">
        <v>30</v>
      </c>
      <c r="H31" s="6">
        <f t="shared" si="2"/>
        <v>5.339999999999975</v>
      </c>
      <c r="I31" s="7">
        <v>217.39</v>
      </c>
      <c r="J31" s="15">
        <v>5.6</v>
      </c>
      <c r="K31" s="5" t="s">
        <v>88</v>
      </c>
      <c r="L31" s="8"/>
      <c r="M31"/>
    </row>
    <row r="32" spans="1:13" ht="14.4" x14ac:dyDescent="0.2">
      <c r="A32" s="27">
        <f t="shared" si="0"/>
        <v>27</v>
      </c>
      <c r="B32" s="41" t="s">
        <v>60</v>
      </c>
      <c r="C32" s="39" t="s">
        <v>43</v>
      </c>
      <c r="D32" s="31" t="s">
        <v>71</v>
      </c>
      <c r="E32" s="12"/>
      <c r="F32" s="5" t="s">
        <v>19</v>
      </c>
      <c r="G32" s="9" t="s">
        <v>27</v>
      </c>
      <c r="H32" s="6">
        <f t="shared" si="2"/>
        <v>45.340000000000032</v>
      </c>
      <c r="I32" s="7">
        <v>262.73</v>
      </c>
      <c r="J32" s="5">
        <v>10</v>
      </c>
      <c r="K32" s="5" t="s">
        <v>72</v>
      </c>
      <c r="L32" s="8"/>
      <c r="M32"/>
    </row>
    <row r="33" spans="1:13" ht="33" customHeight="1" x14ac:dyDescent="0.2">
      <c r="A33" s="27">
        <f t="shared" si="0"/>
        <v>28</v>
      </c>
      <c r="B33" s="41" t="s">
        <v>57</v>
      </c>
      <c r="C33" s="39"/>
      <c r="D33" s="31"/>
      <c r="E33" s="12"/>
      <c r="F33" s="32" t="s">
        <v>19</v>
      </c>
      <c r="G33" s="9" t="s">
        <v>27</v>
      </c>
      <c r="H33" s="6">
        <f t="shared" si="2"/>
        <v>0.14999999999997726</v>
      </c>
      <c r="I33" s="7">
        <v>262.88</v>
      </c>
      <c r="J33" s="5">
        <v>10</v>
      </c>
      <c r="K33" s="9" t="s">
        <v>73</v>
      </c>
      <c r="L33" s="10"/>
      <c r="M33"/>
    </row>
    <row r="34" spans="1:13" ht="14.4" x14ac:dyDescent="0.2">
      <c r="A34" s="27">
        <f t="shared" si="0"/>
        <v>29</v>
      </c>
      <c r="B34" s="41" t="s">
        <v>57</v>
      </c>
      <c r="C34" s="39" t="s">
        <v>43</v>
      </c>
      <c r="D34" s="31" t="s">
        <v>48</v>
      </c>
      <c r="E34" s="12"/>
      <c r="F34" s="5" t="s">
        <v>18</v>
      </c>
      <c r="G34" s="9" t="s">
        <v>66</v>
      </c>
      <c r="H34" s="6">
        <f t="shared" si="2"/>
        <v>0.47000000000002728</v>
      </c>
      <c r="I34" s="7">
        <v>263.35000000000002</v>
      </c>
      <c r="J34" s="5">
        <v>7.2</v>
      </c>
      <c r="K34" s="9"/>
      <c r="L34" s="10"/>
      <c r="M34"/>
    </row>
    <row r="35" spans="1:13" ht="14.4" x14ac:dyDescent="0.2">
      <c r="A35" s="27">
        <f t="shared" si="0"/>
        <v>30</v>
      </c>
      <c r="B35" s="41"/>
      <c r="C35" s="39"/>
      <c r="D35" s="32"/>
      <c r="E35" s="12"/>
      <c r="F35" s="31" t="s">
        <v>68</v>
      </c>
      <c r="G35" s="9" t="s">
        <v>30</v>
      </c>
      <c r="H35" s="6">
        <f t="shared" si="2"/>
        <v>4.5</v>
      </c>
      <c r="I35" s="7">
        <v>267.85000000000002</v>
      </c>
      <c r="J35" s="15">
        <v>8</v>
      </c>
      <c r="K35" s="9"/>
      <c r="L35" s="10"/>
      <c r="M35"/>
    </row>
    <row r="36" spans="1:13" ht="32.4" x14ac:dyDescent="0.2">
      <c r="A36" s="28">
        <f t="shared" si="0"/>
        <v>31</v>
      </c>
      <c r="B36" s="44"/>
      <c r="C36" s="37"/>
      <c r="D36" s="40" t="s">
        <v>93</v>
      </c>
      <c r="E36" s="16"/>
      <c r="F36" s="40" t="s">
        <v>37</v>
      </c>
      <c r="G36" s="20" t="s">
        <v>30</v>
      </c>
      <c r="H36" s="17">
        <f t="shared" si="2"/>
        <v>15.899999999999977</v>
      </c>
      <c r="I36" s="18">
        <v>283.75</v>
      </c>
      <c r="J36" s="5">
        <v>9.1</v>
      </c>
      <c r="K36" s="20" t="s">
        <v>82</v>
      </c>
      <c r="L36" s="19">
        <f>I36-I30</f>
        <v>71.699999999999989</v>
      </c>
      <c r="M36"/>
    </row>
    <row r="37" spans="1:13" ht="14.4" x14ac:dyDescent="0.2">
      <c r="A37" s="27">
        <f t="shared" si="0"/>
        <v>32</v>
      </c>
      <c r="B37" s="41" t="s">
        <v>56</v>
      </c>
      <c r="C37" s="39" t="s">
        <v>43</v>
      </c>
      <c r="D37" s="32" t="s">
        <v>21</v>
      </c>
      <c r="E37" s="12"/>
      <c r="F37" s="31" t="s">
        <v>19</v>
      </c>
      <c r="G37" s="9" t="s">
        <v>27</v>
      </c>
      <c r="H37" s="6">
        <f t="shared" si="2"/>
        <v>0.83999999999997499</v>
      </c>
      <c r="I37" s="7">
        <v>284.58999999999997</v>
      </c>
      <c r="J37" s="5">
        <v>18.600000000000001</v>
      </c>
      <c r="K37" s="5"/>
      <c r="L37" s="10"/>
      <c r="M37"/>
    </row>
    <row r="38" spans="1:13" ht="14.4" x14ac:dyDescent="0.2">
      <c r="A38" s="27">
        <f t="shared" si="0"/>
        <v>33</v>
      </c>
      <c r="B38" s="41" t="s">
        <v>13</v>
      </c>
      <c r="C38" s="39" t="s">
        <v>43</v>
      </c>
      <c r="D38" s="32" t="s">
        <v>26</v>
      </c>
      <c r="E38" s="12"/>
      <c r="F38" s="31" t="s">
        <v>20</v>
      </c>
      <c r="G38" s="9" t="s">
        <v>27</v>
      </c>
      <c r="H38" s="6">
        <f t="shared" si="2"/>
        <v>1.2900000000000205</v>
      </c>
      <c r="I38" s="7">
        <v>285.88</v>
      </c>
      <c r="J38" s="5">
        <v>14.9</v>
      </c>
      <c r="K38" s="5"/>
      <c r="L38" s="10"/>
      <c r="M38"/>
    </row>
    <row r="39" spans="1:13" ht="14.4" x14ac:dyDescent="0.2">
      <c r="A39" s="27">
        <f t="shared" si="0"/>
        <v>34</v>
      </c>
      <c r="B39" s="73" t="s">
        <v>74</v>
      </c>
      <c r="C39" s="74"/>
      <c r="D39" s="32"/>
      <c r="E39" s="12"/>
      <c r="F39" s="31" t="s">
        <v>18</v>
      </c>
      <c r="G39" s="9" t="s">
        <v>27</v>
      </c>
      <c r="H39" s="6">
        <f t="shared" si="2"/>
        <v>0.20999999999997954</v>
      </c>
      <c r="I39" s="7">
        <v>286.08999999999997</v>
      </c>
      <c r="J39" s="5">
        <v>9.8000000000000007</v>
      </c>
      <c r="K39" s="5" t="s">
        <v>75</v>
      </c>
      <c r="L39" s="10"/>
      <c r="M39"/>
    </row>
    <row r="40" spans="1:13" ht="14.4" x14ac:dyDescent="0.2">
      <c r="A40" s="27">
        <f t="shared" si="0"/>
        <v>35</v>
      </c>
      <c r="B40" s="41" t="s">
        <v>57</v>
      </c>
      <c r="C40" s="39"/>
      <c r="D40" s="32"/>
      <c r="E40" s="12"/>
      <c r="F40" s="31" t="s">
        <v>19</v>
      </c>
      <c r="G40" s="5" t="s">
        <v>33</v>
      </c>
      <c r="H40" s="6">
        <f t="shared" si="2"/>
        <v>1.0200000000000387</v>
      </c>
      <c r="I40" s="7">
        <v>287.11</v>
      </c>
      <c r="J40" s="5">
        <v>35</v>
      </c>
      <c r="K40" s="5"/>
      <c r="L40" s="10"/>
      <c r="M40"/>
    </row>
    <row r="41" spans="1:13" ht="14.4" x14ac:dyDescent="0.2">
      <c r="A41" s="27">
        <f t="shared" si="0"/>
        <v>36</v>
      </c>
      <c r="B41" s="41" t="s">
        <v>13</v>
      </c>
      <c r="C41" s="39" t="s">
        <v>43</v>
      </c>
      <c r="D41" s="32" t="s">
        <v>54</v>
      </c>
      <c r="E41" s="12"/>
      <c r="F41" s="31" t="s">
        <v>18</v>
      </c>
      <c r="G41" s="9" t="s">
        <v>27</v>
      </c>
      <c r="H41" s="6">
        <f t="shared" si="2"/>
        <v>54.800000000000011</v>
      </c>
      <c r="I41" s="7">
        <v>341.91</v>
      </c>
      <c r="J41" s="5">
        <v>5.4</v>
      </c>
      <c r="K41" s="5"/>
      <c r="L41" s="10"/>
      <c r="M41"/>
    </row>
    <row r="42" spans="1:13" ht="14.4" x14ac:dyDescent="0.2">
      <c r="A42" s="27">
        <f t="shared" si="0"/>
        <v>37</v>
      </c>
      <c r="B42" s="41" t="s">
        <v>56</v>
      </c>
      <c r="C42" s="39"/>
      <c r="D42" s="32"/>
      <c r="E42" s="12"/>
      <c r="F42" s="31" t="s">
        <v>19</v>
      </c>
      <c r="G42" s="9" t="s">
        <v>36</v>
      </c>
      <c r="H42" s="6">
        <f t="shared" si="2"/>
        <v>6.0000000000002274E-2</v>
      </c>
      <c r="I42" s="7">
        <v>341.97</v>
      </c>
      <c r="J42" s="5">
        <v>3.8</v>
      </c>
      <c r="K42" s="5"/>
      <c r="L42" s="10"/>
      <c r="M42"/>
    </row>
    <row r="43" spans="1:13" ht="14.4" x14ac:dyDescent="0.2">
      <c r="A43" s="27">
        <f t="shared" si="0"/>
        <v>38</v>
      </c>
      <c r="B43" s="41"/>
      <c r="C43" s="39"/>
      <c r="D43" s="32"/>
      <c r="E43" s="12"/>
      <c r="F43" s="31" t="s">
        <v>68</v>
      </c>
      <c r="G43" s="9" t="s">
        <v>30</v>
      </c>
      <c r="H43" s="6">
        <f t="shared" si="2"/>
        <v>0.72999999999996135</v>
      </c>
      <c r="I43" s="7">
        <v>342.7</v>
      </c>
      <c r="J43" s="5">
        <v>26.5</v>
      </c>
      <c r="K43" s="5"/>
      <c r="L43" s="10"/>
      <c r="M43"/>
    </row>
    <row r="44" spans="1:13" ht="14.4" x14ac:dyDescent="0.2">
      <c r="A44" s="27">
        <f t="shared" si="0"/>
        <v>39</v>
      </c>
      <c r="B44" s="41" t="s">
        <v>60</v>
      </c>
      <c r="C44" s="39" t="s">
        <v>43</v>
      </c>
      <c r="D44" s="45" t="s">
        <v>55</v>
      </c>
      <c r="E44" s="12"/>
      <c r="F44" s="31" t="s">
        <v>18</v>
      </c>
      <c r="G44" s="9" t="s">
        <v>32</v>
      </c>
      <c r="H44" s="6">
        <f t="shared" si="2"/>
        <v>4.0000000000020464E-2</v>
      </c>
      <c r="I44" s="7">
        <v>342.74</v>
      </c>
      <c r="J44" s="5">
        <v>22.2</v>
      </c>
      <c r="K44" s="5"/>
      <c r="L44" s="10"/>
      <c r="M44"/>
    </row>
    <row r="45" spans="1:13" ht="14.4" x14ac:dyDescent="0.2">
      <c r="A45" s="27">
        <f t="shared" si="0"/>
        <v>40</v>
      </c>
      <c r="B45" s="41" t="s">
        <v>13</v>
      </c>
      <c r="C45" s="39"/>
      <c r="D45" s="32"/>
      <c r="E45" s="12"/>
      <c r="F45" s="31" t="s">
        <v>19</v>
      </c>
      <c r="G45" s="9" t="s">
        <v>31</v>
      </c>
      <c r="H45" s="6">
        <f t="shared" si="2"/>
        <v>0.31999999999999318</v>
      </c>
      <c r="I45" s="7">
        <v>343.06</v>
      </c>
      <c r="J45" s="5">
        <v>6</v>
      </c>
      <c r="K45" s="5" t="s">
        <v>76</v>
      </c>
      <c r="L45" s="10"/>
      <c r="M45"/>
    </row>
    <row r="46" spans="1:13" ht="14.4" x14ac:dyDescent="0.2">
      <c r="A46" s="27">
        <f t="shared" si="0"/>
        <v>41</v>
      </c>
      <c r="B46" s="41" t="s">
        <v>56</v>
      </c>
      <c r="C46" s="39"/>
      <c r="D46" s="32"/>
      <c r="E46" s="12"/>
      <c r="F46" s="31" t="s">
        <v>19</v>
      </c>
      <c r="G46" s="9" t="s">
        <v>27</v>
      </c>
      <c r="H46" s="6">
        <f t="shared" si="2"/>
        <v>0.36000000000001364</v>
      </c>
      <c r="I46" s="7">
        <v>343.42</v>
      </c>
      <c r="J46" s="5">
        <v>5.8</v>
      </c>
      <c r="K46" s="5" t="s">
        <v>77</v>
      </c>
      <c r="L46" s="10"/>
      <c r="M46"/>
    </row>
    <row r="47" spans="1:13" ht="14.4" x14ac:dyDescent="0.2">
      <c r="A47" s="27">
        <f t="shared" si="0"/>
        <v>42</v>
      </c>
      <c r="B47" s="41" t="s">
        <v>57</v>
      </c>
      <c r="C47" s="39" t="s">
        <v>43</v>
      </c>
      <c r="D47" s="32" t="s">
        <v>46</v>
      </c>
      <c r="E47" s="12"/>
      <c r="F47" s="31" t="s">
        <v>18</v>
      </c>
      <c r="G47" s="9" t="s">
        <v>30</v>
      </c>
      <c r="H47" s="6">
        <f t="shared" si="2"/>
        <v>0.77999999999997272</v>
      </c>
      <c r="I47" s="7">
        <v>344.2</v>
      </c>
      <c r="J47" s="5">
        <v>7</v>
      </c>
      <c r="K47" s="5"/>
      <c r="L47" s="10"/>
      <c r="M47"/>
    </row>
    <row r="48" spans="1:13" ht="14.4" x14ac:dyDescent="0.2">
      <c r="A48" s="27">
        <f t="shared" si="0"/>
        <v>43</v>
      </c>
      <c r="B48" s="41" t="s">
        <v>13</v>
      </c>
      <c r="C48" s="39" t="s">
        <v>43</v>
      </c>
      <c r="D48" s="32"/>
      <c r="E48" s="12"/>
      <c r="F48" s="31" t="s">
        <v>20</v>
      </c>
      <c r="G48" s="9" t="s">
        <v>79</v>
      </c>
      <c r="H48" s="6">
        <f t="shared" si="2"/>
        <v>55.090000000000032</v>
      </c>
      <c r="I48" s="7">
        <v>399.29</v>
      </c>
      <c r="J48" s="5">
        <v>42.8</v>
      </c>
      <c r="K48" s="5" t="s">
        <v>78</v>
      </c>
      <c r="L48" s="10"/>
      <c r="M48"/>
    </row>
    <row r="49" spans="1:13" ht="14.4" x14ac:dyDescent="0.2">
      <c r="A49" s="27">
        <f t="shared" si="0"/>
        <v>44</v>
      </c>
      <c r="B49" s="41" t="s">
        <v>69</v>
      </c>
      <c r="C49" s="39" t="s">
        <v>43</v>
      </c>
      <c r="D49" s="9" t="s">
        <v>44</v>
      </c>
      <c r="E49" s="12"/>
      <c r="F49" s="5" t="s">
        <v>17</v>
      </c>
      <c r="G49" s="9" t="s">
        <v>40</v>
      </c>
      <c r="H49" s="6">
        <f t="shared" si="2"/>
        <v>4.4199999999999591</v>
      </c>
      <c r="I49" s="7">
        <v>403.71</v>
      </c>
      <c r="J49" s="9">
        <v>14.1</v>
      </c>
      <c r="K49" s="5"/>
      <c r="L49" s="10"/>
      <c r="M49"/>
    </row>
    <row r="50" spans="1:13" ht="14.4" x14ac:dyDescent="0.2">
      <c r="A50" s="27">
        <f t="shared" si="0"/>
        <v>45</v>
      </c>
      <c r="B50" s="41" t="s">
        <v>13</v>
      </c>
      <c r="C50" s="39" t="s">
        <v>43</v>
      </c>
      <c r="D50" s="9" t="s">
        <v>22</v>
      </c>
      <c r="E50" s="12"/>
      <c r="F50" s="31" t="s">
        <v>19</v>
      </c>
      <c r="G50" s="9" t="s">
        <v>40</v>
      </c>
      <c r="H50" s="6">
        <f t="shared" si="2"/>
        <v>1.9800000000000182</v>
      </c>
      <c r="I50" s="7">
        <v>405.69</v>
      </c>
      <c r="J50" s="9">
        <v>3.4</v>
      </c>
      <c r="K50" s="5"/>
      <c r="L50" s="10"/>
      <c r="M50"/>
    </row>
    <row r="51" spans="1:13" ht="43.8" thickBot="1" x14ac:dyDescent="0.25">
      <c r="A51" s="56">
        <f t="shared" si="0"/>
        <v>46</v>
      </c>
      <c r="B51" s="57"/>
      <c r="C51" s="58"/>
      <c r="D51" s="26" t="s">
        <v>91</v>
      </c>
      <c r="E51" s="59"/>
      <c r="F51" s="60" t="s">
        <v>37</v>
      </c>
      <c r="G51" s="26"/>
      <c r="H51" s="61">
        <f t="shared" si="2"/>
        <v>0.22000000000002728</v>
      </c>
      <c r="I51" s="62">
        <v>405.91</v>
      </c>
      <c r="J51" s="63">
        <v>3</v>
      </c>
      <c r="K51" s="26" t="s">
        <v>83</v>
      </c>
      <c r="L51" s="64">
        <f>I51-I36</f>
        <v>122.16000000000003</v>
      </c>
      <c r="M51"/>
    </row>
  </sheetData>
  <mergeCells count="11">
    <mergeCell ref="K4:K5"/>
    <mergeCell ref="L4:L5"/>
    <mergeCell ref="C4:C5"/>
    <mergeCell ref="F4:G4"/>
    <mergeCell ref="H4:I4"/>
    <mergeCell ref="J4:J5"/>
    <mergeCell ref="A4:A5"/>
    <mergeCell ref="D4:D5"/>
    <mergeCell ref="E4:E5"/>
    <mergeCell ref="B4:B5"/>
    <mergeCell ref="B39:C39"/>
  </mergeCells>
  <phoneticPr fontId="1"/>
  <conditionalFormatting sqref="J7:J29 J51 J31:J48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1:J48 J7:J29 J5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:J5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72" fitToHeight="0" orientation="portrait" horizontalDpi="4294967293" verticalDpi="4294967293" r:id="rId1"/>
  <headerFooter alignWithMargins="0"/>
  <webPublishItems count="1">
    <webPublishItem id="25480" divId="京都600_BAK715_25480" sourceType="range" sourceRef="A1:L51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 豚</cp:lastModifiedBy>
  <cp:lastPrinted>2021-12-25T08:48:16Z</cp:lastPrinted>
  <dcterms:created xsi:type="dcterms:W3CDTF">2011-02-06T12:06:47Z</dcterms:created>
  <dcterms:modified xsi:type="dcterms:W3CDTF">2022-12-24T21:17:19Z</dcterms:modified>
</cp:coreProperties>
</file>