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 tabRatio="594"/>
  </bookViews>
  <sheets>
    <sheet name="22BRM1008川西200Ver1.00" sheetId="53" r:id="rId1"/>
  </sheets>
  <definedNames>
    <definedName name="_xlnm.Print_Area" localSheetId="0">'22BRM1008川西200Ver1.00'!$B$1:$U$65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53" l="1"/>
  <c r="AA24" i="53"/>
  <c r="AC23" i="53"/>
  <c r="AA23" i="53"/>
  <c r="AC22" i="53"/>
  <c r="AA22" i="53"/>
  <c r="AC21" i="53"/>
  <c r="AA21" i="53"/>
  <c r="AC19" i="53"/>
  <c r="AA19" i="53"/>
  <c r="AC18" i="53"/>
  <c r="AA18" i="53"/>
  <c r="AC17" i="53"/>
  <c r="AA17" i="53"/>
  <c r="AC16" i="53"/>
  <c r="AA16" i="53"/>
  <c r="AC14" i="53"/>
  <c r="AA14" i="53"/>
  <c r="AC13" i="53"/>
  <c r="AA13" i="53"/>
  <c r="AC12" i="53"/>
  <c r="AA12" i="53"/>
  <c r="AC11" i="53"/>
  <c r="AA11" i="53"/>
  <c r="X9" i="53"/>
  <c r="AA8" i="53"/>
  <c r="U36" i="53" s="1"/>
  <c r="Y8" i="53"/>
  <c r="T36" i="53" s="1"/>
  <c r="AA4" i="53"/>
  <c r="Y4" i="53"/>
  <c r="E4" i="53"/>
  <c r="G3" i="53"/>
  <c r="G4" i="53" s="1"/>
  <c r="L1" i="53"/>
  <c r="I3" i="53" l="1"/>
  <c r="I4" i="53" l="1"/>
  <c r="K3" i="53"/>
  <c r="C11" i="53" l="1"/>
  <c r="K4" i="53"/>
  <c r="C12" i="53" l="1"/>
  <c r="E11" i="53"/>
  <c r="E12" i="53" l="1"/>
  <c r="G11" i="53"/>
  <c r="G12" i="53" l="1"/>
  <c r="I11" i="53"/>
  <c r="I12" i="53" l="1"/>
  <c r="K11" i="53"/>
  <c r="K12" i="53" l="1"/>
  <c r="C19" i="53"/>
  <c r="E19" i="53" l="1"/>
  <c r="C20" i="53"/>
  <c r="E20" i="53" l="1"/>
  <c r="G19" i="53"/>
  <c r="G20" i="53" l="1"/>
  <c r="I19" i="53"/>
  <c r="I20" i="53" l="1"/>
  <c r="K19" i="53"/>
  <c r="C27" i="53" l="1"/>
  <c r="K20" i="53"/>
  <c r="C28" i="53" l="1"/>
  <c r="G27" i="53"/>
  <c r="E27" i="53"/>
  <c r="E28" i="53" s="1"/>
  <c r="I27" i="53" l="1"/>
  <c r="G28" i="53"/>
  <c r="I28" i="53" l="1"/>
  <c r="K27" i="53"/>
  <c r="K28" i="53" l="1"/>
  <c r="C35" i="53"/>
  <c r="C36" i="53" l="1"/>
  <c r="E35" i="53"/>
  <c r="E36" i="53" l="1"/>
  <c r="G35" i="53"/>
  <c r="I35" i="53" l="1"/>
  <c r="X5" i="53"/>
  <c r="G38" i="53"/>
  <c r="AA5" i="53" l="1"/>
  <c r="G37" i="53" s="1"/>
  <c r="Y5" i="53"/>
  <c r="F37" i="53" s="1"/>
  <c r="AC4" i="53"/>
  <c r="I36" i="53"/>
  <c r="K35" i="53"/>
  <c r="K36" i="53" l="1"/>
  <c r="C43" i="53"/>
  <c r="C9" i="53"/>
  <c r="AD4" i="53"/>
  <c r="C44" i="53" l="1"/>
  <c r="E43" i="53"/>
  <c r="G43" i="53" l="1"/>
  <c r="E44" i="53"/>
  <c r="I43" i="53" l="1"/>
  <c r="G44" i="53"/>
  <c r="K43" i="53" l="1"/>
  <c r="I44" i="53"/>
  <c r="C51" i="53" l="1"/>
  <c r="K44" i="53"/>
  <c r="E51" i="53" l="1"/>
  <c r="C52" i="53"/>
  <c r="G51" i="53" l="1"/>
  <c r="E52" i="53"/>
  <c r="I51" i="53" l="1"/>
  <c r="G52" i="53"/>
  <c r="I52" i="53" l="1"/>
  <c r="K51" i="53"/>
  <c r="C59" i="53" l="1"/>
  <c r="K52" i="53"/>
  <c r="E59" i="53" l="1"/>
  <c r="C60" i="53"/>
  <c r="E60" i="53" l="1"/>
  <c r="G59" i="53"/>
  <c r="G60" i="53" l="1"/>
  <c r="I59" i="53"/>
  <c r="X6" i="53" l="1"/>
  <c r="I60" i="53"/>
  <c r="K59" i="53"/>
  <c r="K60" i="53" l="1"/>
  <c r="M3" i="53"/>
  <c r="AC5" i="53"/>
  <c r="AA6" i="53"/>
  <c r="Y6" i="53"/>
  <c r="M4" i="53" l="1"/>
  <c r="O3" i="53"/>
  <c r="AD5" i="53"/>
  <c r="F36" i="53" s="1"/>
  <c r="F34" i="53"/>
  <c r="O4" i="53" l="1"/>
  <c r="Q3" i="53"/>
  <c r="Q4" i="53" l="1"/>
  <c r="S3" i="53"/>
  <c r="S4" i="53" l="1"/>
  <c r="U3" i="53"/>
  <c r="U4" i="53" l="1"/>
  <c r="M11" i="53"/>
  <c r="O11" i="53" l="1"/>
  <c r="M12" i="53"/>
  <c r="Q11" i="53" l="1"/>
  <c r="O12" i="53"/>
  <c r="S11" i="53" l="1"/>
  <c r="Q12" i="53"/>
  <c r="X7" i="53" l="1"/>
  <c r="S14" i="53"/>
  <c r="U11" i="53"/>
  <c r="U12" i="53" l="1"/>
  <c r="M19" i="53"/>
  <c r="Y7" i="53"/>
  <c r="R13" i="53" s="1"/>
  <c r="R14" i="53" s="1"/>
  <c r="AA7" i="53"/>
  <c r="S13" i="53" s="1"/>
  <c r="AC6" i="53"/>
  <c r="T18" i="53" l="1"/>
  <c r="AD6" i="53"/>
  <c r="M20" i="53"/>
  <c r="O19" i="53"/>
  <c r="Q19" i="53" l="1"/>
  <c r="O20" i="53"/>
  <c r="S19" i="53" l="1"/>
  <c r="Q20" i="53"/>
  <c r="U19" i="53" l="1"/>
  <c r="S20" i="53"/>
  <c r="U20" i="53" l="1"/>
  <c r="R12" i="53"/>
  <c r="M27" i="53"/>
  <c r="M28" i="53" l="1"/>
  <c r="O27" i="53"/>
  <c r="O28" i="53" l="1"/>
  <c r="Q27" i="53"/>
  <c r="S27" i="53" l="1"/>
  <c r="Q28" i="53"/>
  <c r="S28" i="53" l="1"/>
  <c r="U27" i="53"/>
  <c r="U28" i="53" l="1"/>
  <c r="M35" i="53"/>
  <c r="O35" i="53" l="1"/>
  <c r="M36" i="53"/>
  <c r="O36" i="53" l="1"/>
  <c r="Q35" i="53"/>
  <c r="Q36" i="53" l="1"/>
  <c r="S35" i="53"/>
  <c r="S36" i="53" l="1"/>
  <c r="U35" i="53"/>
  <c r="X8" i="53" l="1"/>
  <c r="AC7" i="53" s="1"/>
  <c r="U37" i="53"/>
  <c r="R10" i="53" l="1"/>
  <c r="AD7" i="53"/>
</calcChain>
</file>

<file path=xl/sharedStrings.xml><?xml version="1.0" encoding="utf-8"?>
<sst xmlns="http://schemas.openxmlformats.org/spreadsheetml/2006/main" count="99" uniqueCount="72">
  <si>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</si>
  <si>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</si>
  <si>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</si>
  <si>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</si>
  <si>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</si>
  <si>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</si>
  <si>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</si>
  <si>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</si>
  <si>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</si>
  <si>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</si>
  <si>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</si>
  <si>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</si>
  <si>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</si>
  <si>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</si>
  <si>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</si>
  <si>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</si>
  <si>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</si>
  <si>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</si>
  <si>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</si>
  <si>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</si>
  <si>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</si>
  <si>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蒲生</t>
    <rPh sb="0" eb="2">
      <t>ガモウ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</si>
  <si>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</si>
  <si>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</si>
  <si>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</si>
  <si>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藤ヶ瀬</t>
    <rPh sb="0" eb="1">
      <t>フジ</t>
    </rPh>
    <rPh sb="2" eb="3">
      <t>セ</t>
    </rPh>
    <phoneticPr fontId="2"/>
  </si>
  <si>
    <t>長野</t>
    <rPh sb="0" eb="2">
      <t>ナガノ</t>
    </rPh>
    <phoneticPr fontId="2"/>
  </si>
  <si>
    <t xml:space="preserve">ARIVEE </t>
    <phoneticPr fontId="2"/>
  </si>
  <si>
    <t>ｺﾞｰﾙ受付</t>
    <rPh sb="4" eb="6">
      <t>ウケツケ</t>
    </rPh>
    <phoneticPr fontId="2"/>
  </si>
  <si>
    <t>200km</t>
    <phoneticPr fontId="2"/>
  </si>
  <si>
    <t>300km</t>
    <phoneticPr fontId="2"/>
  </si>
  <si>
    <t>400km</t>
    <phoneticPr fontId="2"/>
  </si>
  <si>
    <t>600km</t>
    <phoneticPr fontId="2"/>
  </si>
  <si>
    <t>区間距離㎞</t>
    <phoneticPr fontId="2"/>
  </si>
  <si>
    <t>ｺﾞｰﾙ時刻</t>
    <rPh sb="4" eb="6">
      <t>ジコク</t>
    </rPh>
    <phoneticPr fontId="2"/>
  </si>
  <si>
    <t>PC時刻〈標準〉</t>
    <rPh sb="2" eb="4">
      <t>ジコク</t>
    </rPh>
    <rPh sb="5" eb="7">
      <t>ヒョウジュン</t>
    </rPh>
    <phoneticPr fontId="2"/>
  </si>
  <si>
    <t>六丁峠</t>
    <rPh sb="0" eb="1">
      <t>６</t>
    </rPh>
    <rPh sb="1" eb="2">
      <t>チョウ</t>
    </rPh>
    <rPh sb="2" eb="3">
      <t>トウゲ</t>
    </rPh>
    <phoneticPr fontId="2"/>
  </si>
  <si>
    <t>保津峡</t>
    <rPh sb="0" eb="1">
      <t>ホ</t>
    </rPh>
    <rPh sb="1" eb="2">
      <t>ツ</t>
    </rPh>
    <rPh sb="2" eb="3">
      <t>キョウ</t>
    </rPh>
    <phoneticPr fontId="2"/>
  </si>
  <si>
    <t>箕面市浄水場前</t>
    <rPh sb="0" eb="2">
      <t>ミノオ</t>
    </rPh>
    <rPh sb="2" eb="3">
      <t>シ</t>
    </rPh>
    <rPh sb="3" eb="6">
      <t>ジョウスイジョウ</t>
    </rPh>
    <rPh sb="6" eb="7">
      <t>マエ</t>
    </rPh>
    <phoneticPr fontId="2"/>
  </si>
  <si>
    <t>忍頂寺</t>
    <rPh sb="0" eb="3">
      <t>ニンチョウジ</t>
    </rPh>
    <phoneticPr fontId="2"/>
  </si>
  <si>
    <t>千提寺口</t>
    <rPh sb="0" eb="1">
      <t>セン</t>
    </rPh>
    <rPh sb="1" eb="2">
      <t>テイ</t>
    </rPh>
    <rPh sb="2" eb="4">
      <t>テラグチ</t>
    </rPh>
    <phoneticPr fontId="2"/>
  </si>
  <si>
    <t>見山</t>
    <rPh sb="0" eb="2">
      <t>ミヤマ</t>
    </rPh>
    <phoneticPr fontId="2"/>
  </si>
  <si>
    <t xml:space="preserve">   柏原Kaibara</t>
    <rPh sb="3" eb="5">
      <t>カイバラ</t>
    </rPh>
    <phoneticPr fontId="2"/>
  </si>
  <si>
    <t>千代原口</t>
    <rPh sb="0" eb="2">
      <t>チヨ</t>
    </rPh>
    <rPh sb="2" eb="3">
      <t>ハラ</t>
    </rPh>
    <rPh sb="3" eb="4">
      <t>クチ</t>
    </rPh>
    <phoneticPr fontId="2"/>
  </si>
  <si>
    <t>神吉上</t>
    <rPh sb="0" eb="2">
      <t>カミヨシ</t>
    </rPh>
    <rPh sb="2" eb="3">
      <t>カミ</t>
    </rPh>
    <phoneticPr fontId="2"/>
  </si>
  <si>
    <t>安掛</t>
    <rPh sb="0" eb="1">
      <t>アン</t>
    </rPh>
    <rPh sb="1" eb="2">
      <t>カ</t>
    </rPh>
    <phoneticPr fontId="2"/>
  </si>
  <si>
    <t>宮脇</t>
    <rPh sb="0" eb="2">
      <t>ミヤワキ</t>
    </rPh>
    <phoneticPr fontId="2"/>
  </si>
  <si>
    <t>観音峠</t>
    <rPh sb="0" eb="2">
      <t>カンノン</t>
    </rPh>
    <rPh sb="2" eb="3">
      <t>トウゲ</t>
    </rPh>
    <phoneticPr fontId="2"/>
  </si>
  <si>
    <t>千原</t>
    <rPh sb="0" eb="2">
      <t>チハラ</t>
    </rPh>
    <phoneticPr fontId="2"/>
  </si>
  <si>
    <t>下りへ</t>
    <rPh sb="0" eb="1">
      <t>クダ</t>
    </rPh>
    <phoneticPr fontId="2"/>
  </si>
  <si>
    <t>宮川</t>
    <rPh sb="0" eb="2">
      <t>ミヤカワ</t>
    </rPh>
    <phoneticPr fontId="2"/>
  </si>
  <si>
    <t xml:space="preserve"> 　ひいらぎ峠　下りﾍ</t>
    <rPh sb="6" eb="7">
      <t>トウゲ</t>
    </rPh>
    <rPh sb="8" eb="9">
      <t>クダ</t>
    </rPh>
    <phoneticPr fontId="2"/>
  </si>
  <si>
    <t>奥田橋</t>
    <rPh sb="0" eb="2">
      <t>オクダ</t>
    </rPh>
    <rPh sb="2" eb="3">
      <t>バシ</t>
    </rPh>
    <phoneticPr fontId="2"/>
  </si>
  <si>
    <t>箕面市役所前</t>
    <rPh sb="0" eb="2">
      <t>ミノオ</t>
    </rPh>
    <rPh sb="2" eb="5">
      <t>シヤクショ</t>
    </rPh>
    <rPh sb="5" eb="6">
      <t>マエ</t>
    </rPh>
    <phoneticPr fontId="2"/>
  </si>
  <si>
    <t>箕面2丁目</t>
    <rPh sb="0" eb="2">
      <t>ミノオ</t>
    </rPh>
    <rPh sb="3" eb="5">
      <t>チョウメ</t>
    </rPh>
    <phoneticPr fontId="2"/>
  </si>
  <si>
    <t>　 【通過チェック】中畑回転場</t>
    <rPh sb="3" eb="5">
      <t>ツウカ</t>
    </rPh>
    <rPh sb="10" eb="12">
      <t>ナカハタ</t>
    </rPh>
    <rPh sb="12" eb="14">
      <t>カイテン</t>
    </rPh>
    <rPh sb="14" eb="15">
      <t>ジョウ</t>
    </rPh>
    <phoneticPr fontId="2"/>
  </si>
  <si>
    <t>嵯峨釈迦堂前</t>
    <rPh sb="0" eb="2">
      <t>サガ</t>
    </rPh>
    <rPh sb="2" eb="5">
      <t>シャカドウ</t>
    </rPh>
    <rPh sb="5" eb="6">
      <t>マエ</t>
    </rPh>
    <phoneticPr fontId="2"/>
  </si>
  <si>
    <t>渡月橋</t>
    <rPh sb="0" eb="1">
      <t>ト</t>
    </rPh>
    <rPh sb="1" eb="2">
      <t>ゲツ</t>
    </rPh>
    <rPh sb="2" eb="3">
      <t>バシ</t>
    </rPh>
    <phoneticPr fontId="2"/>
  </si>
  <si>
    <t>　 【通過ﾁｪｯｸ】宕陰出張所前</t>
    <rPh sb="3" eb="5">
      <t>ツウカ</t>
    </rPh>
    <rPh sb="10" eb="11">
      <t>トウ</t>
    </rPh>
    <rPh sb="11" eb="12">
      <t>イン</t>
    </rPh>
    <rPh sb="12" eb="14">
      <t>シュッチョウ</t>
    </rPh>
    <rPh sb="14" eb="15">
      <t>ショ</t>
    </rPh>
    <rPh sb="15" eb="16">
      <t>マエ</t>
    </rPh>
    <phoneticPr fontId="2"/>
  </si>
  <si>
    <t>上平屋</t>
    <rPh sb="0" eb="1">
      <t>カミ</t>
    </rPh>
    <rPh sb="1" eb="2">
      <t>タイラ</t>
    </rPh>
    <rPh sb="2" eb="3">
      <t>ヤ</t>
    </rPh>
    <phoneticPr fontId="2"/>
  </si>
  <si>
    <t>ピーク</t>
    <phoneticPr fontId="2"/>
  </si>
  <si>
    <t>標高ｍ</t>
    <rPh sb="0" eb="2">
      <t>ヒョウコウ</t>
    </rPh>
    <phoneticPr fontId="2"/>
  </si>
  <si>
    <t>中橋</t>
    <rPh sb="0" eb="2">
      <t>ナカハシ</t>
    </rPh>
    <phoneticPr fontId="2"/>
  </si>
  <si>
    <t>木部町</t>
    <rPh sb="0" eb="3">
      <t>キベチョウ</t>
    </rPh>
    <phoneticPr fontId="2"/>
  </si>
  <si>
    <t>中垣内</t>
    <rPh sb="0" eb="1">
      <t>ナカ</t>
    </rPh>
    <rPh sb="1" eb="3">
      <t>カキウチ</t>
    </rPh>
    <phoneticPr fontId="2"/>
  </si>
  <si>
    <t>東山</t>
    <rPh sb="0" eb="2">
      <t>ヒガシヤマ</t>
    </rPh>
    <phoneticPr fontId="2"/>
  </si>
  <si>
    <t>鳥居本</t>
    <rPh sb="0" eb="3">
      <t>トリイモト</t>
    </rPh>
    <phoneticPr fontId="2"/>
  </si>
  <si>
    <t>　 【通過ﾁｪｯｸ】</t>
    <rPh sb="3" eb="5">
      <t>ツウカ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</si>
  <si>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</si>
  <si>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通過チェック3</t>
    <rPh sb="0" eb="2">
      <t>ツウカ</t>
    </rPh>
    <phoneticPr fontId="2"/>
  </si>
  <si>
    <t>PC時刻〈調整例〉</t>
    <rPh sb="2" eb="4">
      <t>ジコク</t>
    </rPh>
    <rPh sb="5" eb="7">
      <t>チョウセイ</t>
    </rPh>
    <rPh sb="7" eb="8">
      <t>レイ</t>
    </rPh>
    <phoneticPr fontId="2"/>
  </si>
  <si>
    <t>'22BRM1008川西200㎞北山杉を見に行こうVer1.00</t>
    <rPh sb="10" eb="12">
      <t>カワニシ</t>
    </rPh>
    <rPh sb="16" eb="18">
      <t>キタヤマ</t>
    </rPh>
    <rPh sb="18" eb="19">
      <t>スギ</t>
    </rPh>
    <rPh sb="20" eb="21">
      <t>ミ</t>
    </rPh>
    <rPh sb="22" eb="23">
      <t>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</si>
</sst>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&quot;【ＰＣ１】迄&quot;0.0&quot;㎞&quot;"/>
    <numFmt numFmtId="184" formatCode="0.0"/>
    <numFmt numFmtId="185" formatCode="&quot;～&quot;h:mm"/>
    <numFmt numFmtId="186" formatCode="&quot;【通過チェック】迄&quot;0.0&quot;㎞&quot;"/>
    <numFmt numFmtId="187" formatCode="&quot;【PC３】&quot;0.0&quot;㎞ to PC４&quot;"/>
    <numFmt numFmtId="188" formatCode="&quot;ｽﾀｰﾄ~PC1閉鎖時間基準ﾃﾞ&quot;0.0&quot;㎞/h&quot;"/>
    <numFmt numFmtId="189" formatCode="&quot;【PC２】PC3迄&quot;0.0&quot;㎞&quot;"/>
    <numFmt numFmtId="190" formatCode="&quot;Open&quot;h:mm"/>
    <numFmt numFmtId="191" formatCode="&quot;【PC２】PC３迄&quot;0.0&quot;㎞&quot;"/>
    <numFmt numFmtId="192" formatCode="&quot;【PC4】&quot;0.0&quot;㎞ to Finish&quot;"/>
    <numFmt numFmtId="193" formatCode="&quot;【PC1】PC２ 迄&quot;0.0&quot;㎞&quot;"/>
    <numFmt numFmtId="194" formatCode="&quot;【PC1】　PC２&quot;&quot;迄&quot;0.0&quot;㎞&quot;"/>
    <numFmt numFmtId="195" formatCode="&quot;PC1&quot;&quot;迄&quot;0.0&quot;㎞&quot;"/>
    <numFmt numFmtId="196" formatCode="&quot;通過ﾁｪｯｸ迄&quot;0.0&quot;㎞&quot;"/>
    <numFmt numFmtId="197" formatCode="&quot;通過ﾁｪｯｸ,次ﾁｪｯｸ迄&quot;0.0&quot;㎞&quot;"/>
    <numFmt numFmtId="198" formatCode="&quot;PC間&quot;0.0&quot;㎞&quot;"/>
    <numFmt numFmtId="199" formatCode="&quot;～&quot;\ h:mm"/>
    <numFmt numFmtId="200" formatCode="&quot;通過チェック,ＰＣ１&quot;&quot;迄&quot;0.0&quot;㎞&quot;"/>
    <numFmt numFmtId="201" formatCode="&quot;　Dep&quot;h:mm&quot;~8:30川西ﾄﾞﾗｺﾞﾝﾗﾝﾄﾞ&quot;"/>
    <numFmt numFmtId="202" formatCode="&quot;令和元年&quot;m/d"/>
    <numFmt numFmtId="203" formatCode="&quot;　 【通過ﾁｪｯｸ】ARIVEE迄&quot;0.0&quot;㎞&quot;"/>
    <numFmt numFmtId="204" formatCode="&quot;  【PC1】PC２ 迄&quot;0.0&quot;㎞&quot;"/>
    <numFmt numFmtId="205" formatCode="[$-411]ggge&quot;年&quot;m&quot;月&quot;d&quot;日&quot;;@"/>
    <numFmt numFmtId="206" formatCode="0&quot;m&quot;"/>
    <numFmt numFmtId="207" formatCode="&quot;　 【PC2】ARIVEE迄&quot;0.0&quot;㎞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1"/>
      <color theme="3"/>
      <name val="HG明朝E"/>
      <family val="1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double">
        <color indexed="64"/>
      </left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7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>
      <alignment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179" fontId="5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7" fontId="9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9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>
      <alignment vertical="center"/>
    </xf>
    <xf numFmtId="0" fontId="6" fillId="0" borderId="0" xfId="0" applyFont="1">
      <alignment vertical="center"/>
    </xf>
    <xf numFmtId="20" fontId="10" fillId="0" borderId="0" xfId="0" applyNumberFormat="1" applyFont="1" applyAlignment="1">
      <alignment horizontal="right" vertical="center"/>
    </xf>
    <xf numFmtId="20" fontId="10" fillId="0" borderId="1" xfId="0" applyNumberFormat="1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88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177" fontId="9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7" fontId="0" fillId="0" borderId="6" xfId="0" applyNumberForma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20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20" fontId="1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86" fontId="5" fillId="0" borderId="2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2" fillId="0" borderId="0" xfId="0" applyNumberFormat="1" applyFont="1" applyAlignment="1">
      <alignment horizontal="right" vertical="center"/>
    </xf>
    <xf numFmtId="177" fontId="8" fillId="2" borderId="34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/>
    </xf>
    <xf numFmtId="20" fontId="10" fillId="0" borderId="37" xfId="0" applyNumberFormat="1" applyFont="1" applyBorder="1" applyAlignment="1">
      <alignment horizontal="righ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7" xfId="0" applyFont="1" applyFill="1" applyBorder="1">
      <alignment vertical="center"/>
    </xf>
    <xf numFmtId="186" fontId="5" fillId="2" borderId="38" xfId="0" applyNumberFormat="1" applyFont="1" applyFill="1" applyBorder="1">
      <alignment vertical="center"/>
    </xf>
    <xf numFmtId="0" fontId="0" fillId="0" borderId="5" xfId="0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>
      <alignment vertical="center"/>
    </xf>
    <xf numFmtId="0" fontId="4" fillId="0" borderId="36" xfId="0" applyFont="1" applyBorder="1">
      <alignment vertical="center"/>
    </xf>
    <xf numFmtId="0" fontId="4" fillId="0" borderId="36" xfId="0" applyFont="1" applyBorder="1" applyAlignment="1"/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177" fontId="9" fillId="0" borderId="34" xfId="0" applyNumberFormat="1" applyFont="1" applyBorder="1" applyAlignment="1">
      <alignment horizontal="left" vertical="center"/>
    </xf>
    <xf numFmtId="0" fontId="4" fillId="0" borderId="37" xfId="0" applyFont="1" applyBorder="1">
      <alignment vertical="center"/>
    </xf>
    <xf numFmtId="0" fontId="4" fillId="0" borderId="33" xfId="0" applyFont="1" applyBorder="1" applyAlignment="1">
      <alignment horizontal="right" vertical="center" wrapText="1"/>
    </xf>
    <xf numFmtId="177" fontId="1" fillId="0" borderId="34" xfId="0" applyNumberFormat="1" applyFont="1" applyBorder="1" applyAlignment="1">
      <alignment horizontal="left" vertical="center"/>
    </xf>
    <xf numFmtId="177" fontId="4" fillId="0" borderId="35" xfId="0" applyNumberFormat="1" applyFont="1" applyBorder="1">
      <alignment vertical="center"/>
    </xf>
    <xf numFmtId="177" fontId="6" fillId="0" borderId="35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top"/>
    </xf>
    <xf numFmtId="0" fontId="4" fillId="0" borderId="36" xfId="0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1" fillId="0" borderId="34" xfId="0" applyNumberFormat="1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38" xfId="0" applyFont="1" applyBorder="1">
      <alignment vertical="center"/>
    </xf>
    <xf numFmtId="190" fontId="4" fillId="0" borderId="36" xfId="0" applyNumberFormat="1" applyFont="1" applyBorder="1" applyAlignment="1">
      <alignment horizontal="right" vertical="top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right" vertical="center"/>
    </xf>
    <xf numFmtId="0" fontId="4" fillId="3" borderId="36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4" fillId="2" borderId="36" xfId="0" applyFont="1" applyFill="1" applyBorder="1">
      <alignment vertical="center"/>
    </xf>
    <xf numFmtId="0" fontId="4" fillId="2" borderId="38" xfId="0" applyFont="1" applyFill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6" fontId="4" fillId="0" borderId="30" xfId="0" applyNumberFormat="1" applyFont="1" applyBorder="1">
      <alignment vertical="center"/>
    </xf>
    <xf numFmtId="176" fontId="4" fillId="0" borderId="36" xfId="0" applyNumberFormat="1" applyFont="1" applyBorder="1" applyAlignment="1">
      <alignment horizontal="right" vertical="center"/>
    </xf>
    <xf numFmtId="20" fontId="15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84" fontId="4" fillId="0" borderId="6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90" fontId="4" fillId="2" borderId="0" xfId="0" applyNumberFormat="1" applyFont="1" applyFill="1" applyAlignment="1">
      <alignment horizontal="right" vertical="top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185" fontId="6" fillId="0" borderId="0" xfId="0" applyNumberFormat="1" applyFont="1" applyAlignment="1">
      <alignment horizontal="left" vertical="top" shrinkToFit="1"/>
    </xf>
    <xf numFmtId="0" fontId="7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97" fontId="4" fillId="0" borderId="7" xfId="0" applyNumberFormat="1" applyFont="1" applyBorder="1" applyAlignment="1">
      <alignment vertical="center" shrinkToFit="1"/>
    </xf>
    <xf numFmtId="198" fontId="5" fillId="0" borderId="0" xfId="0" applyNumberFormat="1" applyFont="1" applyAlignment="1">
      <alignment horizontal="left" vertical="center"/>
    </xf>
    <xf numFmtId="189" fontId="4" fillId="0" borderId="30" xfId="0" applyNumberFormat="1" applyFont="1" applyBorder="1">
      <alignment vertical="center"/>
    </xf>
    <xf numFmtId="0" fontId="0" fillId="0" borderId="36" xfId="0" applyBorder="1">
      <alignment vertical="center"/>
    </xf>
    <xf numFmtId="0" fontId="4" fillId="0" borderId="3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20" fontId="12" fillId="0" borderId="37" xfId="0" applyNumberFormat="1" applyFont="1" applyBorder="1" applyAlignment="1">
      <alignment horizontal="right" vertical="top"/>
    </xf>
    <xf numFmtId="194" fontId="4" fillId="0" borderId="30" xfId="0" applyNumberFormat="1" applyFont="1" applyBorder="1" applyAlignment="1">
      <alignment vertical="center" shrinkToFit="1"/>
    </xf>
    <xf numFmtId="0" fontId="6" fillId="0" borderId="36" xfId="0" applyFont="1" applyBorder="1" applyAlignment="1">
      <alignment vertical="top"/>
    </xf>
    <xf numFmtId="177" fontId="0" fillId="0" borderId="34" xfId="0" applyNumberFormat="1" applyBorder="1" applyAlignment="1">
      <alignment horizontal="left" vertical="center"/>
    </xf>
    <xf numFmtId="22" fontId="16" fillId="0" borderId="37" xfId="0" applyNumberFormat="1" applyFont="1" applyBorder="1">
      <alignment vertical="center"/>
    </xf>
    <xf numFmtId="0" fontId="13" fillId="0" borderId="38" xfId="0" applyFont="1" applyBorder="1">
      <alignment vertical="center"/>
    </xf>
    <xf numFmtId="0" fontId="4" fillId="0" borderId="5" xfId="0" applyFont="1" applyBorder="1">
      <alignment vertical="center"/>
    </xf>
    <xf numFmtId="20" fontId="15" fillId="0" borderId="0" xfId="0" applyNumberFormat="1" applyFont="1" applyAlignment="1">
      <alignment horizontal="right" vertical="center"/>
    </xf>
    <xf numFmtId="0" fontId="4" fillId="0" borderId="12" xfId="0" applyFont="1" applyBorder="1">
      <alignment vertical="center"/>
    </xf>
    <xf numFmtId="177" fontId="4" fillId="0" borderId="10" xfId="0" applyNumberFormat="1" applyFont="1" applyBorder="1" applyAlignment="1">
      <alignment horizontal="right" vertical="center"/>
    </xf>
    <xf numFmtId="201" fontId="7" fillId="0" borderId="30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20" fontId="10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87" fontId="4" fillId="0" borderId="30" xfId="0" applyNumberFormat="1" applyFont="1" applyBorder="1" applyAlignment="1">
      <alignment vertical="center" shrinkToFit="1"/>
    </xf>
    <xf numFmtId="185" fontId="4" fillId="0" borderId="37" xfId="0" applyNumberFormat="1" applyFont="1" applyBorder="1" applyAlignment="1">
      <alignment horizontal="right" vertical="top" shrinkToFit="1"/>
    </xf>
    <xf numFmtId="184" fontId="4" fillId="0" borderId="2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 shrinkToFit="1"/>
    </xf>
    <xf numFmtId="176" fontId="4" fillId="0" borderId="49" xfId="0" applyNumberFormat="1" applyFont="1" applyBorder="1" applyAlignment="1">
      <alignment horizontal="center" vertical="center"/>
    </xf>
    <xf numFmtId="184" fontId="4" fillId="0" borderId="48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202" fontId="4" fillId="0" borderId="0" xfId="0" applyNumberFormat="1" applyFont="1">
      <alignment vertical="center"/>
    </xf>
    <xf numFmtId="202" fontId="4" fillId="0" borderId="0" xfId="0" applyNumberFormat="1" applyFont="1" applyAlignment="1">
      <alignment horizontal="left" vertical="top"/>
    </xf>
    <xf numFmtId="177" fontId="5" fillId="0" borderId="35" xfId="0" applyNumberFormat="1" applyFont="1" applyBorder="1" applyAlignment="1">
      <alignment horizontal="right" vertical="top"/>
    </xf>
    <xf numFmtId="177" fontId="6" fillId="0" borderId="6" xfId="0" applyNumberFormat="1" applyFont="1" applyBorder="1" applyAlignment="1"/>
    <xf numFmtId="191" fontId="4" fillId="0" borderId="33" xfId="0" applyNumberFormat="1" applyFont="1" applyBorder="1" applyAlignment="1">
      <alignment horizontal="right" vertical="center" shrinkToFit="1"/>
    </xf>
    <xf numFmtId="202" fontId="4" fillId="0" borderId="37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200" fontId="5" fillId="0" borderId="30" xfId="0" applyNumberFormat="1" applyFont="1" applyBorder="1">
      <alignment vertical="center"/>
    </xf>
    <xf numFmtId="20" fontId="15" fillId="0" borderId="37" xfId="0" applyNumberFormat="1" applyFont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left" vertical="center"/>
    </xf>
    <xf numFmtId="0" fontId="4" fillId="3" borderId="36" xfId="0" applyFont="1" applyFill="1" applyBorder="1">
      <alignment vertical="center"/>
    </xf>
    <xf numFmtId="0" fontId="4" fillId="3" borderId="41" xfId="0" applyFont="1" applyFill="1" applyBorder="1">
      <alignment vertical="center"/>
    </xf>
    <xf numFmtId="177" fontId="6" fillId="3" borderId="35" xfId="0" applyNumberFormat="1" applyFont="1" applyFill="1" applyBorder="1">
      <alignment vertical="center"/>
    </xf>
    <xf numFmtId="0" fontId="4" fillId="3" borderId="37" xfId="0" applyFont="1" applyFill="1" applyBorder="1">
      <alignment vertical="center"/>
    </xf>
    <xf numFmtId="0" fontId="7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8" xfId="0" applyFont="1" applyBorder="1" applyAlignment="1"/>
    <xf numFmtId="200" fontId="5" fillId="0" borderId="7" xfId="0" applyNumberFormat="1" applyFont="1" applyBorder="1">
      <alignment vertical="center"/>
    </xf>
    <xf numFmtId="195" fontId="7" fillId="2" borderId="8" xfId="0" applyNumberFormat="1" applyFont="1" applyFill="1" applyBorder="1" applyAlignment="1"/>
    <xf numFmtId="0" fontId="4" fillId="0" borderId="12" xfId="0" applyFont="1" applyBorder="1" applyAlignment="1">
      <alignment horizontal="right"/>
    </xf>
    <xf numFmtId="193" fontId="4" fillId="0" borderId="7" xfId="0" applyNumberFormat="1" applyFont="1" applyBorder="1">
      <alignment vertical="center"/>
    </xf>
    <xf numFmtId="0" fontId="5" fillId="0" borderId="5" xfId="0" applyFont="1" applyBorder="1" applyAlignment="1">
      <alignment vertical="top"/>
    </xf>
    <xf numFmtId="20" fontId="15" fillId="3" borderId="37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/>
    </xf>
    <xf numFmtId="20" fontId="10" fillId="3" borderId="37" xfId="0" applyNumberFormat="1" applyFont="1" applyFill="1" applyBorder="1" applyAlignment="1">
      <alignment horizontal="right" vertical="center"/>
    </xf>
    <xf numFmtId="0" fontId="4" fillId="0" borderId="30" xfId="0" quotePrefix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94" fontId="4" fillId="0" borderId="33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81" fontId="0" fillId="0" borderId="0" xfId="0" applyNumberFormat="1">
      <alignment vertical="center"/>
    </xf>
    <xf numFmtId="0" fontId="4" fillId="0" borderId="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left" vertical="center"/>
    </xf>
    <xf numFmtId="177" fontId="1" fillId="3" borderId="34" xfId="0" applyNumberFormat="1" applyFont="1" applyFill="1" applyBorder="1" applyAlignment="1">
      <alignment horizontal="left" vertical="top"/>
    </xf>
    <xf numFmtId="205" fontId="17" fillId="0" borderId="37" xfId="0" applyNumberFormat="1" applyFont="1" applyBorder="1" applyAlignment="1">
      <alignment horizontal="right" shrinkToFit="1"/>
    </xf>
    <xf numFmtId="176" fontId="0" fillId="0" borderId="41" xfId="0" applyNumberFormat="1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6" xfId="0" applyBorder="1" applyAlignment="1">
      <alignment horizontal="left" vertical="top"/>
    </xf>
    <xf numFmtId="177" fontId="0" fillId="0" borderId="36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77" fontId="4" fillId="0" borderId="34" xfId="0" applyNumberFormat="1" applyFont="1" applyBorder="1" applyAlignment="1">
      <alignment horizontal="right" vertical="center"/>
    </xf>
    <xf numFmtId="20" fontId="10" fillId="0" borderId="36" xfId="0" applyNumberFormat="1" applyFont="1" applyBorder="1" applyAlignment="1">
      <alignment horizontal="center" vertical="top"/>
    </xf>
    <xf numFmtId="177" fontId="6" fillId="0" borderId="34" xfId="0" applyNumberFormat="1" applyFont="1" applyBorder="1">
      <alignment vertical="center"/>
    </xf>
    <xf numFmtId="20" fontId="10" fillId="0" borderId="36" xfId="0" applyNumberFormat="1" applyFont="1" applyBorder="1" applyAlignment="1">
      <alignment horizontal="right" vertical="center"/>
    </xf>
    <xf numFmtId="197" fontId="4" fillId="0" borderId="30" xfId="0" applyNumberFormat="1" applyFont="1" applyBorder="1" applyAlignment="1">
      <alignment horizontal="right" vertical="center" shrinkToFit="1"/>
    </xf>
    <xf numFmtId="200" fontId="4" fillId="0" borderId="30" xfId="0" applyNumberFormat="1" applyFont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center" vertical="center"/>
    </xf>
    <xf numFmtId="190" fontId="4" fillId="3" borderId="36" xfId="0" applyNumberFormat="1" applyFont="1" applyFill="1" applyBorder="1" applyAlignment="1">
      <alignment horizontal="right" vertical="top" shrinkToFit="1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206" fontId="18" fillId="0" borderId="37" xfId="0" applyNumberFormat="1" applyFont="1" applyBorder="1" applyAlignment="1">
      <alignment horizontal="right" vertical="top"/>
    </xf>
    <xf numFmtId="206" fontId="18" fillId="0" borderId="1" xfId="0" applyNumberFormat="1" applyFont="1" applyBorder="1" applyAlignment="1">
      <alignment horizontal="right" vertical="top"/>
    </xf>
    <xf numFmtId="206" fontId="4" fillId="0" borderId="0" xfId="0" applyNumberFormat="1" applyFont="1">
      <alignment vertical="center"/>
    </xf>
    <xf numFmtId="206" fontId="13" fillId="0" borderId="0" xfId="0" applyNumberFormat="1" applyFont="1">
      <alignment vertical="center"/>
    </xf>
    <xf numFmtId="206" fontId="4" fillId="0" borderId="36" xfId="0" applyNumberFormat="1" applyFont="1" applyBorder="1" applyAlignment="1"/>
    <xf numFmtId="206" fontId="18" fillId="0" borderId="0" xfId="0" applyNumberFormat="1" applyFont="1" applyAlignment="1">
      <alignment horizontal="right" vertical="top"/>
    </xf>
    <xf numFmtId="0" fontId="0" fillId="2" borderId="0" xfId="0" applyFill="1" applyAlignment="1">
      <alignment horizontal="right" vertical="center"/>
    </xf>
    <xf numFmtId="206" fontId="19" fillId="0" borderId="0" xfId="0" applyNumberFormat="1" applyFont="1" applyAlignment="1">
      <alignment horizontal="right" vertical="top"/>
    </xf>
    <xf numFmtId="177" fontId="4" fillId="0" borderId="6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206" fontId="18" fillId="0" borderId="37" xfId="0" applyNumberFormat="1" applyFont="1" applyBorder="1" applyAlignment="1">
      <alignment horizontal="left" vertical="top"/>
    </xf>
    <xf numFmtId="206" fontId="18" fillId="0" borderId="37" xfId="0" applyNumberFormat="1" applyFont="1" applyBorder="1" applyAlignment="1">
      <alignment horizontal="right"/>
    </xf>
    <xf numFmtId="206" fontId="18" fillId="3" borderId="37" xfId="0" applyNumberFormat="1" applyFont="1" applyFill="1" applyBorder="1" applyAlignment="1">
      <alignment horizontal="right"/>
    </xf>
    <xf numFmtId="176" fontId="0" fillId="2" borderId="2" xfId="0" applyNumberFormat="1" applyFill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top"/>
    </xf>
    <xf numFmtId="185" fontId="6" fillId="0" borderId="1" xfId="0" applyNumberFormat="1" applyFont="1" applyBorder="1" applyAlignment="1">
      <alignment horizontal="center" vertical="top" shrinkToFit="1"/>
    </xf>
    <xf numFmtId="190" fontId="6" fillId="0" borderId="0" xfId="0" applyNumberFormat="1" applyFont="1" applyAlignment="1">
      <alignment horizontal="right" vertical="top" shrinkToFit="1"/>
    </xf>
    <xf numFmtId="177" fontId="9" fillId="2" borderId="6" xfId="0" applyNumberFormat="1" applyFont="1" applyFill="1" applyBorder="1" applyAlignment="1">
      <alignment horizontal="center" vertical="center"/>
    </xf>
    <xf numFmtId="177" fontId="9" fillId="0" borderId="34" xfId="0" applyNumberFormat="1" applyFont="1" applyBorder="1" applyAlignment="1">
      <alignment horizontal="left" vertical="top"/>
    </xf>
    <xf numFmtId="0" fontId="0" fillId="0" borderId="30" xfId="0" applyBorder="1">
      <alignment vertical="center"/>
    </xf>
    <xf numFmtId="187" fontId="4" fillId="0" borderId="5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2" borderId="0" xfId="0" applyFont="1" applyFill="1">
      <alignment vertical="center"/>
    </xf>
    <xf numFmtId="20" fontId="10" fillId="2" borderId="37" xfId="0" applyNumberFormat="1" applyFont="1" applyFill="1" applyBorder="1" applyAlignment="1">
      <alignment horizontal="right" vertical="center"/>
    </xf>
    <xf numFmtId="206" fontId="18" fillId="2" borderId="37" xfId="0" applyNumberFormat="1" applyFont="1" applyFill="1" applyBorder="1" applyAlignment="1">
      <alignment horizontal="right" vertical="top"/>
    </xf>
    <xf numFmtId="206" fontId="18" fillId="3" borderId="37" xfId="0" applyNumberFormat="1" applyFont="1" applyFill="1" applyBorder="1" applyAlignment="1">
      <alignment horizontal="right" vertical="top"/>
    </xf>
    <xf numFmtId="190" fontId="5" fillId="3" borderId="36" xfId="0" applyNumberFormat="1" applyFont="1" applyFill="1" applyBorder="1" applyAlignment="1">
      <alignment horizontal="left" vertical="top"/>
    </xf>
    <xf numFmtId="0" fontId="4" fillId="3" borderId="37" xfId="0" applyFont="1" applyFill="1" applyBorder="1" applyAlignment="1">
      <alignment horizontal="left" vertical="center"/>
    </xf>
    <xf numFmtId="176" fontId="4" fillId="3" borderId="41" xfId="0" applyNumberFormat="1" applyFont="1" applyFill="1" applyBorder="1" applyAlignment="1">
      <alignment horizontal="left" vertical="center"/>
    </xf>
    <xf numFmtId="176" fontId="4" fillId="3" borderId="38" xfId="0" applyNumberFormat="1" applyFont="1" applyFill="1" applyBorder="1" applyAlignment="1">
      <alignment horizontal="right" vertical="center"/>
    </xf>
    <xf numFmtId="177" fontId="9" fillId="3" borderId="34" xfId="0" applyNumberFormat="1" applyFont="1" applyFill="1" applyBorder="1" applyAlignment="1">
      <alignment horizontal="center" vertical="center"/>
    </xf>
    <xf numFmtId="180" fontId="5" fillId="3" borderId="36" xfId="0" applyNumberFormat="1" applyFont="1" applyFill="1" applyBorder="1">
      <alignment vertical="center"/>
    </xf>
    <xf numFmtId="206" fontId="18" fillId="0" borderId="37" xfId="0" applyNumberFormat="1" applyFont="1" applyBorder="1" applyAlignment="1">
      <alignment horizontal="right" vertical="center"/>
    </xf>
    <xf numFmtId="206" fontId="18" fillId="0" borderId="1" xfId="0" applyNumberFormat="1" applyFont="1" applyBorder="1" applyAlignment="1">
      <alignment horizontal="right"/>
    </xf>
    <xf numFmtId="182" fontId="4" fillId="3" borderId="36" xfId="0" applyNumberFormat="1" applyFont="1" applyFill="1" applyBorder="1" applyAlignment="1">
      <alignment vertical="top" shrinkToFit="1"/>
    </xf>
    <xf numFmtId="20" fontId="10" fillId="2" borderId="1" xfId="0" applyNumberFormat="1" applyFont="1" applyFill="1" applyBorder="1" applyAlignment="1">
      <alignment horizontal="right" vertical="center"/>
    </xf>
    <xf numFmtId="189" fontId="4" fillId="0" borderId="4" xfId="0" applyNumberFormat="1" applyFont="1" applyBorder="1">
      <alignment vertical="center"/>
    </xf>
    <xf numFmtId="189" fontId="4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left" vertical="top"/>
    </xf>
    <xf numFmtId="177" fontId="0" fillId="0" borderId="0" xfId="0" applyNumberFormat="1" applyAlignment="1">
      <alignment horizontal="right" vertical="center"/>
    </xf>
    <xf numFmtId="199" fontId="6" fillId="0" borderId="0" xfId="0" applyNumberFormat="1" applyFont="1" applyAlignment="1">
      <alignment horizontal="center" vertical="top" shrinkToFit="1"/>
    </xf>
    <xf numFmtId="192" fontId="4" fillId="0" borderId="4" xfId="0" applyNumberFormat="1" applyFont="1" applyBorder="1">
      <alignment vertical="center"/>
    </xf>
    <xf numFmtId="177" fontId="0" fillId="0" borderId="0" xfId="0" applyNumberFormat="1" applyAlignment="1">
      <alignment horizontal="left" vertical="top"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206" fontId="13" fillId="0" borderId="36" xfId="0" applyNumberFormat="1" applyFont="1" applyBorder="1">
      <alignment vertical="center"/>
    </xf>
    <xf numFmtId="189" fontId="4" fillId="0" borderId="12" xfId="0" applyNumberFormat="1" applyFont="1" applyBorder="1" applyAlignment="1">
      <alignment horizontal="right" vertical="center"/>
    </xf>
    <xf numFmtId="177" fontId="6" fillId="3" borderId="10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4" fillId="0" borderId="8" xfId="0" applyNumberFormat="1" applyFont="1" applyBorder="1" applyAlignment="1">
      <alignment horizontal="left" vertical="center"/>
    </xf>
    <xf numFmtId="0" fontId="4" fillId="3" borderId="3" xfId="0" applyFont="1" applyFill="1" applyBorder="1">
      <alignment vertical="center"/>
    </xf>
    <xf numFmtId="177" fontId="9" fillId="0" borderId="14" xfId="0" applyNumberFormat="1" applyFont="1" applyBorder="1" applyAlignment="1">
      <alignment horizontal="left"/>
    </xf>
    <xf numFmtId="206" fontId="4" fillId="0" borderId="8" xfId="0" applyNumberFormat="1" applyFont="1" applyBorder="1" applyAlignment="1"/>
    <xf numFmtId="206" fontId="18" fillId="2" borderId="1" xfId="0" applyNumberFormat="1" applyFont="1" applyFill="1" applyBorder="1" applyAlignment="1">
      <alignment horizontal="right" vertical="top"/>
    </xf>
    <xf numFmtId="0" fontId="6" fillId="0" borderId="36" xfId="0" applyFont="1" applyBorder="1" applyAlignment="1">
      <alignment horizontal="center" vertical="top"/>
    </xf>
    <xf numFmtId="177" fontId="1" fillId="2" borderId="34" xfId="0" applyNumberFormat="1" applyFont="1" applyFill="1" applyBorder="1" applyAlignment="1">
      <alignment horizontal="left" vertical="center"/>
    </xf>
    <xf numFmtId="190" fontId="5" fillId="0" borderId="36" xfId="0" applyNumberFormat="1" applyFont="1" applyBorder="1" applyAlignment="1">
      <alignment horizontal="right" vertical="top"/>
    </xf>
    <xf numFmtId="20" fontId="10" fillId="2" borderId="51" xfId="0" applyNumberFormat="1" applyFont="1" applyFill="1" applyBorder="1" applyAlignment="1">
      <alignment horizontal="right" vertical="center"/>
    </xf>
    <xf numFmtId="206" fontId="18" fillId="2" borderId="51" xfId="0" applyNumberFormat="1" applyFont="1" applyFill="1" applyBorder="1" applyAlignment="1">
      <alignment horizontal="right" vertical="top"/>
    </xf>
    <xf numFmtId="0" fontId="4" fillId="2" borderId="41" xfId="0" applyFont="1" applyFill="1" applyBorder="1">
      <alignment vertical="center"/>
    </xf>
    <xf numFmtId="191" fontId="4" fillId="0" borderId="30" xfId="0" applyNumberFormat="1" applyFont="1" applyBorder="1" applyAlignment="1">
      <alignment vertical="center" shrinkToFit="1"/>
    </xf>
    <xf numFmtId="0" fontId="4" fillId="0" borderId="27" xfId="0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193" fontId="4" fillId="0" borderId="33" xfId="0" applyNumberFormat="1" applyFont="1" applyBorder="1" applyAlignment="1">
      <alignment horizontal="right" vertical="center"/>
    </xf>
    <xf numFmtId="20" fontId="15" fillId="0" borderId="37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0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22" fontId="13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4" fontId="4" fillId="0" borderId="5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5" fillId="2" borderId="0" xfId="0" applyNumberFormat="1" applyFont="1" applyFill="1" applyAlignment="1">
      <alignment horizontal="center" vertical="center"/>
    </xf>
    <xf numFmtId="203" fontId="4" fillId="0" borderId="30" xfId="0" applyNumberFormat="1" applyFont="1" applyBorder="1" applyAlignment="1">
      <alignment horizontal="center" vertical="center" shrinkToFit="1"/>
    </xf>
    <xf numFmtId="203" fontId="4" fillId="0" borderId="12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183" fontId="4" fillId="2" borderId="36" xfId="0" applyNumberFormat="1" applyFont="1" applyFill="1" applyBorder="1" applyAlignment="1">
      <alignment horizontal="center" vertical="center"/>
    </xf>
    <xf numFmtId="183" fontId="0" fillId="2" borderId="0" xfId="0" applyNumberFormat="1" applyFill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22" fontId="4" fillId="0" borderId="50" xfId="0" applyNumberFormat="1" applyFont="1" applyBorder="1" applyAlignment="1">
      <alignment horizontal="center" vertical="center"/>
    </xf>
    <xf numFmtId="207" fontId="4" fillId="0" borderId="30" xfId="0" applyNumberFormat="1" applyFont="1" applyBorder="1" applyAlignment="1">
      <alignment horizontal="right" vertical="center" shrinkToFit="1"/>
    </xf>
    <xf numFmtId="207" fontId="4" fillId="0" borderId="33" xfId="0" applyNumberFormat="1" applyFont="1" applyBorder="1" applyAlignment="1">
      <alignment horizontal="right" vertical="center" shrinkToFit="1"/>
    </xf>
    <xf numFmtId="22" fontId="4" fillId="0" borderId="6" xfId="0" applyNumberFormat="1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96" fontId="5" fillId="2" borderId="36" xfId="0" applyNumberFormat="1" applyFont="1" applyFill="1" applyBorder="1" applyAlignment="1">
      <alignment horizontal="center" vertical="center"/>
    </xf>
    <xf numFmtId="196" fontId="5" fillId="2" borderId="37" xfId="0" applyNumberFormat="1" applyFont="1" applyFill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center"/>
    </xf>
    <xf numFmtId="22" fontId="4" fillId="0" borderId="31" xfId="0" applyNumberFormat="1" applyFont="1" applyBorder="1" applyAlignment="1">
      <alignment horizontal="center" vertical="center"/>
    </xf>
    <xf numFmtId="22" fontId="13" fillId="0" borderId="28" xfId="0" applyNumberFormat="1" applyFont="1" applyBorder="1" applyAlignment="1">
      <alignment horizontal="center" vertical="center"/>
    </xf>
    <xf numFmtId="22" fontId="4" fillId="0" borderId="46" xfId="0" applyNumberFormat="1" applyFont="1" applyBorder="1" applyAlignment="1">
      <alignment horizontal="center"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1" fontId="7" fillId="0" borderId="30" xfId="0" applyNumberFormat="1" applyFont="1" applyBorder="1" applyAlignment="1">
      <alignment horizontal="center" vertical="center" shrinkToFit="1"/>
    </xf>
    <xf numFmtId="201" fontId="7" fillId="0" borderId="33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4F81BD"/>
      <color rgb="FF3333CC"/>
      <color rgb="FF0066FF"/>
      <color rgb="FFC7E7FD"/>
      <color rgb="FF0000FF"/>
      <color rgb="FF00602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42629</xdr:colOff>
      <xdr:row>37</xdr:row>
      <xdr:rowOff>115614</xdr:rowOff>
    </xdr:from>
    <xdr:ext cx="908461" cy="326243"/>
    <xdr:sp macro="" textlink="">
      <xdr:nvSpPr>
        <xdr:cNvPr id="2" name="Text Box 616">
          <a:extLst>
            <a:ext uri="{FF2B5EF4-FFF2-40B4-BE49-F238E27FC236}">
              <a16:creationId xmlns:a16="http://schemas.microsoft.com/office/drawing/2014/main" xmlns="" id="{8D874E2E-4848-41B0-B98C-3013AF6833B3}"/>
            </a:ext>
          </a:extLst>
        </xdr:cNvPr>
        <xdr:cNvSpPr txBox="1">
          <a:spLocks noChangeArrowheads="1"/>
        </xdr:cNvSpPr>
      </xdr:nvSpPr>
      <xdr:spPr bwMode="auto">
        <a:xfrm>
          <a:off x="12882329" y="6537581"/>
          <a:ext cx="908461" cy="326243"/>
        </a:xfrm>
        <a:prstGeom prst="rect">
          <a:avLst/>
        </a:prstGeom>
        <a:solidFill>
          <a:schemeClr val="accent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池田新町店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18</xdr:col>
      <xdr:colOff>192047</xdr:colOff>
      <xdr:row>35</xdr:row>
      <xdr:rowOff>133533</xdr:rowOff>
    </xdr:from>
    <xdr:to>
      <xdr:col>18</xdr:col>
      <xdr:colOff>439664</xdr:colOff>
      <xdr:row>40</xdr:row>
      <xdr:rowOff>39935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55397F70-3E8F-4DCC-A944-4ADC3D64C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451958">
          <a:off x="12288797" y="6134283"/>
          <a:ext cx="247617" cy="763652"/>
        </a:xfrm>
        <a:prstGeom prst="rect">
          <a:avLst/>
        </a:prstGeom>
      </xdr:spPr>
    </xdr:pic>
    <xdr:clientData/>
  </xdr:twoCellAnchor>
  <xdr:oneCellAnchor>
    <xdr:from>
      <xdr:col>17</xdr:col>
      <xdr:colOff>500796</xdr:colOff>
      <xdr:row>33</xdr:row>
      <xdr:rowOff>105695</xdr:rowOff>
    </xdr:from>
    <xdr:ext cx="286447" cy="279535"/>
    <xdr:pic>
      <xdr:nvPicPr>
        <xdr:cNvPr id="4" name="図 3" descr="「コンビニのロゴ」の画像検索結果">
          <a:extLst>
            <a:ext uri="{FF2B5EF4-FFF2-40B4-BE49-F238E27FC236}">
              <a16:creationId xmlns:a16="http://schemas.microsoft.com/office/drawing/2014/main" xmlns="" id="{EB2B7A5F-F6C4-417C-B696-0707CCDF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6563" y="5833395"/>
          <a:ext cx="286447" cy="279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694266</xdr:colOff>
      <xdr:row>29</xdr:row>
      <xdr:rowOff>42330</xdr:rowOff>
    </xdr:from>
    <xdr:to>
      <xdr:col>14</xdr:col>
      <xdr:colOff>198967</xdr:colOff>
      <xdr:row>30</xdr:row>
      <xdr:rowOff>69176</xdr:rowOff>
    </xdr:to>
    <xdr:pic>
      <xdr:nvPicPr>
        <xdr:cNvPr id="5" name="図 67" descr="「コンビニのロゴ」の画像検索結果">
          <a:extLst>
            <a:ext uri="{FF2B5EF4-FFF2-40B4-BE49-F238E27FC236}">
              <a16:creationId xmlns:a16="http://schemas.microsoft.com/office/drawing/2014/main" xmlns="" id="{EFDDEF15-6F93-41CF-A14F-D39E7FB3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66766" y="5014380"/>
          <a:ext cx="209551" cy="198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702733</xdr:colOff>
      <xdr:row>34</xdr:row>
      <xdr:rowOff>2</xdr:rowOff>
    </xdr:from>
    <xdr:ext cx="169183" cy="165100"/>
    <xdr:pic>
      <xdr:nvPicPr>
        <xdr:cNvPr id="6" name="図 5" descr="「コンビニのロゴ」の画像検索結果">
          <a:extLst>
            <a:ext uri="{FF2B5EF4-FFF2-40B4-BE49-F238E27FC236}">
              <a16:creationId xmlns:a16="http://schemas.microsoft.com/office/drawing/2014/main" xmlns="" id="{4B3DE37B-BD77-43B5-A78B-FC3ADBAB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5233" y="5829302"/>
          <a:ext cx="169183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32098</xdr:colOff>
      <xdr:row>44</xdr:row>
      <xdr:rowOff>87311</xdr:rowOff>
    </xdr:from>
    <xdr:to>
      <xdr:col>5</xdr:col>
      <xdr:colOff>646906</xdr:colOff>
      <xdr:row>46</xdr:row>
      <xdr:rowOff>63498</xdr:rowOff>
    </xdr:to>
    <xdr:sp macro="" textlink="">
      <xdr:nvSpPr>
        <xdr:cNvPr id="7" name="Text Box 1664">
          <a:extLst>
            <a:ext uri="{FF2B5EF4-FFF2-40B4-BE49-F238E27FC236}">
              <a16:creationId xmlns:a16="http://schemas.microsoft.com/office/drawing/2014/main" xmlns="" id="{67AC5653-64D1-48E3-B1B9-06B5ED1C47AF}"/>
            </a:ext>
          </a:extLst>
        </xdr:cNvPr>
        <xdr:cNvSpPr txBox="1">
          <a:spLocks noChangeArrowheads="1"/>
        </xdr:cNvSpPr>
      </xdr:nvSpPr>
      <xdr:spPr bwMode="auto">
        <a:xfrm>
          <a:off x="2965798" y="7631111"/>
          <a:ext cx="614808" cy="31908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80/700m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ﾉ上ﾘﾍ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271096</xdr:colOff>
      <xdr:row>6</xdr:row>
      <xdr:rowOff>41522</xdr:rowOff>
    </xdr:from>
    <xdr:ext cx="240259" cy="234462"/>
    <xdr:pic>
      <xdr:nvPicPr>
        <xdr:cNvPr id="8" name="図 7" descr="「コンビニのロゴ」の画像検索結果">
          <a:extLst>
            <a:ext uri="{FF2B5EF4-FFF2-40B4-BE49-F238E27FC236}">
              <a16:creationId xmlns:a16="http://schemas.microsoft.com/office/drawing/2014/main" xmlns="" id="{2BA87A37-52A8-4C74-8A42-E71DA82A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4796" y="1070222"/>
          <a:ext cx="240259" cy="234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317500</xdr:colOff>
      <xdr:row>3</xdr:row>
      <xdr:rowOff>12803</xdr:rowOff>
    </xdr:from>
    <xdr:ext cx="551393" cy="517217"/>
    <xdr:sp macro="" textlink="">
      <xdr:nvSpPr>
        <xdr:cNvPr id="9" name="Text Box 1620">
          <a:extLst>
            <a:ext uri="{FF2B5EF4-FFF2-40B4-BE49-F238E27FC236}">
              <a16:creationId xmlns:a16="http://schemas.microsoft.com/office/drawing/2014/main" xmlns="" id="{A1A6E0D8-E2C5-4771-B4E7-D3E08E4E4FD7}"/>
            </a:ext>
          </a:extLst>
        </xdr:cNvPr>
        <xdr:cNvSpPr txBox="1">
          <a:spLocks noChangeArrowheads="1"/>
        </xdr:cNvSpPr>
      </xdr:nvSpPr>
      <xdr:spPr bwMode="auto">
        <a:xfrm>
          <a:off x="3251200" y="527153"/>
          <a:ext cx="551393" cy="5172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注意！　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逆行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40821</xdr:colOff>
      <xdr:row>60</xdr:row>
      <xdr:rowOff>13595</xdr:rowOff>
    </xdr:from>
    <xdr:to>
      <xdr:col>8</xdr:col>
      <xdr:colOff>319780</xdr:colOff>
      <xdr:row>61</xdr:row>
      <xdr:rowOff>40821</xdr:rowOff>
    </xdr:to>
    <xdr:sp macro="" textlink="">
      <xdr:nvSpPr>
        <xdr:cNvPr id="10" name="Line 76">
          <a:extLst>
            <a:ext uri="{FF2B5EF4-FFF2-40B4-BE49-F238E27FC236}">
              <a16:creationId xmlns:a16="http://schemas.microsoft.com/office/drawing/2014/main" xmlns="" id="{32DD05DC-69FC-430D-9AB5-86E9F67E6D6B}"/>
            </a:ext>
          </a:extLst>
        </xdr:cNvPr>
        <xdr:cNvSpPr>
          <a:spLocks noChangeShapeType="1"/>
        </xdr:cNvSpPr>
      </xdr:nvSpPr>
      <xdr:spPr bwMode="auto">
        <a:xfrm flipH="1" flipV="1">
          <a:off x="5089071" y="10300595"/>
          <a:ext cx="278959" cy="198676"/>
        </a:xfrm>
        <a:custGeom>
          <a:avLst/>
          <a:gdLst>
            <a:gd name="connsiteX0" fmla="*/ 0 w 973797"/>
            <a:gd name="connsiteY0" fmla="*/ 0 h 727371"/>
            <a:gd name="connsiteX1" fmla="*/ 973797 w 973797"/>
            <a:gd name="connsiteY1" fmla="*/ 727371 h 727371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36561"/>
            <a:gd name="connsiteY0" fmla="*/ 0 h 304782"/>
            <a:gd name="connsiteX1" fmla="*/ 336561 w 336561"/>
            <a:gd name="connsiteY1" fmla="*/ 304782 h 304782"/>
            <a:gd name="connsiteX0" fmla="*/ 0 w 336561"/>
            <a:gd name="connsiteY0" fmla="*/ 4669 h 309451"/>
            <a:gd name="connsiteX1" fmla="*/ 336561 w 336561"/>
            <a:gd name="connsiteY1" fmla="*/ 309451 h 309451"/>
            <a:gd name="connsiteX0" fmla="*/ 0 w 336561"/>
            <a:gd name="connsiteY0" fmla="*/ 0 h 304782"/>
            <a:gd name="connsiteX1" fmla="*/ 336561 w 336561"/>
            <a:gd name="connsiteY1" fmla="*/ 304782 h 304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6561" h="304782">
              <a:moveTo>
                <a:pt x="0" y="0"/>
              </a:moveTo>
              <a:cubicBezTo>
                <a:pt x="203860" y="41225"/>
                <a:pt x="119286" y="15371"/>
                <a:pt x="336561" y="3047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187822</xdr:colOff>
      <xdr:row>13</xdr:row>
      <xdr:rowOff>127448</xdr:rowOff>
    </xdr:from>
    <xdr:to>
      <xdr:col>2</xdr:col>
      <xdr:colOff>743648</xdr:colOff>
      <xdr:row>14</xdr:row>
      <xdr:rowOff>45093</xdr:rowOff>
    </xdr:to>
    <xdr:sp macro="" textlink="">
      <xdr:nvSpPr>
        <xdr:cNvPr id="11" name="Line 76">
          <a:extLst>
            <a:ext uri="{FF2B5EF4-FFF2-40B4-BE49-F238E27FC236}">
              <a16:creationId xmlns:a16="http://schemas.microsoft.com/office/drawing/2014/main" xmlns="" id="{CD976638-FC41-434F-9893-AA70343233AF}"/>
            </a:ext>
          </a:extLst>
        </xdr:cNvPr>
        <xdr:cNvSpPr>
          <a:spLocks noChangeShapeType="1"/>
        </xdr:cNvSpPr>
      </xdr:nvSpPr>
      <xdr:spPr bwMode="auto">
        <a:xfrm>
          <a:off x="1006972" y="2356298"/>
          <a:ext cx="517726" cy="89095"/>
        </a:xfrm>
        <a:custGeom>
          <a:avLst/>
          <a:gdLst>
            <a:gd name="connsiteX0" fmla="*/ 0 w 609488"/>
            <a:gd name="connsiteY0" fmla="*/ 0 h 71925"/>
            <a:gd name="connsiteX1" fmla="*/ 609488 w 609488"/>
            <a:gd name="connsiteY1" fmla="*/ 71925 h 71925"/>
            <a:gd name="connsiteX0" fmla="*/ 0 w 535703"/>
            <a:gd name="connsiteY0" fmla="*/ 0 h 92048"/>
            <a:gd name="connsiteX1" fmla="*/ 535703 w 535703"/>
            <a:gd name="connsiteY1" fmla="*/ 92048 h 92048"/>
            <a:gd name="connsiteX0" fmla="*/ 0 w 562534"/>
            <a:gd name="connsiteY0" fmla="*/ 0 h 118878"/>
            <a:gd name="connsiteX1" fmla="*/ 562534 w 562534"/>
            <a:gd name="connsiteY1" fmla="*/ 118878 h 118878"/>
            <a:gd name="connsiteX0" fmla="*/ 0 w 562534"/>
            <a:gd name="connsiteY0" fmla="*/ 0 h 118878"/>
            <a:gd name="connsiteX1" fmla="*/ 562534 w 562534"/>
            <a:gd name="connsiteY1" fmla="*/ 118878 h 118878"/>
            <a:gd name="connsiteX0" fmla="*/ 0 w 555826"/>
            <a:gd name="connsiteY0" fmla="*/ 0 h 92047"/>
            <a:gd name="connsiteX1" fmla="*/ 555826 w 555826"/>
            <a:gd name="connsiteY1" fmla="*/ 92047 h 92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55826" h="92047">
              <a:moveTo>
                <a:pt x="0" y="0"/>
              </a:moveTo>
              <a:cubicBezTo>
                <a:pt x="169624" y="97760"/>
                <a:pt x="352663" y="68072"/>
                <a:pt x="555826" y="920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13605</xdr:colOff>
      <xdr:row>13</xdr:row>
      <xdr:rowOff>95250</xdr:rowOff>
    </xdr:from>
    <xdr:to>
      <xdr:col>11</xdr:col>
      <xdr:colOff>673286</xdr:colOff>
      <xdr:row>16</xdr:row>
      <xdr:rowOff>154082</xdr:rowOff>
    </xdr:to>
    <xdr:sp macro="" textlink="">
      <xdr:nvSpPr>
        <xdr:cNvPr id="12" name="Freeform 651">
          <a:extLst>
            <a:ext uri="{FF2B5EF4-FFF2-40B4-BE49-F238E27FC236}">
              <a16:creationId xmlns:a16="http://schemas.microsoft.com/office/drawing/2014/main" xmlns="" id="{4D84A485-3C62-4F19-B003-038AA367C571}"/>
            </a:ext>
          </a:extLst>
        </xdr:cNvPr>
        <xdr:cNvSpPr>
          <a:spLocks/>
        </xdr:cNvSpPr>
      </xdr:nvSpPr>
      <xdr:spPr bwMode="auto">
        <a:xfrm flipH="1">
          <a:off x="7176405" y="2324100"/>
          <a:ext cx="659681" cy="573182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779" h="11461">
              <a:moveTo>
                <a:pt x="78" y="11461"/>
              </a:moveTo>
              <a:cubicBezTo>
                <a:pt x="150" y="6958"/>
                <a:pt x="-87" y="10272"/>
                <a:pt x="37" y="5092"/>
              </a:cubicBezTo>
              <a:cubicBezTo>
                <a:pt x="30790" y="5374"/>
                <a:pt x="41000" y="1061"/>
                <a:pt x="517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426528</xdr:colOff>
      <xdr:row>28</xdr:row>
      <xdr:rowOff>80435</xdr:rowOff>
    </xdr:from>
    <xdr:to>
      <xdr:col>14</xdr:col>
      <xdr:colOff>431800</xdr:colOff>
      <xdr:row>30</xdr:row>
      <xdr:rowOff>9372</xdr:rowOff>
    </xdr:to>
    <xdr:sp macro="" textlink="">
      <xdr:nvSpPr>
        <xdr:cNvPr id="13" name="Line 120">
          <a:extLst>
            <a:ext uri="{FF2B5EF4-FFF2-40B4-BE49-F238E27FC236}">
              <a16:creationId xmlns:a16="http://schemas.microsoft.com/office/drawing/2014/main" xmlns="" id="{FC574E2F-DA08-4F19-9FC1-561F62C258AA}"/>
            </a:ext>
          </a:extLst>
        </xdr:cNvPr>
        <xdr:cNvSpPr>
          <a:spLocks noChangeShapeType="1"/>
        </xdr:cNvSpPr>
      </xdr:nvSpPr>
      <xdr:spPr bwMode="auto">
        <a:xfrm flipH="1">
          <a:off x="9703878" y="4881035"/>
          <a:ext cx="5272" cy="271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61683</xdr:colOff>
      <xdr:row>2</xdr:row>
      <xdr:rowOff>130528</xdr:rowOff>
    </xdr:from>
    <xdr:to>
      <xdr:col>18</xdr:col>
      <xdr:colOff>192852</xdr:colOff>
      <xdr:row>6</xdr:row>
      <xdr:rowOff>45857</xdr:rowOff>
    </xdr:to>
    <xdr:sp macro="" textlink="">
      <xdr:nvSpPr>
        <xdr:cNvPr id="14" name="Line 120">
          <a:extLst>
            <a:ext uri="{FF2B5EF4-FFF2-40B4-BE49-F238E27FC236}">
              <a16:creationId xmlns:a16="http://schemas.microsoft.com/office/drawing/2014/main" xmlns="" id="{DC45BEC0-0633-431A-9F7E-37C9743C47C2}"/>
            </a:ext>
          </a:extLst>
        </xdr:cNvPr>
        <xdr:cNvSpPr>
          <a:spLocks noChangeShapeType="1"/>
        </xdr:cNvSpPr>
      </xdr:nvSpPr>
      <xdr:spPr bwMode="auto">
        <a:xfrm flipV="1">
          <a:off x="12158433" y="473428"/>
          <a:ext cx="131169" cy="601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630765</xdr:colOff>
      <xdr:row>2</xdr:row>
      <xdr:rowOff>124229</xdr:rowOff>
    </xdr:from>
    <xdr:to>
      <xdr:col>14</xdr:col>
      <xdr:colOff>99612</xdr:colOff>
      <xdr:row>6</xdr:row>
      <xdr:rowOff>88772</xdr:rowOff>
    </xdr:to>
    <xdr:sp macro="" textlink="">
      <xdr:nvSpPr>
        <xdr:cNvPr id="15" name="Line 76">
          <a:extLst>
            <a:ext uri="{FF2B5EF4-FFF2-40B4-BE49-F238E27FC236}">
              <a16:creationId xmlns:a16="http://schemas.microsoft.com/office/drawing/2014/main" xmlns="" id="{C0242BA4-6967-42B8-9BF3-65619AAEE6A6}"/>
            </a:ext>
          </a:extLst>
        </xdr:cNvPr>
        <xdr:cNvSpPr>
          <a:spLocks noChangeShapeType="1"/>
        </xdr:cNvSpPr>
      </xdr:nvSpPr>
      <xdr:spPr bwMode="auto">
        <a:xfrm flipH="1">
          <a:off x="9203265" y="467129"/>
          <a:ext cx="173697" cy="650343"/>
        </a:xfrm>
        <a:custGeom>
          <a:avLst/>
          <a:gdLst>
            <a:gd name="connsiteX0" fmla="*/ 0 w 114032"/>
            <a:gd name="connsiteY0" fmla="*/ 0 h 637236"/>
            <a:gd name="connsiteX1" fmla="*/ 114032 w 114032"/>
            <a:gd name="connsiteY1" fmla="*/ 637236 h 637236"/>
            <a:gd name="connsiteX0" fmla="*/ 0 w 114032"/>
            <a:gd name="connsiteY0" fmla="*/ 1332 h 638568"/>
            <a:gd name="connsiteX1" fmla="*/ 114032 w 114032"/>
            <a:gd name="connsiteY1" fmla="*/ 638568 h 638568"/>
            <a:gd name="connsiteX0" fmla="*/ 0 w 174402"/>
            <a:gd name="connsiteY0" fmla="*/ 1261 h 665328"/>
            <a:gd name="connsiteX1" fmla="*/ 174402 w 174402"/>
            <a:gd name="connsiteY1" fmla="*/ 665328 h 665328"/>
            <a:gd name="connsiteX0" fmla="*/ 0 w 174402"/>
            <a:gd name="connsiteY0" fmla="*/ 765 h 664832"/>
            <a:gd name="connsiteX1" fmla="*/ 174402 w 174402"/>
            <a:gd name="connsiteY1" fmla="*/ 664832 h 664832"/>
            <a:gd name="connsiteX0" fmla="*/ 0 w 174402"/>
            <a:gd name="connsiteY0" fmla="*/ 897 h 664964"/>
            <a:gd name="connsiteX1" fmla="*/ 174402 w 174402"/>
            <a:gd name="connsiteY1" fmla="*/ 664964 h 664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4402" h="664964">
              <a:moveTo>
                <a:pt x="0" y="897"/>
              </a:moveTo>
              <a:cubicBezTo>
                <a:pt x="198996" y="-21462"/>
                <a:pt x="163222" y="378767"/>
                <a:pt x="174402" y="6649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11905</xdr:colOff>
      <xdr:row>37</xdr:row>
      <xdr:rowOff>45641</xdr:rowOff>
    </xdr:from>
    <xdr:to>
      <xdr:col>4</xdr:col>
      <xdr:colOff>672702</xdr:colOff>
      <xdr:row>37</xdr:row>
      <xdr:rowOff>59530</xdr:rowOff>
    </xdr:to>
    <xdr:sp macro="" textlink="">
      <xdr:nvSpPr>
        <xdr:cNvPr id="16" name="Line 76">
          <a:extLst>
            <a:ext uri="{FF2B5EF4-FFF2-40B4-BE49-F238E27FC236}">
              <a16:creationId xmlns:a16="http://schemas.microsoft.com/office/drawing/2014/main" xmlns="" id="{D7295C0B-2B1D-4B85-ACF7-066057254D15}"/>
            </a:ext>
          </a:extLst>
        </xdr:cNvPr>
        <xdr:cNvSpPr>
          <a:spLocks noChangeShapeType="1"/>
        </xdr:cNvSpPr>
      </xdr:nvSpPr>
      <xdr:spPr bwMode="auto">
        <a:xfrm>
          <a:off x="1535905" y="6389291"/>
          <a:ext cx="1365647" cy="13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419291</xdr:colOff>
      <xdr:row>13</xdr:row>
      <xdr:rowOff>66177</xdr:rowOff>
    </xdr:from>
    <xdr:to>
      <xdr:col>1</xdr:col>
      <xdr:colOff>424260</xdr:colOff>
      <xdr:row>16</xdr:row>
      <xdr:rowOff>160249</xdr:rowOff>
    </xdr:to>
    <xdr:sp macro="" textlink="">
      <xdr:nvSpPr>
        <xdr:cNvPr id="17" name="Line 4803">
          <a:extLst>
            <a:ext uri="{FF2B5EF4-FFF2-40B4-BE49-F238E27FC236}">
              <a16:creationId xmlns:a16="http://schemas.microsoft.com/office/drawing/2014/main" xmlns="" id="{CC8F394B-D208-4CFB-AC1B-E96CB8E556F1}"/>
            </a:ext>
          </a:extLst>
        </xdr:cNvPr>
        <xdr:cNvSpPr>
          <a:spLocks noChangeShapeType="1"/>
        </xdr:cNvSpPr>
      </xdr:nvSpPr>
      <xdr:spPr bwMode="auto">
        <a:xfrm flipH="1">
          <a:off x="533591" y="2295027"/>
          <a:ext cx="4969" cy="6084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355906</xdr:colOff>
      <xdr:row>2</xdr:row>
      <xdr:rowOff>28167</xdr:rowOff>
    </xdr:from>
    <xdr:ext cx="571560" cy="119928"/>
    <xdr:sp macro="" textlink="">
      <xdr:nvSpPr>
        <xdr:cNvPr id="18" name="Text Box 849">
          <a:extLst>
            <a:ext uri="{FF2B5EF4-FFF2-40B4-BE49-F238E27FC236}">
              <a16:creationId xmlns:a16="http://schemas.microsoft.com/office/drawing/2014/main" xmlns="" id="{9C8BB14A-FA54-4A99-B84F-BC9138D3E138}"/>
            </a:ext>
          </a:extLst>
        </xdr:cNvPr>
        <xdr:cNvSpPr txBox="1">
          <a:spLocks noChangeArrowheads="1"/>
        </xdr:cNvSpPr>
      </xdr:nvSpPr>
      <xdr:spPr bwMode="auto">
        <a:xfrm>
          <a:off x="3289606" y="371067"/>
          <a:ext cx="571560" cy="11992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池田職安前</a:t>
          </a:r>
        </a:p>
      </xdr:txBody>
    </xdr:sp>
    <xdr:clientData/>
  </xdr:oneCellAnchor>
  <xdr:twoCellAnchor>
    <xdr:from>
      <xdr:col>1</xdr:col>
      <xdr:colOff>728595</xdr:colOff>
      <xdr:row>7</xdr:row>
      <xdr:rowOff>136539</xdr:rowOff>
    </xdr:from>
    <xdr:to>
      <xdr:col>2</xdr:col>
      <xdr:colOff>204528</xdr:colOff>
      <xdr:row>8</xdr:row>
      <xdr:rowOff>148447</xdr:rowOff>
    </xdr:to>
    <xdr:sp macro="" textlink="">
      <xdr:nvSpPr>
        <xdr:cNvPr id="19" name="Text Box 1252">
          <a:extLst>
            <a:ext uri="{FF2B5EF4-FFF2-40B4-BE49-F238E27FC236}">
              <a16:creationId xmlns:a16="http://schemas.microsoft.com/office/drawing/2014/main" xmlns="" id="{D4AEC29D-C218-4387-80ED-E67408A62587}"/>
            </a:ext>
          </a:extLst>
        </xdr:cNvPr>
        <xdr:cNvSpPr txBox="1">
          <a:spLocks noChangeArrowheads="1"/>
        </xdr:cNvSpPr>
      </xdr:nvSpPr>
      <xdr:spPr bwMode="auto">
        <a:xfrm>
          <a:off x="817495" y="1336689"/>
          <a:ext cx="206183" cy="1833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409076</xdr:colOff>
      <xdr:row>4</xdr:row>
      <xdr:rowOff>170260</xdr:rowOff>
    </xdr:from>
    <xdr:to>
      <xdr:col>2</xdr:col>
      <xdr:colOff>199526</xdr:colOff>
      <xdr:row>4</xdr:row>
      <xdr:rowOff>170260</xdr:rowOff>
    </xdr:to>
    <xdr:sp macro="" textlink="">
      <xdr:nvSpPr>
        <xdr:cNvPr id="20" name="Line 76">
          <a:extLst>
            <a:ext uri="{FF2B5EF4-FFF2-40B4-BE49-F238E27FC236}">
              <a16:creationId xmlns:a16="http://schemas.microsoft.com/office/drawing/2014/main" xmlns="" id="{002F86B7-FE9D-4B2A-8B0C-07F899852331}"/>
            </a:ext>
          </a:extLst>
        </xdr:cNvPr>
        <xdr:cNvSpPr>
          <a:spLocks noChangeShapeType="1"/>
        </xdr:cNvSpPr>
      </xdr:nvSpPr>
      <xdr:spPr bwMode="auto">
        <a:xfrm>
          <a:off x="523376" y="864527"/>
          <a:ext cx="49741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595862</xdr:colOff>
      <xdr:row>3</xdr:row>
      <xdr:rowOff>50139</xdr:rowOff>
    </xdr:from>
    <xdr:to>
      <xdr:col>1</xdr:col>
      <xdr:colOff>609213</xdr:colOff>
      <xdr:row>8</xdr:row>
      <xdr:rowOff>126351</xdr:rowOff>
    </xdr:to>
    <xdr:sp macro="" textlink="">
      <xdr:nvSpPr>
        <xdr:cNvPr id="21" name="Line 148">
          <a:extLst>
            <a:ext uri="{FF2B5EF4-FFF2-40B4-BE49-F238E27FC236}">
              <a16:creationId xmlns:a16="http://schemas.microsoft.com/office/drawing/2014/main" xmlns="" id="{2DE1ADCA-577E-4884-A5C6-81AC9A8A2A56}"/>
            </a:ext>
          </a:extLst>
        </xdr:cNvPr>
        <xdr:cNvSpPr>
          <a:spLocks noChangeShapeType="1"/>
        </xdr:cNvSpPr>
      </xdr:nvSpPr>
      <xdr:spPr bwMode="auto">
        <a:xfrm flipV="1">
          <a:off x="710162" y="564489"/>
          <a:ext cx="13351" cy="93346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545817</xdr:colOff>
      <xdr:row>7</xdr:row>
      <xdr:rowOff>92781</xdr:rowOff>
    </xdr:from>
    <xdr:to>
      <xdr:col>1</xdr:col>
      <xdr:colOff>665733</xdr:colOff>
      <xdr:row>8</xdr:row>
      <xdr:rowOff>30726</xdr:rowOff>
    </xdr:to>
    <xdr:sp macro="" textlink="">
      <xdr:nvSpPr>
        <xdr:cNvPr id="22" name="AutoShape 86">
          <a:extLst>
            <a:ext uri="{FF2B5EF4-FFF2-40B4-BE49-F238E27FC236}">
              <a16:creationId xmlns:a16="http://schemas.microsoft.com/office/drawing/2014/main" xmlns="" id="{472790B0-A8CE-47B2-AABA-660D0763F476}"/>
            </a:ext>
          </a:extLst>
        </xdr:cNvPr>
        <xdr:cNvSpPr>
          <a:spLocks noChangeArrowheads="1"/>
        </xdr:cNvSpPr>
      </xdr:nvSpPr>
      <xdr:spPr bwMode="auto">
        <a:xfrm>
          <a:off x="660117" y="1292931"/>
          <a:ext cx="119916" cy="109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697250</xdr:colOff>
      <xdr:row>1</xdr:row>
      <xdr:rowOff>22835</xdr:rowOff>
    </xdr:from>
    <xdr:to>
      <xdr:col>3</xdr:col>
      <xdr:colOff>107541</xdr:colOff>
      <xdr:row>1</xdr:row>
      <xdr:rowOff>156191</xdr:rowOff>
    </xdr:to>
    <xdr:sp macro="" textlink="">
      <xdr:nvSpPr>
        <xdr:cNvPr id="23" name="六角形 22">
          <a:extLst>
            <a:ext uri="{FF2B5EF4-FFF2-40B4-BE49-F238E27FC236}">
              <a16:creationId xmlns:a16="http://schemas.microsoft.com/office/drawing/2014/main" xmlns="" id="{5AF57EE7-DD6C-442A-92A8-BA0CC7041DE4}"/>
            </a:ext>
          </a:extLst>
        </xdr:cNvPr>
        <xdr:cNvSpPr/>
      </xdr:nvSpPr>
      <xdr:spPr bwMode="auto">
        <a:xfrm>
          <a:off x="1516400" y="194285"/>
          <a:ext cx="115141" cy="1333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24" name="六角形 23">
          <a:extLst>
            <a:ext uri="{FF2B5EF4-FFF2-40B4-BE49-F238E27FC236}">
              <a16:creationId xmlns:a16="http://schemas.microsoft.com/office/drawing/2014/main" xmlns="" id="{CF24A6F4-FA62-4591-B757-3D2149626762}"/>
            </a:ext>
          </a:extLst>
        </xdr:cNvPr>
        <xdr:cNvSpPr/>
      </xdr:nvSpPr>
      <xdr:spPr bwMode="auto">
        <a:xfrm>
          <a:off x="114300" y="17145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556365</xdr:colOff>
      <xdr:row>4</xdr:row>
      <xdr:rowOff>107336</xdr:rowOff>
    </xdr:from>
    <xdr:to>
      <xdr:col>1</xdr:col>
      <xdr:colOff>670848</xdr:colOff>
      <xdr:row>5</xdr:row>
      <xdr:rowOff>56331</xdr:rowOff>
    </xdr:to>
    <xdr:sp macro="" textlink="">
      <xdr:nvSpPr>
        <xdr:cNvPr id="25" name="Oval 77">
          <a:extLst>
            <a:ext uri="{FF2B5EF4-FFF2-40B4-BE49-F238E27FC236}">
              <a16:creationId xmlns:a16="http://schemas.microsoft.com/office/drawing/2014/main" xmlns="" id="{1C8644F5-59A5-45BA-8AA2-AB3F172C698C}"/>
            </a:ext>
          </a:extLst>
        </xdr:cNvPr>
        <xdr:cNvSpPr>
          <a:spLocks noChangeArrowheads="1"/>
        </xdr:cNvSpPr>
      </xdr:nvSpPr>
      <xdr:spPr bwMode="auto">
        <a:xfrm>
          <a:off x="670665" y="793136"/>
          <a:ext cx="114483" cy="120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275253</xdr:colOff>
      <xdr:row>25</xdr:row>
      <xdr:rowOff>50125</xdr:rowOff>
    </xdr:from>
    <xdr:to>
      <xdr:col>1</xdr:col>
      <xdr:colOff>620150</xdr:colOff>
      <xdr:row>27</xdr:row>
      <xdr:rowOff>62848</xdr:rowOff>
    </xdr:to>
    <xdr:sp macro="" textlink="">
      <xdr:nvSpPr>
        <xdr:cNvPr id="26" name="Line 76">
          <a:extLst>
            <a:ext uri="{FF2B5EF4-FFF2-40B4-BE49-F238E27FC236}">
              <a16:creationId xmlns:a16="http://schemas.microsoft.com/office/drawing/2014/main" xmlns="" id="{21692D46-B9A5-4781-AC4A-AADF6E8470A1}"/>
            </a:ext>
          </a:extLst>
        </xdr:cNvPr>
        <xdr:cNvSpPr>
          <a:spLocks noChangeShapeType="1"/>
        </xdr:cNvSpPr>
      </xdr:nvSpPr>
      <xdr:spPr bwMode="auto">
        <a:xfrm>
          <a:off x="389553" y="4336375"/>
          <a:ext cx="344897" cy="3556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144413</xdr:colOff>
      <xdr:row>30</xdr:row>
      <xdr:rowOff>131876</xdr:rowOff>
    </xdr:from>
    <xdr:to>
      <xdr:col>2</xdr:col>
      <xdr:colOff>655984</xdr:colOff>
      <xdr:row>32</xdr:row>
      <xdr:rowOff>910</xdr:rowOff>
    </xdr:to>
    <xdr:sp macro="" textlink="">
      <xdr:nvSpPr>
        <xdr:cNvPr id="27" name="Line 76">
          <a:extLst>
            <a:ext uri="{FF2B5EF4-FFF2-40B4-BE49-F238E27FC236}">
              <a16:creationId xmlns:a16="http://schemas.microsoft.com/office/drawing/2014/main" xmlns="" id="{48039F8B-88EE-42C2-9193-8FA07C35457E}"/>
            </a:ext>
          </a:extLst>
        </xdr:cNvPr>
        <xdr:cNvSpPr>
          <a:spLocks noChangeShapeType="1"/>
        </xdr:cNvSpPr>
      </xdr:nvSpPr>
      <xdr:spPr bwMode="auto">
        <a:xfrm>
          <a:off x="963563" y="5275376"/>
          <a:ext cx="511571" cy="211934"/>
        </a:xfrm>
        <a:custGeom>
          <a:avLst/>
          <a:gdLst>
            <a:gd name="connsiteX0" fmla="*/ 0 w 464343"/>
            <a:gd name="connsiteY0" fmla="*/ 0 h 238127"/>
            <a:gd name="connsiteX1" fmla="*/ 464343 w 464343"/>
            <a:gd name="connsiteY1" fmla="*/ 238127 h 238127"/>
            <a:gd name="connsiteX0" fmla="*/ 0 w 464343"/>
            <a:gd name="connsiteY0" fmla="*/ 0 h 238127"/>
            <a:gd name="connsiteX1" fmla="*/ 464343 w 464343"/>
            <a:gd name="connsiteY1" fmla="*/ 238127 h 238127"/>
            <a:gd name="connsiteX0" fmla="*/ 0 w 494108"/>
            <a:gd name="connsiteY0" fmla="*/ 0 h 327424"/>
            <a:gd name="connsiteX1" fmla="*/ 494108 w 494108"/>
            <a:gd name="connsiteY1" fmla="*/ 327424 h 327424"/>
            <a:gd name="connsiteX0" fmla="*/ 0 w 517921"/>
            <a:gd name="connsiteY0" fmla="*/ 0 h 220268"/>
            <a:gd name="connsiteX1" fmla="*/ 517921 w 517921"/>
            <a:gd name="connsiteY1" fmla="*/ 220268 h 220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7921" h="220268">
              <a:moveTo>
                <a:pt x="0" y="0"/>
              </a:moveTo>
              <a:cubicBezTo>
                <a:pt x="154781" y="79376"/>
                <a:pt x="506015" y="99220"/>
                <a:pt x="517921" y="22026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561921</xdr:colOff>
      <xdr:row>27</xdr:row>
      <xdr:rowOff>64285</xdr:rowOff>
    </xdr:from>
    <xdr:to>
      <xdr:col>2</xdr:col>
      <xdr:colOff>633545</xdr:colOff>
      <xdr:row>32</xdr:row>
      <xdr:rowOff>148214</xdr:rowOff>
    </xdr:to>
    <xdr:sp macro="" textlink="">
      <xdr:nvSpPr>
        <xdr:cNvPr id="28" name="Freeform 527">
          <a:extLst>
            <a:ext uri="{FF2B5EF4-FFF2-40B4-BE49-F238E27FC236}">
              <a16:creationId xmlns:a16="http://schemas.microsoft.com/office/drawing/2014/main" xmlns="" id="{47D175CD-82E4-4A6D-8D45-2C422CAD446F}"/>
            </a:ext>
          </a:extLst>
        </xdr:cNvPr>
        <xdr:cNvSpPr>
          <a:spLocks/>
        </xdr:cNvSpPr>
      </xdr:nvSpPr>
      <xdr:spPr bwMode="auto">
        <a:xfrm flipH="1">
          <a:off x="676221" y="4693435"/>
          <a:ext cx="776474" cy="9411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5712"/>
            <a:gd name="connsiteY0" fmla="*/ 20400 h 20400"/>
            <a:gd name="connsiteX1" fmla="*/ 0 w 5712"/>
            <a:gd name="connsiteY1" fmla="*/ 10400 h 20400"/>
            <a:gd name="connsiteX2" fmla="*/ 5712 w 5712"/>
            <a:gd name="connsiteY2" fmla="*/ 0 h 204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8339"/>
            <a:gd name="connsiteY0" fmla="*/ 10378 h 10378"/>
            <a:gd name="connsiteX1" fmla="*/ 0 w 8339"/>
            <a:gd name="connsiteY1" fmla="*/ 5476 h 10378"/>
            <a:gd name="connsiteX2" fmla="*/ 8339 w 8339"/>
            <a:gd name="connsiteY2" fmla="*/ 0 h 10378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443 w 10000"/>
            <a:gd name="connsiteY0" fmla="*/ 11183 h 11183"/>
            <a:gd name="connsiteX1" fmla="*/ 0 w 10000"/>
            <a:gd name="connsiteY1" fmla="*/ 5277 h 11183"/>
            <a:gd name="connsiteX2" fmla="*/ 10000 w 10000"/>
            <a:gd name="connsiteY2" fmla="*/ 0 h 11183"/>
            <a:gd name="connsiteX0" fmla="*/ 31 w 10157"/>
            <a:gd name="connsiteY0" fmla="*/ 10169 h 10169"/>
            <a:gd name="connsiteX1" fmla="*/ 157 w 10157"/>
            <a:gd name="connsiteY1" fmla="*/ 5277 h 10169"/>
            <a:gd name="connsiteX2" fmla="*/ 10157 w 10157"/>
            <a:gd name="connsiteY2" fmla="*/ 0 h 10169"/>
            <a:gd name="connsiteX0" fmla="*/ 31 w 7312"/>
            <a:gd name="connsiteY0" fmla="*/ 8531 h 8531"/>
            <a:gd name="connsiteX1" fmla="*/ 157 w 7312"/>
            <a:gd name="connsiteY1" fmla="*/ 3639 h 8531"/>
            <a:gd name="connsiteX2" fmla="*/ 7312 w 7312"/>
            <a:gd name="connsiteY2" fmla="*/ 0 h 8531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3734"/>
            <a:gd name="connsiteY0" fmla="*/ 13621 h 13621"/>
            <a:gd name="connsiteX1" fmla="*/ 216 w 3734"/>
            <a:gd name="connsiteY1" fmla="*/ 7887 h 13621"/>
            <a:gd name="connsiteX2" fmla="*/ 3734 w 3734"/>
            <a:gd name="connsiteY2" fmla="*/ 0 h 13621"/>
            <a:gd name="connsiteX0" fmla="*/ 116 w 17346"/>
            <a:gd name="connsiteY0" fmla="*/ 10036 h 10036"/>
            <a:gd name="connsiteX1" fmla="*/ 579 w 17346"/>
            <a:gd name="connsiteY1" fmla="*/ 5826 h 10036"/>
            <a:gd name="connsiteX2" fmla="*/ 10001 w 17346"/>
            <a:gd name="connsiteY2" fmla="*/ 36 h 10036"/>
            <a:gd name="connsiteX0" fmla="*/ 116 w 17926"/>
            <a:gd name="connsiteY0" fmla="*/ 10466 h 10466"/>
            <a:gd name="connsiteX1" fmla="*/ 579 w 17926"/>
            <a:gd name="connsiteY1" fmla="*/ 6256 h 10466"/>
            <a:gd name="connsiteX2" fmla="*/ 17727 w 17926"/>
            <a:gd name="connsiteY2" fmla="*/ 398 h 10466"/>
            <a:gd name="connsiteX3" fmla="*/ 10001 w 17926"/>
            <a:gd name="connsiteY3" fmla="*/ 466 h 10466"/>
            <a:gd name="connsiteX0" fmla="*/ 116 w 17926"/>
            <a:gd name="connsiteY0" fmla="*/ 10466 h 10466"/>
            <a:gd name="connsiteX1" fmla="*/ 579 w 17926"/>
            <a:gd name="connsiteY1" fmla="*/ 6256 h 10466"/>
            <a:gd name="connsiteX2" fmla="*/ 17727 w 17926"/>
            <a:gd name="connsiteY2" fmla="*/ 398 h 10466"/>
            <a:gd name="connsiteX3" fmla="*/ 10001 w 17926"/>
            <a:gd name="connsiteY3" fmla="*/ 466 h 10466"/>
            <a:gd name="connsiteX0" fmla="*/ 116 w 18860"/>
            <a:gd name="connsiteY0" fmla="*/ 10466 h 10466"/>
            <a:gd name="connsiteX1" fmla="*/ 579 w 18860"/>
            <a:gd name="connsiteY1" fmla="*/ 6256 h 10466"/>
            <a:gd name="connsiteX2" fmla="*/ 17727 w 18860"/>
            <a:gd name="connsiteY2" fmla="*/ 398 h 10466"/>
            <a:gd name="connsiteX3" fmla="*/ 10001 w 18860"/>
            <a:gd name="connsiteY3" fmla="*/ 466 h 10466"/>
            <a:gd name="connsiteX0" fmla="*/ 116 w 18006"/>
            <a:gd name="connsiteY0" fmla="*/ 10466 h 10466"/>
            <a:gd name="connsiteX1" fmla="*/ 579 w 18006"/>
            <a:gd name="connsiteY1" fmla="*/ 6256 h 10466"/>
            <a:gd name="connsiteX2" fmla="*/ 13198 w 18006"/>
            <a:gd name="connsiteY2" fmla="*/ 2647 h 10466"/>
            <a:gd name="connsiteX3" fmla="*/ 17727 w 18006"/>
            <a:gd name="connsiteY3" fmla="*/ 398 h 10466"/>
            <a:gd name="connsiteX4" fmla="*/ 10001 w 18006"/>
            <a:gd name="connsiteY4" fmla="*/ 466 h 10466"/>
            <a:gd name="connsiteX0" fmla="*/ 116 w 20294"/>
            <a:gd name="connsiteY0" fmla="*/ 10466 h 10466"/>
            <a:gd name="connsiteX1" fmla="*/ 579 w 20294"/>
            <a:gd name="connsiteY1" fmla="*/ 6256 h 10466"/>
            <a:gd name="connsiteX2" fmla="*/ 13198 w 20294"/>
            <a:gd name="connsiteY2" fmla="*/ 2647 h 10466"/>
            <a:gd name="connsiteX3" fmla="*/ 17727 w 20294"/>
            <a:gd name="connsiteY3" fmla="*/ 398 h 10466"/>
            <a:gd name="connsiteX4" fmla="*/ 10001 w 20294"/>
            <a:gd name="connsiteY4" fmla="*/ 466 h 10466"/>
            <a:gd name="connsiteX0" fmla="*/ 116 w 19115"/>
            <a:gd name="connsiteY0" fmla="*/ 10466 h 10466"/>
            <a:gd name="connsiteX1" fmla="*/ 579 w 19115"/>
            <a:gd name="connsiteY1" fmla="*/ 6256 h 10466"/>
            <a:gd name="connsiteX2" fmla="*/ 13198 w 19115"/>
            <a:gd name="connsiteY2" fmla="*/ 2647 h 10466"/>
            <a:gd name="connsiteX3" fmla="*/ 17727 w 19115"/>
            <a:gd name="connsiteY3" fmla="*/ 398 h 10466"/>
            <a:gd name="connsiteX4" fmla="*/ 10001 w 19115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466 h 10466"/>
            <a:gd name="connsiteX1" fmla="*/ 579 w 18304"/>
            <a:gd name="connsiteY1" fmla="*/ 6256 h 10466"/>
            <a:gd name="connsiteX2" fmla="*/ 10534 w 18304"/>
            <a:gd name="connsiteY2" fmla="*/ 3533 h 10466"/>
            <a:gd name="connsiteX3" fmla="*/ 17727 w 18304"/>
            <a:gd name="connsiteY3" fmla="*/ 398 h 10466"/>
            <a:gd name="connsiteX4" fmla="*/ 10001 w 18304"/>
            <a:gd name="connsiteY4" fmla="*/ 466 h 10466"/>
            <a:gd name="connsiteX0" fmla="*/ 116 w 18304"/>
            <a:gd name="connsiteY0" fmla="*/ 10629 h 10629"/>
            <a:gd name="connsiteX1" fmla="*/ 579 w 18304"/>
            <a:gd name="connsiteY1" fmla="*/ 6419 h 10629"/>
            <a:gd name="connsiteX2" fmla="*/ 10534 w 18304"/>
            <a:gd name="connsiteY2" fmla="*/ 3696 h 10629"/>
            <a:gd name="connsiteX3" fmla="*/ 17727 w 18304"/>
            <a:gd name="connsiteY3" fmla="*/ 356 h 10629"/>
            <a:gd name="connsiteX4" fmla="*/ 10001 w 18304"/>
            <a:gd name="connsiteY4" fmla="*/ 629 h 10629"/>
            <a:gd name="connsiteX0" fmla="*/ 116 w 18304"/>
            <a:gd name="connsiteY0" fmla="*/ 10273 h 10273"/>
            <a:gd name="connsiteX1" fmla="*/ 579 w 18304"/>
            <a:gd name="connsiteY1" fmla="*/ 6063 h 10273"/>
            <a:gd name="connsiteX2" fmla="*/ 10534 w 18304"/>
            <a:gd name="connsiteY2" fmla="*/ 3340 h 10273"/>
            <a:gd name="connsiteX3" fmla="*/ 17727 w 18304"/>
            <a:gd name="connsiteY3" fmla="*/ 0 h 10273"/>
            <a:gd name="connsiteX4" fmla="*/ 10001 w 18304"/>
            <a:gd name="connsiteY4" fmla="*/ 273 h 10273"/>
            <a:gd name="connsiteX0" fmla="*/ 1837 w 20025"/>
            <a:gd name="connsiteY0" fmla="*/ 10273 h 10273"/>
            <a:gd name="connsiteX1" fmla="*/ 2300 w 20025"/>
            <a:gd name="connsiteY1" fmla="*/ 6063 h 10273"/>
            <a:gd name="connsiteX2" fmla="*/ 12255 w 20025"/>
            <a:gd name="connsiteY2" fmla="*/ 3340 h 10273"/>
            <a:gd name="connsiteX3" fmla="*/ 19448 w 20025"/>
            <a:gd name="connsiteY3" fmla="*/ 0 h 10273"/>
            <a:gd name="connsiteX4" fmla="*/ 0 w 20025"/>
            <a:gd name="connsiteY4" fmla="*/ 2045 h 10273"/>
            <a:gd name="connsiteX0" fmla="*/ 117 w 18305"/>
            <a:gd name="connsiteY0" fmla="*/ 10273 h 10273"/>
            <a:gd name="connsiteX1" fmla="*/ 580 w 18305"/>
            <a:gd name="connsiteY1" fmla="*/ 6063 h 10273"/>
            <a:gd name="connsiteX2" fmla="*/ 10535 w 18305"/>
            <a:gd name="connsiteY2" fmla="*/ 3340 h 10273"/>
            <a:gd name="connsiteX3" fmla="*/ 17728 w 18305"/>
            <a:gd name="connsiteY3" fmla="*/ 0 h 10273"/>
            <a:gd name="connsiteX4" fmla="*/ 3075 w 18305"/>
            <a:gd name="connsiteY4" fmla="*/ 1091 h 10273"/>
            <a:gd name="connsiteX0" fmla="*/ 4768 w 22956"/>
            <a:gd name="connsiteY0" fmla="*/ 10273 h 10273"/>
            <a:gd name="connsiteX1" fmla="*/ 5231 w 22956"/>
            <a:gd name="connsiteY1" fmla="*/ 6063 h 10273"/>
            <a:gd name="connsiteX2" fmla="*/ 15186 w 22956"/>
            <a:gd name="connsiteY2" fmla="*/ 3340 h 10273"/>
            <a:gd name="connsiteX3" fmla="*/ 22379 w 22956"/>
            <a:gd name="connsiteY3" fmla="*/ 0 h 10273"/>
            <a:gd name="connsiteX4" fmla="*/ 0 w 22956"/>
            <a:gd name="connsiteY4" fmla="*/ 2386 h 10273"/>
            <a:gd name="connsiteX0" fmla="*/ 10895 w 29083"/>
            <a:gd name="connsiteY0" fmla="*/ 10273 h 10273"/>
            <a:gd name="connsiteX1" fmla="*/ 11358 w 29083"/>
            <a:gd name="connsiteY1" fmla="*/ 6063 h 10273"/>
            <a:gd name="connsiteX2" fmla="*/ 21313 w 29083"/>
            <a:gd name="connsiteY2" fmla="*/ 3340 h 10273"/>
            <a:gd name="connsiteX3" fmla="*/ 28506 w 29083"/>
            <a:gd name="connsiteY3" fmla="*/ 0 h 10273"/>
            <a:gd name="connsiteX4" fmla="*/ 0 w 29083"/>
            <a:gd name="connsiteY4" fmla="*/ 1568 h 10273"/>
            <a:gd name="connsiteX0" fmla="*/ 10895 w 29083"/>
            <a:gd name="connsiteY0" fmla="*/ 10273 h 10273"/>
            <a:gd name="connsiteX1" fmla="*/ 11358 w 29083"/>
            <a:gd name="connsiteY1" fmla="*/ 6063 h 10273"/>
            <a:gd name="connsiteX2" fmla="*/ 21313 w 29083"/>
            <a:gd name="connsiteY2" fmla="*/ 3340 h 10273"/>
            <a:gd name="connsiteX3" fmla="*/ 28506 w 29083"/>
            <a:gd name="connsiteY3" fmla="*/ 0 h 10273"/>
            <a:gd name="connsiteX4" fmla="*/ 0 w 29083"/>
            <a:gd name="connsiteY4" fmla="*/ 1568 h 10273"/>
            <a:gd name="connsiteX0" fmla="*/ 10895 w 29582"/>
            <a:gd name="connsiteY0" fmla="*/ 10273 h 10273"/>
            <a:gd name="connsiteX1" fmla="*/ 11358 w 29582"/>
            <a:gd name="connsiteY1" fmla="*/ 6063 h 10273"/>
            <a:gd name="connsiteX2" fmla="*/ 23178 w 29582"/>
            <a:gd name="connsiteY2" fmla="*/ 3545 h 10273"/>
            <a:gd name="connsiteX3" fmla="*/ 28506 w 29582"/>
            <a:gd name="connsiteY3" fmla="*/ 0 h 10273"/>
            <a:gd name="connsiteX4" fmla="*/ 0 w 29582"/>
            <a:gd name="connsiteY4" fmla="*/ 1568 h 10273"/>
            <a:gd name="connsiteX0" fmla="*/ 10895 w 28993"/>
            <a:gd name="connsiteY0" fmla="*/ 10273 h 10273"/>
            <a:gd name="connsiteX1" fmla="*/ 11358 w 28993"/>
            <a:gd name="connsiteY1" fmla="*/ 6063 h 10273"/>
            <a:gd name="connsiteX2" fmla="*/ 23178 w 28993"/>
            <a:gd name="connsiteY2" fmla="*/ 3545 h 10273"/>
            <a:gd name="connsiteX3" fmla="*/ 28506 w 28993"/>
            <a:gd name="connsiteY3" fmla="*/ 0 h 10273"/>
            <a:gd name="connsiteX4" fmla="*/ 0 w 28993"/>
            <a:gd name="connsiteY4" fmla="*/ 1568 h 10273"/>
            <a:gd name="connsiteX0" fmla="*/ 10895 w 28993"/>
            <a:gd name="connsiteY0" fmla="*/ 10273 h 10273"/>
            <a:gd name="connsiteX1" fmla="*/ 11358 w 28993"/>
            <a:gd name="connsiteY1" fmla="*/ 6063 h 10273"/>
            <a:gd name="connsiteX2" fmla="*/ 23178 w 28993"/>
            <a:gd name="connsiteY2" fmla="*/ 3545 h 10273"/>
            <a:gd name="connsiteX3" fmla="*/ 28506 w 28993"/>
            <a:gd name="connsiteY3" fmla="*/ 0 h 10273"/>
            <a:gd name="connsiteX4" fmla="*/ 0 w 28993"/>
            <a:gd name="connsiteY4" fmla="*/ 1568 h 10273"/>
            <a:gd name="connsiteX0" fmla="*/ 10895 w 30507"/>
            <a:gd name="connsiteY0" fmla="*/ 10273 h 10273"/>
            <a:gd name="connsiteX1" fmla="*/ 11358 w 30507"/>
            <a:gd name="connsiteY1" fmla="*/ 6063 h 10273"/>
            <a:gd name="connsiteX2" fmla="*/ 27174 w 30507"/>
            <a:gd name="connsiteY2" fmla="*/ 2591 h 10273"/>
            <a:gd name="connsiteX3" fmla="*/ 28506 w 30507"/>
            <a:gd name="connsiteY3" fmla="*/ 0 h 10273"/>
            <a:gd name="connsiteX4" fmla="*/ 0 w 30507"/>
            <a:gd name="connsiteY4" fmla="*/ 1568 h 10273"/>
            <a:gd name="connsiteX0" fmla="*/ 10895 w 30667"/>
            <a:gd name="connsiteY0" fmla="*/ 10273 h 10273"/>
            <a:gd name="connsiteX1" fmla="*/ 11358 w 30667"/>
            <a:gd name="connsiteY1" fmla="*/ 6063 h 10273"/>
            <a:gd name="connsiteX2" fmla="*/ 27440 w 30667"/>
            <a:gd name="connsiteY2" fmla="*/ 3136 h 10273"/>
            <a:gd name="connsiteX3" fmla="*/ 28506 w 30667"/>
            <a:gd name="connsiteY3" fmla="*/ 0 h 10273"/>
            <a:gd name="connsiteX4" fmla="*/ 0 w 30667"/>
            <a:gd name="connsiteY4" fmla="*/ 1568 h 10273"/>
            <a:gd name="connsiteX0" fmla="*/ 10895 w 31008"/>
            <a:gd name="connsiteY0" fmla="*/ 10273 h 10273"/>
            <a:gd name="connsiteX1" fmla="*/ 11358 w 31008"/>
            <a:gd name="connsiteY1" fmla="*/ 6063 h 10273"/>
            <a:gd name="connsiteX2" fmla="*/ 27440 w 31008"/>
            <a:gd name="connsiteY2" fmla="*/ 3136 h 10273"/>
            <a:gd name="connsiteX3" fmla="*/ 28506 w 31008"/>
            <a:gd name="connsiteY3" fmla="*/ 0 h 10273"/>
            <a:gd name="connsiteX4" fmla="*/ 0 w 31008"/>
            <a:gd name="connsiteY4" fmla="*/ 1568 h 10273"/>
            <a:gd name="connsiteX0" fmla="*/ 10895 w 31799"/>
            <a:gd name="connsiteY0" fmla="*/ 10273 h 10273"/>
            <a:gd name="connsiteX1" fmla="*/ 11358 w 31799"/>
            <a:gd name="connsiteY1" fmla="*/ 6063 h 10273"/>
            <a:gd name="connsiteX2" fmla="*/ 27440 w 31799"/>
            <a:gd name="connsiteY2" fmla="*/ 3136 h 10273"/>
            <a:gd name="connsiteX3" fmla="*/ 28506 w 31799"/>
            <a:gd name="connsiteY3" fmla="*/ 0 h 10273"/>
            <a:gd name="connsiteX4" fmla="*/ 0 w 31799"/>
            <a:gd name="connsiteY4" fmla="*/ 1568 h 10273"/>
            <a:gd name="connsiteX0" fmla="*/ 10895 w 30559"/>
            <a:gd name="connsiteY0" fmla="*/ 10273 h 10273"/>
            <a:gd name="connsiteX1" fmla="*/ 11358 w 30559"/>
            <a:gd name="connsiteY1" fmla="*/ 6063 h 10273"/>
            <a:gd name="connsiteX2" fmla="*/ 24509 w 30559"/>
            <a:gd name="connsiteY2" fmla="*/ 4090 h 10273"/>
            <a:gd name="connsiteX3" fmla="*/ 28506 w 30559"/>
            <a:gd name="connsiteY3" fmla="*/ 0 h 10273"/>
            <a:gd name="connsiteX4" fmla="*/ 0 w 30559"/>
            <a:gd name="connsiteY4" fmla="*/ 1568 h 10273"/>
            <a:gd name="connsiteX0" fmla="*/ 10895 w 30071"/>
            <a:gd name="connsiteY0" fmla="*/ 10273 h 10273"/>
            <a:gd name="connsiteX1" fmla="*/ 11358 w 30071"/>
            <a:gd name="connsiteY1" fmla="*/ 6063 h 10273"/>
            <a:gd name="connsiteX2" fmla="*/ 24509 w 30071"/>
            <a:gd name="connsiteY2" fmla="*/ 4090 h 10273"/>
            <a:gd name="connsiteX3" fmla="*/ 28506 w 30071"/>
            <a:gd name="connsiteY3" fmla="*/ 0 h 10273"/>
            <a:gd name="connsiteX4" fmla="*/ 0 w 30071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660"/>
            <a:gd name="connsiteY0" fmla="*/ 10273 h 10273"/>
            <a:gd name="connsiteX1" fmla="*/ 11358 w 30660"/>
            <a:gd name="connsiteY1" fmla="*/ 6063 h 10273"/>
            <a:gd name="connsiteX2" fmla="*/ 24509 w 30660"/>
            <a:gd name="connsiteY2" fmla="*/ 4090 h 10273"/>
            <a:gd name="connsiteX3" fmla="*/ 28506 w 30660"/>
            <a:gd name="connsiteY3" fmla="*/ 0 h 10273"/>
            <a:gd name="connsiteX4" fmla="*/ 0 w 30660"/>
            <a:gd name="connsiteY4" fmla="*/ 1568 h 10273"/>
            <a:gd name="connsiteX0" fmla="*/ 10895 w 30931"/>
            <a:gd name="connsiteY0" fmla="*/ 10273 h 10273"/>
            <a:gd name="connsiteX1" fmla="*/ 11358 w 30931"/>
            <a:gd name="connsiteY1" fmla="*/ 6063 h 10273"/>
            <a:gd name="connsiteX2" fmla="*/ 25575 w 30931"/>
            <a:gd name="connsiteY2" fmla="*/ 3817 h 10273"/>
            <a:gd name="connsiteX3" fmla="*/ 28506 w 30931"/>
            <a:gd name="connsiteY3" fmla="*/ 0 h 10273"/>
            <a:gd name="connsiteX4" fmla="*/ 0 w 30931"/>
            <a:gd name="connsiteY4" fmla="*/ 1568 h 10273"/>
            <a:gd name="connsiteX0" fmla="*/ 10895 w 29238"/>
            <a:gd name="connsiteY0" fmla="*/ 11568 h 11568"/>
            <a:gd name="connsiteX1" fmla="*/ 11358 w 29238"/>
            <a:gd name="connsiteY1" fmla="*/ 7358 h 11568"/>
            <a:gd name="connsiteX2" fmla="*/ 25575 w 29238"/>
            <a:gd name="connsiteY2" fmla="*/ 5112 h 11568"/>
            <a:gd name="connsiteX3" fmla="*/ 25842 w 29238"/>
            <a:gd name="connsiteY3" fmla="*/ 0 h 11568"/>
            <a:gd name="connsiteX4" fmla="*/ 0 w 29238"/>
            <a:gd name="connsiteY4" fmla="*/ 2863 h 11568"/>
            <a:gd name="connsiteX0" fmla="*/ 18887 w 37230"/>
            <a:gd name="connsiteY0" fmla="*/ 11568 h 11568"/>
            <a:gd name="connsiteX1" fmla="*/ 19350 w 37230"/>
            <a:gd name="connsiteY1" fmla="*/ 7358 h 11568"/>
            <a:gd name="connsiteX2" fmla="*/ 33567 w 37230"/>
            <a:gd name="connsiteY2" fmla="*/ 5112 h 11568"/>
            <a:gd name="connsiteX3" fmla="*/ 33834 w 37230"/>
            <a:gd name="connsiteY3" fmla="*/ 0 h 11568"/>
            <a:gd name="connsiteX4" fmla="*/ 0 w 37230"/>
            <a:gd name="connsiteY4" fmla="*/ 2386 h 11568"/>
            <a:gd name="connsiteX0" fmla="*/ 18887 w 35374"/>
            <a:gd name="connsiteY0" fmla="*/ 11023 h 11023"/>
            <a:gd name="connsiteX1" fmla="*/ 19350 w 35374"/>
            <a:gd name="connsiteY1" fmla="*/ 6813 h 11023"/>
            <a:gd name="connsiteX2" fmla="*/ 33567 w 35374"/>
            <a:gd name="connsiteY2" fmla="*/ 4567 h 11023"/>
            <a:gd name="connsiteX3" fmla="*/ 28506 w 35374"/>
            <a:gd name="connsiteY3" fmla="*/ 0 h 11023"/>
            <a:gd name="connsiteX4" fmla="*/ 0 w 35374"/>
            <a:gd name="connsiteY4" fmla="*/ 1841 h 11023"/>
            <a:gd name="connsiteX0" fmla="*/ 18887 w 35821"/>
            <a:gd name="connsiteY0" fmla="*/ 11091 h 11091"/>
            <a:gd name="connsiteX1" fmla="*/ 19350 w 35821"/>
            <a:gd name="connsiteY1" fmla="*/ 6881 h 11091"/>
            <a:gd name="connsiteX2" fmla="*/ 33567 w 35821"/>
            <a:gd name="connsiteY2" fmla="*/ 4635 h 11091"/>
            <a:gd name="connsiteX3" fmla="*/ 30371 w 35821"/>
            <a:gd name="connsiteY3" fmla="*/ 0 h 11091"/>
            <a:gd name="connsiteX4" fmla="*/ 0 w 35821"/>
            <a:gd name="connsiteY4" fmla="*/ 1909 h 11091"/>
            <a:gd name="connsiteX0" fmla="*/ 18887 w 33320"/>
            <a:gd name="connsiteY0" fmla="*/ 11091 h 11091"/>
            <a:gd name="connsiteX1" fmla="*/ 19350 w 33320"/>
            <a:gd name="connsiteY1" fmla="*/ 6881 h 11091"/>
            <a:gd name="connsiteX2" fmla="*/ 29038 w 33320"/>
            <a:gd name="connsiteY2" fmla="*/ 5044 h 11091"/>
            <a:gd name="connsiteX3" fmla="*/ 30371 w 33320"/>
            <a:gd name="connsiteY3" fmla="*/ 0 h 11091"/>
            <a:gd name="connsiteX4" fmla="*/ 0 w 33320"/>
            <a:gd name="connsiteY4" fmla="*/ 1909 h 11091"/>
            <a:gd name="connsiteX0" fmla="*/ 18887 w 32953"/>
            <a:gd name="connsiteY0" fmla="*/ 11091 h 11091"/>
            <a:gd name="connsiteX1" fmla="*/ 19350 w 32953"/>
            <a:gd name="connsiteY1" fmla="*/ 6881 h 11091"/>
            <a:gd name="connsiteX2" fmla="*/ 27972 w 32953"/>
            <a:gd name="connsiteY2" fmla="*/ 4499 h 11091"/>
            <a:gd name="connsiteX3" fmla="*/ 30371 w 32953"/>
            <a:gd name="connsiteY3" fmla="*/ 0 h 11091"/>
            <a:gd name="connsiteX4" fmla="*/ 0 w 32953"/>
            <a:gd name="connsiteY4" fmla="*/ 1909 h 11091"/>
            <a:gd name="connsiteX0" fmla="*/ 18887 w 32953"/>
            <a:gd name="connsiteY0" fmla="*/ 11091 h 11091"/>
            <a:gd name="connsiteX1" fmla="*/ 19350 w 32953"/>
            <a:gd name="connsiteY1" fmla="*/ 6881 h 11091"/>
            <a:gd name="connsiteX2" fmla="*/ 27972 w 32953"/>
            <a:gd name="connsiteY2" fmla="*/ 4499 h 11091"/>
            <a:gd name="connsiteX3" fmla="*/ 30371 w 32953"/>
            <a:gd name="connsiteY3" fmla="*/ 0 h 11091"/>
            <a:gd name="connsiteX4" fmla="*/ 0 w 32953"/>
            <a:gd name="connsiteY4" fmla="*/ 1909 h 11091"/>
            <a:gd name="connsiteX0" fmla="*/ 18887 w 33647"/>
            <a:gd name="connsiteY0" fmla="*/ 11091 h 11091"/>
            <a:gd name="connsiteX1" fmla="*/ 19350 w 33647"/>
            <a:gd name="connsiteY1" fmla="*/ 6881 h 11091"/>
            <a:gd name="connsiteX2" fmla="*/ 29837 w 33647"/>
            <a:gd name="connsiteY2" fmla="*/ 4022 h 11091"/>
            <a:gd name="connsiteX3" fmla="*/ 30371 w 33647"/>
            <a:gd name="connsiteY3" fmla="*/ 0 h 11091"/>
            <a:gd name="connsiteX4" fmla="*/ 0 w 33647"/>
            <a:gd name="connsiteY4" fmla="*/ 1909 h 11091"/>
            <a:gd name="connsiteX0" fmla="*/ 24215 w 38975"/>
            <a:gd name="connsiteY0" fmla="*/ 11091 h 11091"/>
            <a:gd name="connsiteX1" fmla="*/ 24678 w 38975"/>
            <a:gd name="connsiteY1" fmla="*/ 6881 h 11091"/>
            <a:gd name="connsiteX2" fmla="*/ 35165 w 38975"/>
            <a:gd name="connsiteY2" fmla="*/ 4022 h 11091"/>
            <a:gd name="connsiteX3" fmla="*/ 35699 w 38975"/>
            <a:gd name="connsiteY3" fmla="*/ 0 h 11091"/>
            <a:gd name="connsiteX4" fmla="*/ 0 w 38975"/>
            <a:gd name="connsiteY4" fmla="*/ 1091 h 11091"/>
            <a:gd name="connsiteX0" fmla="*/ 24215 w 38975"/>
            <a:gd name="connsiteY0" fmla="*/ 11091 h 11091"/>
            <a:gd name="connsiteX1" fmla="*/ 24678 w 38975"/>
            <a:gd name="connsiteY1" fmla="*/ 6881 h 11091"/>
            <a:gd name="connsiteX2" fmla="*/ 35165 w 38975"/>
            <a:gd name="connsiteY2" fmla="*/ 4022 h 11091"/>
            <a:gd name="connsiteX3" fmla="*/ 35699 w 38975"/>
            <a:gd name="connsiteY3" fmla="*/ 0 h 11091"/>
            <a:gd name="connsiteX4" fmla="*/ 0 w 38975"/>
            <a:gd name="connsiteY4" fmla="*/ 1091 h 11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975" h="11091">
              <a:moveTo>
                <a:pt x="24215" y="11091"/>
              </a:moveTo>
              <a:cubicBezTo>
                <a:pt x="23674" y="9397"/>
                <a:pt x="25219" y="8576"/>
                <a:pt x="24678" y="6881"/>
              </a:cubicBezTo>
              <a:cubicBezTo>
                <a:pt x="34717" y="5976"/>
                <a:pt x="27778" y="4862"/>
                <a:pt x="35165" y="4022"/>
              </a:cubicBezTo>
              <a:cubicBezTo>
                <a:pt x="39622" y="3387"/>
                <a:pt x="40628" y="2670"/>
                <a:pt x="35699" y="0"/>
              </a:cubicBezTo>
              <a:cubicBezTo>
                <a:pt x="26197" y="523"/>
                <a:pt x="5506" y="2545"/>
                <a:pt x="0" y="10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128223</xdr:colOff>
      <xdr:row>36</xdr:row>
      <xdr:rowOff>26884</xdr:rowOff>
    </xdr:from>
    <xdr:to>
      <xdr:col>4</xdr:col>
      <xdr:colOff>330629</xdr:colOff>
      <xdr:row>40</xdr:row>
      <xdr:rowOff>56648</xdr:rowOff>
    </xdr:to>
    <xdr:sp macro="" textlink="">
      <xdr:nvSpPr>
        <xdr:cNvPr id="29" name="Line 76">
          <a:extLst>
            <a:ext uri="{FF2B5EF4-FFF2-40B4-BE49-F238E27FC236}">
              <a16:creationId xmlns:a16="http://schemas.microsoft.com/office/drawing/2014/main" xmlns="" id="{2F7C507F-DEB1-4428-8EFA-94C17EB03E1A}"/>
            </a:ext>
          </a:extLst>
        </xdr:cNvPr>
        <xdr:cNvSpPr>
          <a:spLocks noChangeShapeType="1"/>
        </xdr:cNvSpPr>
      </xdr:nvSpPr>
      <xdr:spPr bwMode="auto">
        <a:xfrm flipV="1">
          <a:off x="1652223" y="6199084"/>
          <a:ext cx="907256" cy="7155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77582</xdr:colOff>
      <xdr:row>39</xdr:row>
      <xdr:rowOff>54443</xdr:rowOff>
    </xdr:from>
    <xdr:to>
      <xdr:col>4</xdr:col>
      <xdr:colOff>323682</xdr:colOff>
      <xdr:row>40</xdr:row>
      <xdr:rowOff>102370</xdr:rowOff>
    </xdr:to>
    <xdr:sp macro="" textlink="">
      <xdr:nvSpPr>
        <xdr:cNvPr id="30" name="六角形 29">
          <a:extLst>
            <a:ext uri="{FF2B5EF4-FFF2-40B4-BE49-F238E27FC236}">
              <a16:creationId xmlns:a16="http://schemas.microsoft.com/office/drawing/2014/main" xmlns="" id="{E66863AD-3C87-4381-A767-97E1BF8E818D}"/>
            </a:ext>
          </a:extLst>
        </xdr:cNvPr>
        <xdr:cNvSpPr/>
      </xdr:nvSpPr>
      <xdr:spPr bwMode="auto">
        <a:xfrm>
          <a:off x="2306432" y="6740993"/>
          <a:ext cx="246100" cy="2193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75382</xdr:colOff>
      <xdr:row>33</xdr:row>
      <xdr:rowOff>56671</xdr:rowOff>
    </xdr:from>
    <xdr:to>
      <xdr:col>4</xdr:col>
      <xdr:colOff>78936</xdr:colOff>
      <xdr:row>40</xdr:row>
      <xdr:rowOff>135193</xdr:rowOff>
    </xdr:to>
    <xdr:sp macro="" textlink="">
      <xdr:nvSpPr>
        <xdr:cNvPr id="31" name="Freeform 527">
          <a:extLst>
            <a:ext uri="{FF2B5EF4-FFF2-40B4-BE49-F238E27FC236}">
              <a16:creationId xmlns:a16="http://schemas.microsoft.com/office/drawing/2014/main" xmlns="" id="{71644193-7E6B-4194-99A8-01FC23E0D3CE}"/>
            </a:ext>
          </a:extLst>
        </xdr:cNvPr>
        <xdr:cNvSpPr>
          <a:spLocks/>
        </xdr:cNvSpPr>
      </xdr:nvSpPr>
      <xdr:spPr bwMode="auto">
        <a:xfrm flipH="1">
          <a:off x="2304232" y="5714521"/>
          <a:ext cx="3554" cy="127867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45" h="10000">
              <a:moveTo>
                <a:pt x="729" y="10000"/>
              </a:moveTo>
              <a:cubicBezTo>
                <a:pt x="11240" y="6960"/>
                <a:pt x="-3812" y="1620"/>
                <a:pt x="9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7752</xdr:colOff>
      <xdr:row>36</xdr:row>
      <xdr:rowOff>145947</xdr:rowOff>
    </xdr:from>
    <xdr:to>
      <xdr:col>4</xdr:col>
      <xdr:colOff>140828</xdr:colOff>
      <xdr:row>37</xdr:row>
      <xdr:rowOff>128026</xdr:rowOff>
    </xdr:to>
    <xdr:sp macro="" textlink="">
      <xdr:nvSpPr>
        <xdr:cNvPr id="32" name="Oval 1295">
          <a:extLst>
            <a:ext uri="{FF2B5EF4-FFF2-40B4-BE49-F238E27FC236}">
              <a16:creationId xmlns:a16="http://schemas.microsoft.com/office/drawing/2014/main" xmlns="" id="{BCF9E140-A549-4D43-AA76-391750E2F14A}"/>
            </a:ext>
          </a:extLst>
        </xdr:cNvPr>
        <xdr:cNvSpPr>
          <a:spLocks noChangeArrowheads="1"/>
        </xdr:cNvSpPr>
      </xdr:nvSpPr>
      <xdr:spPr bwMode="auto">
        <a:xfrm>
          <a:off x="2236602" y="6318147"/>
          <a:ext cx="133076" cy="1535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27440</xdr:colOff>
      <xdr:row>38</xdr:row>
      <xdr:rowOff>14907</xdr:rowOff>
    </xdr:from>
    <xdr:to>
      <xdr:col>4</xdr:col>
      <xdr:colOff>135711</xdr:colOff>
      <xdr:row>38</xdr:row>
      <xdr:rowOff>125463</xdr:rowOff>
    </xdr:to>
    <xdr:sp macro="" textlink="">
      <xdr:nvSpPr>
        <xdr:cNvPr id="33" name="AutoShape 526">
          <a:extLst>
            <a:ext uri="{FF2B5EF4-FFF2-40B4-BE49-F238E27FC236}">
              <a16:creationId xmlns:a16="http://schemas.microsoft.com/office/drawing/2014/main" xmlns="" id="{24C9C5ED-3D0E-492B-B8CD-3A4FCC9EB7C9}"/>
            </a:ext>
          </a:extLst>
        </xdr:cNvPr>
        <xdr:cNvSpPr>
          <a:spLocks noChangeArrowheads="1"/>
        </xdr:cNvSpPr>
      </xdr:nvSpPr>
      <xdr:spPr bwMode="auto">
        <a:xfrm>
          <a:off x="2256290" y="6530007"/>
          <a:ext cx="108271" cy="1105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305982</xdr:colOff>
      <xdr:row>19</xdr:row>
      <xdr:rowOff>129820</xdr:rowOff>
    </xdr:from>
    <xdr:ext cx="416728" cy="165173"/>
    <xdr:sp macro="" textlink="">
      <xdr:nvSpPr>
        <xdr:cNvPr id="34" name="Text Box 1620">
          <a:extLst>
            <a:ext uri="{FF2B5EF4-FFF2-40B4-BE49-F238E27FC236}">
              <a16:creationId xmlns:a16="http://schemas.microsoft.com/office/drawing/2014/main" xmlns="" id="{59C4A5A0-BC97-4C19-96DD-F6140A7F82D3}"/>
            </a:ext>
          </a:extLst>
        </xdr:cNvPr>
        <xdr:cNvSpPr txBox="1">
          <a:spLocks noChangeArrowheads="1"/>
        </xdr:cNvSpPr>
      </xdr:nvSpPr>
      <xdr:spPr bwMode="auto">
        <a:xfrm>
          <a:off x="6059082" y="3387370"/>
          <a:ext cx="41672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安威川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3</xdr:col>
      <xdr:colOff>142230</xdr:colOff>
      <xdr:row>38</xdr:row>
      <xdr:rowOff>154774</xdr:rowOff>
    </xdr:from>
    <xdr:to>
      <xdr:col>3</xdr:col>
      <xdr:colOff>453656</xdr:colOff>
      <xdr:row>40</xdr:row>
      <xdr:rowOff>121801</xdr:rowOff>
    </xdr:to>
    <xdr:grpSp>
      <xdr:nvGrpSpPr>
        <xdr:cNvPr id="35" name="Group 6672">
          <a:extLst>
            <a:ext uri="{FF2B5EF4-FFF2-40B4-BE49-F238E27FC236}">
              <a16:creationId xmlns:a16="http://schemas.microsoft.com/office/drawing/2014/main" xmlns="" id="{7C1850C6-0D38-4961-881D-543E5949DED6}"/>
            </a:ext>
          </a:extLst>
        </xdr:cNvPr>
        <xdr:cNvGrpSpPr>
          <a:grpSpLocks/>
        </xdr:cNvGrpSpPr>
      </xdr:nvGrpSpPr>
      <xdr:grpSpPr bwMode="auto">
        <a:xfrm>
          <a:off x="1818630" y="6911174"/>
          <a:ext cx="311426" cy="322627"/>
          <a:chOff x="535" y="109"/>
          <a:chExt cx="47" cy="44"/>
        </a:xfrm>
      </xdr:grpSpPr>
      <xdr:pic>
        <xdr:nvPicPr>
          <xdr:cNvPr id="36" name="Picture 6673" descr="route2">
            <a:extLst>
              <a:ext uri="{FF2B5EF4-FFF2-40B4-BE49-F238E27FC236}">
                <a16:creationId xmlns:a16="http://schemas.microsoft.com/office/drawing/2014/main" xmlns="" id="{E2B6E208-3B83-7353-42BD-7693B3638D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" name="Text Box 6674">
            <a:extLst>
              <a:ext uri="{FF2B5EF4-FFF2-40B4-BE49-F238E27FC236}">
                <a16:creationId xmlns:a16="http://schemas.microsoft.com/office/drawing/2014/main" xmlns="" id="{EC84165E-B384-61DB-5E62-4FCF768827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539464</xdr:colOff>
      <xdr:row>39</xdr:row>
      <xdr:rowOff>8368</xdr:rowOff>
    </xdr:from>
    <xdr:to>
      <xdr:col>10</xdr:col>
      <xdr:colOff>16237</xdr:colOff>
      <xdr:row>40</xdr:row>
      <xdr:rowOff>41119</xdr:rowOff>
    </xdr:to>
    <xdr:sp macro="" textlink="">
      <xdr:nvSpPr>
        <xdr:cNvPr id="38" name="六角形 37">
          <a:extLst>
            <a:ext uri="{FF2B5EF4-FFF2-40B4-BE49-F238E27FC236}">
              <a16:creationId xmlns:a16="http://schemas.microsoft.com/office/drawing/2014/main" xmlns="" id="{E96F274F-FC70-412F-B8D6-B4AD0F96E29B}"/>
            </a:ext>
          </a:extLst>
        </xdr:cNvPr>
        <xdr:cNvSpPr/>
      </xdr:nvSpPr>
      <xdr:spPr bwMode="auto">
        <a:xfrm>
          <a:off x="6292564" y="6694918"/>
          <a:ext cx="181623" cy="2042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699466</xdr:colOff>
      <xdr:row>39</xdr:row>
      <xdr:rowOff>106188</xdr:rowOff>
    </xdr:from>
    <xdr:to>
      <xdr:col>8</xdr:col>
      <xdr:colOff>171504</xdr:colOff>
      <xdr:row>40</xdr:row>
      <xdr:rowOff>99323</xdr:rowOff>
    </xdr:to>
    <xdr:sp macro="" textlink="">
      <xdr:nvSpPr>
        <xdr:cNvPr id="39" name="六角形 38">
          <a:extLst>
            <a:ext uri="{FF2B5EF4-FFF2-40B4-BE49-F238E27FC236}">
              <a16:creationId xmlns:a16="http://schemas.microsoft.com/office/drawing/2014/main" xmlns="" id="{D45EEA70-ACB7-4595-AAF4-870CF9722D8E}"/>
            </a:ext>
          </a:extLst>
        </xdr:cNvPr>
        <xdr:cNvSpPr/>
      </xdr:nvSpPr>
      <xdr:spPr bwMode="auto">
        <a:xfrm>
          <a:off x="5042866" y="6792738"/>
          <a:ext cx="176888" cy="1645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110111</xdr:colOff>
      <xdr:row>38</xdr:row>
      <xdr:rowOff>33286</xdr:rowOff>
    </xdr:from>
    <xdr:ext cx="726130" cy="307233"/>
    <xdr:sp macro="" textlink="">
      <xdr:nvSpPr>
        <xdr:cNvPr id="40" name="Text Box 2937">
          <a:extLst>
            <a:ext uri="{FF2B5EF4-FFF2-40B4-BE49-F238E27FC236}">
              <a16:creationId xmlns:a16="http://schemas.microsoft.com/office/drawing/2014/main" xmlns="" id="{6E29C73C-C48A-4F30-8FED-8D9483EE457F}"/>
            </a:ext>
          </a:extLst>
        </xdr:cNvPr>
        <xdr:cNvSpPr txBox="1">
          <a:spLocks noChangeArrowheads="1"/>
        </xdr:cNvSpPr>
      </xdr:nvSpPr>
      <xdr:spPr bwMode="auto">
        <a:xfrm>
          <a:off x="3043811" y="6548386"/>
          <a:ext cx="726130" cy="3072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 嵐山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谷ｹ辻子町店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103504</xdr:colOff>
      <xdr:row>39</xdr:row>
      <xdr:rowOff>123031</xdr:rowOff>
    </xdr:from>
    <xdr:to>
      <xdr:col>6</xdr:col>
      <xdr:colOff>234157</xdr:colOff>
      <xdr:row>41</xdr:row>
      <xdr:rowOff>3463</xdr:rowOff>
    </xdr:to>
    <xdr:sp macro="" textlink="">
      <xdr:nvSpPr>
        <xdr:cNvPr id="41" name="Freeform 169">
          <a:extLst>
            <a:ext uri="{FF2B5EF4-FFF2-40B4-BE49-F238E27FC236}">
              <a16:creationId xmlns:a16="http://schemas.microsoft.com/office/drawing/2014/main" xmlns="" id="{50CAD2BD-E85B-4EDC-897C-EFC1F8C882B9}"/>
            </a:ext>
          </a:extLst>
        </xdr:cNvPr>
        <xdr:cNvSpPr>
          <a:spLocks/>
        </xdr:cNvSpPr>
      </xdr:nvSpPr>
      <xdr:spPr bwMode="auto">
        <a:xfrm>
          <a:off x="3742054" y="6809581"/>
          <a:ext cx="130653" cy="22333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173123</xdr:colOff>
      <xdr:row>39</xdr:row>
      <xdr:rowOff>160872</xdr:rowOff>
    </xdr:from>
    <xdr:to>
      <xdr:col>6</xdr:col>
      <xdr:colOff>318475</xdr:colOff>
      <xdr:row>40</xdr:row>
      <xdr:rowOff>105583</xdr:rowOff>
    </xdr:to>
    <xdr:sp macro="" textlink="">
      <xdr:nvSpPr>
        <xdr:cNvPr id="42" name="AutoShape 1094">
          <a:extLst>
            <a:ext uri="{FF2B5EF4-FFF2-40B4-BE49-F238E27FC236}">
              <a16:creationId xmlns:a16="http://schemas.microsoft.com/office/drawing/2014/main" xmlns="" id="{BF2B8B65-213F-49A2-B22D-6DB6A8819A7D}"/>
            </a:ext>
          </a:extLst>
        </xdr:cNvPr>
        <xdr:cNvSpPr>
          <a:spLocks noChangeArrowheads="1"/>
        </xdr:cNvSpPr>
      </xdr:nvSpPr>
      <xdr:spPr bwMode="auto">
        <a:xfrm>
          <a:off x="3811673" y="6847422"/>
          <a:ext cx="145352" cy="1161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104679</xdr:colOff>
      <xdr:row>36</xdr:row>
      <xdr:rowOff>145950</xdr:rowOff>
    </xdr:from>
    <xdr:to>
      <xdr:col>6</xdr:col>
      <xdr:colOff>234161</xdr:colOff>
      <xdr:row>38</xdr:row>
      <xdr:rowOff>107159</xdr:rowOff>
    </xdr:to>
    <xdr:sp macro="" textlink="">
      <xdr:nvSpPr>
        <xdr:cNvPr id="43" name="Freeform 2883">
          <a:extLst>
            <a:ext uri="{FF2B5EF4-FFF2-40B4-BE49-F238E27FC236}">
              <a16:creationId xmlns:a16="http://schemas.microsoft.com/office/drawing/2014/main" xmlns="" id="{80E3BB8B-8E2B-4EA8-85A2-3886623F5AEE}"/>
            </a:ext>
          </a:extLst>
        </xdr:cNvPr>
        <xdr:cNvSpPr>
          <a:spLocks/>
        </xdr:cNvSpPr>
      </xdr:nvSpPr>
      <xdr:spPr bwMode="auto">
        <a:xfrm rot="5400000" flipV="1">
          <a:off x="3655915" y="6405464"/>
          <a:ext cx="304109" cy="12948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744 w 12744"/>
            <a:gd name="connsiteY0" fmla="*/ 250 h 12113"/>
            <a:gd name="connsiteX1" fmla="*/ 12611 w 12744"/>
            <a:gd name="connsiteY1" fmla="*/ 11864 h 12113"/>
            <a:gd name="connsiteX2" fmla="*/ 0 w 12744"/>
            <a:gd name="connsiteY2" fmla="*/ 11752 h 12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44" h="12113">
              <a:moveTo>
                <a:pt x="12744" y="250"/>
              </a:moveTo>
              <a:cubicBezTo>
                <a:pt x="12701" y="-2203"/>
                <a:pt x="12654" y="14317"/>
                <a:pt x="12611" y="11864"/>
              </a:cubicBezTo>
              <a:cubicBezTo>
                <a:pt x="8036" y="11949"/>
                <a:pt x="4575" y="11667"/>
                <a:pt x="0" y="1175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16353</xdr:colOff>
      <xdr:row>9</xdr:row>
      <xdr:rowOff>619</xdr:rowOff>
    </xdr:from>
    <xdr:to>
      <xdr:col>9</xdr:col>
      <xdr:colOff>206853</xdr:colOff>
      <xdr:row>9</xdr:row>
      <xdr:rowOff>161812</xdr:rowOff>
    </xdr:to>
    <xdr:sp macro="" textlink="">
      <xdr:nvSpPr>
        <xdr:cNvPr id="44" name="六角形 43">
          <a:extLst>
            <a:ext uri="{FF2B5EF4-FFF2-40B4-BE49-F238E27FC236}">
              <a16:creationId xmlns:a16="http://schemas.microsoft.com/office/drawing/2014/main" xmlns="" id="{D0727BE8-5C38-42AB-B402-A6FC18F60BA5}"/>
            </a:ext>
          </a:extLst>
        </xdr:cNvPr>
        <xdr:cNvSpPr/>
      </xdr:nvSpPr>
      <xdr:spPr bwMode="auto">
        <a:xfrm>
          <a:off x="5769453" y="1543669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155764</xdr:colOff>
      <xdr:row>17</xdr:row>
      <xdr:rowOff>2640</xdr:rowOff>
    </xdr:from>
    <xdr:to>
      <xdr:col>1</xdr:col>
      <xdr:colOff>135406</xdr:colOff>
      <xdr:row>17</xdr:row>
      <xdr:rowOff>163420</xdr:rowOff>
    </xdr:to>
    <xdr:sp macro="" textlink="">
      <xdr:nvSpPr>
        <xdr:cNvPr id="45" name="六角形 44">
          <a:extLst>
            <a:ext uri="{FF2B5EF4-FFF2-40B4-BE49-F238E27FC236}">
              <a16:creationId xmlns:a16="http://schemas.microsoft.com/office/drawing/2014/main" xmlns="" id="{B3239492-569E-4C8B-BDEA-C6AAF88462BE}"/>
            </a:ext>
          </a:extLst>
        </xdr:cNvPr>
        <xdr:cNvSpPr/>
      </xdr:nvSpPr>
      <xdr:spPr bwMode="auto">
        <a:xfrm>
          <a:off x="111314" y="2917290"/>
          <a:ext cx="138392" cy="1607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38433</xdr:colOff>
      <xdr:row>17</xdr:row>
      <xdr:rowOff>7654</xdr:rowOff>
    </xdr:from>
    <xdr:to>
      <xdr:col>3</xdr:col>
      <xdr:colOff>221605</xdr:colOff>
      <xdr:row>18</xdr:row>
      <xdr:rowOff>1618</xdr:rowOff>
    </xdr:to>
    <xdr:sp macro="" textlink="">
      <xdr:nvSpPr>
        <xdr:cNvPr id="46" name="六角形 45">
          <a:extLst>
            <a:ext uri="{FF2B5EF4-FFF2-40B4-BE49-F238E27FC236}">
              <a16:creationId xmlns:a16="http://schemas.microsoft.com/office/drawing/2014/main" xmlns="" id="{003A7559-ADF1-411C-997A-DCCBAB64CDCB}"/>
            </a:ext>
          </a:extLst>
        </xdr:cNvPr>
        <xdr:cNvSpPr/>
      </xdr:nvSpPr>
      <xdr:spPr bwMode="auto">
        <a:xfrm>
          <a:off x="1562433" y="2922304"/>
          <a:ext cx="183172" cy="16541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21388</xdr:rowOff>
    </xdr:from>
    <xdr:to>
      <xdr:col>2</xdr:col>
      <xdr:colOff>314325</xdr:colOff>
      <xdr:row>7</xdr:row>
      <xdr:rowOff>21388</xdr:rowOff>
    </xdr:to>
    <xdr:sp macro="" textlink="">
      <xdr:nvSpPr>
        <xdr:cNvPr id="47" name="Line 11">
          <a:extLst>
            <a:ext uri="{FF2B5EF4-FFF2-40B4-BE49-F238E27FC236}">
              <a16:creationId xmlns:a16="http://schemas.microsoft.com/office/drawing/2014/main" xmlns="" id="{509A3098-2459-41B9-B1A2-5902CCF9ABF1}"/>
            </a:ext>
          </a:extLst>
        </xdr:cNvPr>
        <xdr:cNvSpPr>
          <a:spLocks noChangeShapeType="1"/>
        </xdr:cNvSpPr>
      </xdr:nvSpPr>
      <xdr:spPr bwMode="auto">
        <a:xfrm>
          <a:off x="628650" y="1221538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635597</xdr:colOff>
      <xdr:row>6</xdr:row>
      <xdr:rowOff>767</xdr:rowOff>
    </xdr:from>
    <xdr:to>
      <xdr:col>3</xdr:col>
      <xdr:colOff>10248</xdr:colOff>
      <xdr:row>7</xdr:row>
      <xdr:rowOff>74255</xdr:rowOff>
    </xdr:to>
    <xdr:sp macro="" textlink="">
      <xdr:nvSpPr>
        <xdr:cNvPr id="48" name="Text Box 1445">
          <a:extLst>
            <a:ext uri="{FF2B5EF4-FFF2-40B4-BE49-F238E27FC236}">
              <a16:creationId xmlns:a16="http://schemas.microsoft.com/office/drawing/2014/main" xmlns="" id="{43B18105-7691-41FD-8E7C-08B00C58AB51}"/>
            </a:ext>
          </a:extLst>
        </xdr:cNvPr>
        <xdr:cNvSpPr txBox="1">
          <a:spLocks noChangeArrowheads="1"/>
        </xdr:cNvSpPr>
      </xdr:nvSpPr>
      <xdr:spPr bwMode="auto">
        <a:xfrm>
          <a:off x="749897" y="1029467"/>
          <a:ext cx="784351" cy="244938"/>
        </a:xfrm>
        <a:prstGeom prst="rect">
          <a:avLst/>
        </a:prstGeom>
        <a:blipFill>
          <a:blip xmlns:r="http://schemas.openxmlformats.org/officeDocument/2006/relationships" r:embed="rId7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302213</xdr:colOff>
      <xdr:row>5</xdr:row>
      <xdr:rowOff>73862</xdr:rowOff>
    </xdr:from>
    <xdr:ext cx="912225" cy="86871"/>
    <xdr:sp macro="" textlink="">
      <xdr:nvSpPr>
        <xdr:cNvPr id="49" name="Text Box 860">
          <a:extLst>
            <a:ext uri="{FF2B5EF4-FFF2-40B4-BE49-F238E27FC236}">
              <a16:creationId xmlns:a16="http://schemas.microsoft.com/office/drawing/2014/main" xmlns="" id="{BC0CF732-58D5-4E08-ADAF-B38035595C04}"/>
            </a:ext>
          </a:extLst>
        </xdr:cNvPr>
        <xdr:cNvSpPr txBox="1">
          <a:spLocks noChangeArrowheads="1"/>
        </xdr:cNvSpPr>
      </xdr:nvSpPr>
      <xdr:spPr bwMode="auto">
        <a:xfrm>
          <a:off x="1826213" y="931112"/>
          <a:ext cx="912225" cy="868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oneCellAnchor>
    <xdr:from>
      <xdr:col>3</xdr:col>
      <xdr:colOff>662504</xdr:colOff>
      <xdr:row>2</xdr:row>
      <xdr:rowOff>130246</xdr:rowOff>
    </xdr:from>
    <xdr:ext cx="526584" cy="121697"/>
    <xdr:sp macro="" textlink="">
      <xdr:nvSpPr>
        <xdr:cNvPr id="50" name="Text Box 849">
          <a:extLst>
            <a:ext uri="{FF2B5EF4-FFF2-40B4-BE49-F238E27FC236}">
              <a16:creationId xmlns:a16="http://schemas.microsoft.com/office/drawing/2014/main" xmlns="" id="{E4F0B161-2888-47A4-929D-FC04BBEBCC62}"/>
            </a:ext>
          </a:extLst>
        </xdr:cNvPr>
        <xdr:cNvSpPr txBox="1">
          <a:spLocks noChangeArrowheads="1"/>
        </xdr:cNvSpPr>
      </xdr:nvSpPr>
      <xdr:spPr bwMode="auto">
        <a:xfrm>
          <a:off x="2186504" y="473146"/>
          <a:ext cx="526584" cy="1216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3</xdr:col>
      <xdr:colOff>619407</xdr:colOff>
      <xdr:row>2</xdr:row>
      <xdr:rowOff>130181</xdr:rowOff>
    </xdr:from>
    <xdr:to>
      <xdr:col>3</xdr:col>
      <xdr:colOff>619407</xdr:colOff>
      <xdr:row>8</xdr:row>
      <xdr:rowOff>156159</xdr:rowOff>
    </xdr:to>
    <xdr:sp macro="" textlink="">
      <xdr:nvSpPr>
        <xdr:cNvPr id="51" name="Line 120">
          <a:extLst>
            <a:ext uri="{FF2B5EF4-FFF2-40B4-BE49-F238E27FC236}">
              <a16:creationId xmlns:a16="http://schemas.microsoft.com/office/drawing/2014/main" xmlns="" id="{5ADC7890-5BCD-4561-A11E-B3F6C0BFA6C7}"/>
            </a:ext>
          </a:extLst>
        </xdr:cNvPr>
        <xdr:cNvSpPr>
          <a:spLocks noChangeShapeType="1"/>
        </xdr:cNvSpPr>
      </xdr:nvSpPr>
      <xdr:spPr bwMode="auto">
        <a:xfrm flipH="1">
          <a:off x="2143407" y="47308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8</xdr:row>
      <xdr:rowOff>3646</xdr:rowOff>
    </xdr:from>
    <xdr:to>
      <xdr:col>4</xdr:col>
      <xdr:colOff>647658</xdr:colOff>
      <xdr:row>8</xdr:row>
      <xdr:rowOff>12641</xdr:rowOff>
    </xdr:to>
    <xdr:sp macro="" textlink="">
      <xdr:nvSpPr>
        <xdr:cNvPr id="52" name="Line 120">
          <a:extLst>
            <a:ext uri="{FF2B5EF4-FFF2-40B4-BE49-F238E27FC236}">
              <a16:creationId xmlns:a16="http://schemas.microsoft.com/office/drawing/2014/main" xmlns="" id="{A41A1010-5A0A-4F44-8E5B-4D4C7E399AF3}"/>
            </a:ext>
          </a:extLst>
        </xdr:cNvPr>
        <xdr:cNvSpPr>
          <a:spLocks noChangeShapeType="1"/>
        </xdr:cNvSpPr>
      </xdr:nvSpPr>
      <xdr:spPr bwMode="auto">
        <a:xfrm>
          <a:off x="1640873" y="1375246"/>
          <a:ext cx="1235635" cy="89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53" name="Line 120">
          <a:extLst>
            <a:ext uri="{FF2B5EF4-FFF2-40B4-BE49-F238E27FC236}">
              <a16:creationId xmlns:a16="http://schemas.microsoft.com/office/drawing/2014/main" xmlns="" id="{85DBB00B-A9F9-4E5F-A660-8105A1599EA1}"/>
            </a:ext>
          </a:extLst>
        </xdr:cNvPr>
        <xdr:cNvSpPr>
          <a:spLocks noChangeShapeType="1"/>
        </xdr:cNvSpPr>
      </xdr:nvSpPr>
      <xdr:spPr bwMode="auto">
        <a:xfrm>
          <a:off x="1549993" y="101311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515211</xdr:colOff>
      <xdr:row>3</xdr:row>
      <xdr:rowOff>90918</xdr:rowOff>
    </xdr:from>
    <xdr:to>
      <xdr:col>3</xdr:col>
      <xdr:colOff>704272</xdr:colOff>
      <xdr:row>5</xdr:row>
      <xdr:rowOff>47622</xdr:rowOff>
    </xdr:to>
    <xdr:grpSp>
      <xdr:nvGrpSpPr>
        <xdr:cNvPr id="54" name="Group 405">
          <a:extLst>
            <a:ext uri="{FF2B5EF4-FFF2-40B4-BE49-F238E27FC236}">
              <a16:creationId xmlns:a16="http://schemas.microsoft.com/office/drawing/2014/main" xmlns="" id="{8A3E7E6D-FDC5-4F83-B2E9-ACC3252BE158}"/>
            </a:ext>
          </a:extLst>
        </xdr:cNvPr>
        <xdr:cNvGrpSpPr>
          <a:grpSpLocks/>
        </xdr:cNvGrpSpPr>
      </xdr:nvGrpSpPr>
      <xdr:grpSpPr bwMode="auto">
        <a:xfrm>
          <a:off x="2191611" y="624318"/>
          <a:ext cx="189061" cy="312304"/>
          <a:chOff x="718" y="97"/>
          <a:chExt cx="23" cy="15"/>
        </a:xfrm>
      </xdr:grpSpPr>
      <xdr:sp macro="" textlink="">
        <xdr:nvSpPr>
          <xdr:cNvPr id="55" name="Freeform 406">
            <a:extLst>
              <a:ext uri="{FF2B5EF4-FFF2-40B4-BE49-F238E27FC236}">
                <a16:creationId xmlns:a16="http://schemas.microsoft.com/office/drawing/2014/main" xmlns="" id="{14EA9155-BE40-ED02-079A-FD7B3768911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Freeform 407">
            <a:extLst>
              <a:ext uri="{FF2B5EF4-FFF2-40B4-BE49-F238E27FC236}">
                <a16:creationId xmlns:a16="http://schemas.microsoft.com/office/drawing/2014/main" xmlns="" id="{92150805-2EEA-88FF-852B-667B3B9BC34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57" name="Freeform 217">
          <a:extLst>
            <a:ext uri="{FF2B5EF4-FFF2-40B4-BE49-F238E27FC236}">
              <a16:creationId xmlns:a16="http://schemas.microsoft.com/office/drawing/2014/main" xmlns="" id="{3A4874F4-0863-4DA4-895F-82B43CD19FBD}"/>
            </a:ext>
          </a:extLst>
        </xdr:cNvPr>
        <xdr:cNvSpPr>
          <a:spLocks/>
        </xdr:cNvSpPr>
      </xdr:nvSpPr>
      <xdr:spPr bwMode="auto">
        <a:xfrm>
          <a:off x="2226541" y="80076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58" name="Freeform 217">
          <a:extLst>
            <a:ext uri="{FF2B5EF4-FFF2-40B4-BE49-F238E27FC236}">
              <a16:creationId xmlns:a16="http://schemas.microsoft.com/office/drawing/2014/main" xmlns="" id="{E40AA15F-94D6-47B8-890F-08EB8DF0613C}"/>
            </a:ext>
          </a:extLst>
        </xdr:cNvPr>
        <xdr:cNvSpPr>
          <a:spLocks/>
        </xdr:cNvSpPr>
      </xdr:nvSpPr>
      <xdr:spPr bwMode="auto">
        <a:xfrm>
          <a:off x="2227714" y="68514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90774</xdr:rowOff>
    </xdr:from>
    <xdr:to>
      <xdr:col>3</xdr:col>
      <xdr:colOff>553462</xdr:colOff>
      <xdr:row>4</xdr:row>
      <xdr:rowOff>113633</xdr:rowOff>
    </xdr:to>
    <xdr:sp macro="" textlink="">
      <xdr:nvSpPr>
        <xdr:cNvPr id="59" name="Freeform 217">
          <a:extLst>
            <a:ext uri="{FF2B5EF4-FFF2-40B4-BE49-F238E27FC236}">
              <a16:creationId xmlns:a16="http://schemas.microsoft.com/office/drawing/2014/main" xmlns="" id="{E878A809-6511-462B-AE35-D6C890D70A9F}"/>
            </a:ext>
          </a:extLst>
        </xdr:cNvPr>
        <xdr:cNvSpPr>
          <a:spLocks/>
        </xdr:cNvSpPr>
      </xdr:nvSpPr>
      <xdr:spPr bwMode="auto">
        <a:xfrm>
          <a:off x="1524592" y="776574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702001</xdr:colOff>
      <xdr:row>3</xdr:row>
      <xdr:rowOff>160869</xdr:rowOff>
    </xdr:from>
    <xdr:to>
      <xdr:col>3</xdr:col>
      <xdr:colOff>529397</xdr:colOff>
      <xdr:row>4</xdr:row>
      <xdr:rowOff>33412</xdr:rowOff>
    </xdr:to>
    <xdr:sp macro="" textlink="">
      <xdr:nvSpPr>
        <xdr:cNvPr id="60" name="Freeform 217">
          <a:extLst>
            <a:ext uri="{FF2B5EF4-FFF2-40B4-BE49-F238E27FC236}">
              <a16:creationId xmlns:a16="http://schemas.microsoft.com/office/drawing/2014/main" xmlns="" id="{5FD785D7-DA74-41C6-A2C9-185B5161368C}"/>
            </a:ext>
          </a:extLst>
        </xdr:cNvPr>
        <xdr:cNvSpPr>
          <a:spLocks/>
        </xdr:cNvSpPr>
      </xdr:nvSpPr>
      <xdr:spPr bwMode="auto">
        <a:xfrm>
          <a:off x="1521151" y="675219"/>
          <a:ext cx="5322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621389</xdr:colOff>
      <xdr:row>1</xdr:row>
      <xdr:rowOff>142062</xdr:rowOff>
    </xdr:from>
    <xdr:to>
      <xdr:col>3</xdr:col>
      <xdr:colOff>621389</xdr:colOff>
      <xdr:row>5</xdr:row>
      <xdr:rowOff>60379</xdr:rowOff>
    </xdr:to>
    <xdr:sp macro="" textlink="">
      <xdr:nvSpPr>
        <xdr:cNvPr id="61" name="Freeform 527">
          <a:extLst>
            <a:ext uri="{FF2B5EF4-FFF2-40B4-BE49-F238E27FC236}">
              <a16:creationId xmlns:a16="http://schemas.microsoft.com/office/drawing/2014/main" xmlns="" id="{BB075A32-7C9F-4305-960C-7392968D7FAB}"/>
            </a:ext>
          </a:extLst>
        </xdr:cNvPr>
        <xdr:cNvSpPr>
          <a:spLocks/>
        </xdr:cNvSpPr>
      </xdr:nvSpPr>
      <xdr:spPr bwMode="auto">
        <a:xfrm flipH="1">
          <a:off x="2145389" y="313512"/>
          <a:ext cx="0" cy="60411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630291</xdr:colOff>
      <xdr:row>6</xdr:row>
      <xdr:rowOff>53471</xdr:rowOff>
    </xdr:from>
    <xdr:to>
      <xdr:col>4</xdr:col>
      <xdr:colOff>711669</xdr:colOff>
      <xdr:row>6</xdr:row>
      <xdr:rowOff>106533</xdr:rowOff>
    </xdr:to>
    <xdr:sp macro="" textlink="">
      <xdr:nvSpPr>
        <xdr:cNvPr id="62" name="Line 120">
          <a:extLst>
            <a:ext uri="{FF2B5EF4-FFF2-40B4-BE49-F238E27FC236}">
              <a16:creationId xmlns:a16="http://schemas.microsoft.com/office/drawing/2014/main" xmlns="" id="{BCC03EF7-A70A-49E7-87BB-0EDF7D73F703}"/>
            </a:ext>
          </a:extLst>
        </xdr:cNvPr>
        <xdr:cNvSpPr>
          <a:spLocks noChangeShapeType="1"/>
        </xdr:cNvSpPr>
      </xdr:nvSpPr>
      <xdr:spPr bwMode="auto">
        <a:xfrm>
          <a:off x="2154291" y="1082171"/>
          <a:ext cx="77987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63" name="Oval 383">
          <a:extLst>
            <a:ext uri="{FF2B5EF4-FFF2-40B4-BE49-F238E27FC236}">
              <a16:creationId xmlns:a16="http://schemas.microsoft.com/office/drawing/2014/main" xmlns="" id="{41538A91-DD44-46A3-87BB-BA9E6D593D81}"/>
            </a:ext>
          </a:extLst>
        </xdr:cNvPr>
        <xdr:cNvSpPr>
          <a:spLocks noChangeArrowheads="1"/>
        </xdr:cNvSpPr>
      </xdr:nvSpPr>
      <xdr:spPr bwMode="auto">
        <a:xfrm>
          <a:off x="2082566" y="50202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685788</xdr:colOff>
      <xdr:row>7</xdr:row>
      <xdr:rowOff>103293</xdr:rowOff>
    </xdr:from>
    <xdr:ext cx="634726" cy="165173"/>
    <xdr:sp macro="" textlink="">
      <xdr:nvSpPr>
        <xdr:cNvPr id="64" name="Text Box 849">
          <a:extLst>
            <a:ext uri="{FF2B5EF4-FFF2-40B4-BE49-F238E27FC236}">
              <a16:creationId xmlns:a16="http://schemas.microsoft.com/office/drawing/2014/main" xmlns="" id="{9776420E-B2FE-482A-B421-4EC91C843892}"/>
            </a:ext>
          </a:extLst>
        </xdr:cNvPr>
        <xdr:cNvSpPr txBox="1">
          <a:spLocks noChangeArrowheads="1"/>
        </xdr:cNvSpPr>
      </xdr:nvSpPr>
      <xdr:spPr bwMode="auto">
        <a:xfrm>
          <a:off x="2209788" y="1303443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2</xdr:col>
      <xdr:colOff>752371</xdr:colOff>
      <xdr:row>6</xdr:row>
      <xdr:rowOff>48289</xdr:rowOff>
    </xdr:from>
    <xdr:to>
      <xdr:col>4</xdr:col>
      <xdr:colOff>377331</xdr:colOff>
      <xdr:row>6</xdr:row>
      <xdr:rowOff>60411</xdr:rowOff>
    </xdr:to>
    <xdr:sp macro="" textlink="">
      <xdr:nvSpPr>
        <xdr:cNvPr id="65" name="Line 120">
          <a:extLst>
            <a:ext uri="{FF2B5EF4-FFF2-40B4-BE49-F238E27FC236}">
              <a16:creationId xmlns:a16="http://schemas.microsoft.com/office/drawing/2014/main" xmlns="" id="{A0B04BF2-4D4C-4983-93A0-20573D463C36}"/>
            </a:ext>
          </a:extLst>
        </xdr:cNvPr>
        <xdr:cNvSpPr>
          <a:spLocks noChangeShapeType="1"/>
        </xdr:cNvSpPr>
      </xdr:nvSpPr>
      <xdr:spPr bwMode="auto">
        <a:xfrm>
          <a:off x="1527071" y="1076989"/>
          <a:ext cx="1079110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328077</xdr:colOff>
      <xdr:row>3</xdr:row>
      <xdr:rowOff>161193</xdr:rowOff>
    </xdr:from>
    <xdr:ext cx="428625" cy="183602"/>
    <xdr:sp macro="" textlink="">
      <xdr:nvSpPr>
        <xdr:cNvPr id="66" name="Text Box 1620">
          <a:extLst>
            <a:ext uri="{FF2B5EF4-FFF2-40B4-BE49-F238E27FC236}">
              <a16:creationId xmlns:a16="http://schemas.microsoft.com/office/drawing/2014/main" xmlns="" id="{393978D1-0EE5-43E7-82F7-2DFD5EB2924D}"/>
            </a:ext>
          </a:extLst>
        </xdr:cNvPr>
        <xdr:cNvSpPr txBox="1">
          <a:spLocks noChangeArrowheads="1"/>
        </xdr:cNvSpPr>
      </xdr:nvSpPr>
      <xdr:spPr bwMode="auto">
        <a:xfrm>
          <a:off x="2556927" y="675543"/>
          <a:ext cx="428625" cy="1836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635426</xdr:colOff>
      <xdr:row>4</xdr:row>
      <xdr:rowOff>15928</xdr:rowOff>
    </xdr:from>
    <xdr:ext cx="402995" cy="165173"/>
    <xdr:sp macro="" textlink="">
      <xdr:nvSpPr>
        <xdr:cNvPr id="67" name="Text Box 1416">
          <a:extLst>
            <a:ext uri="{FF2B5EF4-FFF2-40B4-BE49-F238E27FC236}">
              <a16:creationId xmlns:a16="http://schemas.microsoft.com/office/drawing/2014/main" xmlns="" id="{172AD1B1-8D94-4126-BCCD-4C2D413CD58F}"/>
            </a:ext>
          </a:extLst>
        </xdr:cNvPr>
        <xdr:cNvSpPr txBox="1">
          <a:spLocks noChangeArrowheads="1"/>
        </xdr:cNvSpPr>
      </xdr:nvSpPr>
      <xdr:spPr bwMode="auto">
        <a:xfrm>
          <a:off x="2159426" y="701728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1987</xdr:colOff>
      <xdr:row>2</xdr:row>
      <xdr:rowOff>135329</xdr:rowOff>
    </xdr:from>
    <xdr:to>
      <xdr:col>3</xdr:col>
      <xdr:colOff>394153</xdr:colOff>
      <xdr:row>3</xdr:row>
      <xdr:rowOff>95065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xmlns="" id="{1F807D9A-522E-4F53-8A76-6258623C004F}"/>
            </a:ext>
          </a:extLst>
        </xdr:cNvPr>
        <xdr:cNvGrpSpPr/>
      </xdr:nvGrpSpPr>
      <xdr:grpSpPr>
        <a:xfrm rot="16200000">
          <a:off x="1805702" y="363614"/>
          <a:ext cx="137536" cy="392166"/>
          <a:chOff x="2905960" y="777265"/>
          <a:chExt cx="151113" cy="394309"/>
        </a:xfrm>
      </xdr:grpSpPr>
      <xdr:sp macro="" textlink="">
        <xdr:nvSpPr>
          <xdr:cNvPr id="69" name="Line 1421">
            <a:extLst>
              <a:ext uri="{FF2B5EF4-FFF2-40B4-BE49-F238E27FC236}">
                <a16:creationId xmlns:a16="http://schemas.microsoft.com/office/drawing/2014/main" xmlns="" id="{114F256B-BC43-B1F8-2427-D9C4C6A68EC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" name="Text Box 1416">
            <a:extLst>
              <a:ext uri="{FF2B5EF4-FFF2-40B4-BE49-F238E27FC236}">
                <a16:creationId xmlns:a16="http://schemas.microsoft.com/office/drawing/2014/main" xmlns="" id="{1B1E9BE6-DC1B-F24C-8614-0B5F828C6A93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561297</xdr:colOff>
      <xdr:row>5</xdr:row>
      <xdr:rowOff>89104</xdr:rowOff>
    </xdr:from>
    <xdr:to>
      <xdr:col>3</xdr:col>
      <xdr:colOff>705019</xdr:colOff>
      <xdr:row>8</xdr:row>
      <xdr:rowOff>62914</xdr:rowOff>
    </xdr:to>
    <xdr:sp macro="" textlink="">
      <xdr:nvSpPr>
        <xdr:cNvPr id="71" name="Oval 383">
          <a:extLst>
            <a:ext uri="{FF2B5EF4-FFF2-40B4-BE49-F238E27FC236}">
              <a16:creationId xmlns:a16="http://schemas.microsoft.com/office/drawing/2014/main" xmlns="" id="{D0FB0E3C-495D-41C5-A20F-11F02355E962}"/>
            </a:ext>
          </a:extLst>
        </xdr:cNvPr>
        <xdr:cNvSpPr>
          <a:spLocks noChangeArrowheads="1"/>
        </xdr:cNvSpPr>
      </xdr:nvSpPr>
      <xdr:spPr bwMode="auto">
        <a:xfrm>
          <a:off x="2085297" y="946354"/>
          <a:ext cx="143722" cy="488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380207</xdr:colOff>
      <xdr:row>5</xdr:row>
      <xdr:rowOff>57784</xdr:rowOff>
    </xdr:from>
    <xdr:to>
      <xdr:col>3</xdr:col>
      <xdr:colOff>635611</xdr:colOff>
      <xdr:row>5</xdr:row>
      <xdr:rowOff>57794</xdr:rowOff>
    </xdr:to>
    <xdr:sp macro="" textlink="">
      <xdr:nvSpPr>
        <xdr:cNvPr id="72" name="Line 120">
          <a:extLst>
            <a:ext uri="{FF2B5EF4-FFF2-40B4-BE49-F238E27FC236}">
              <a16:creationId xmlns:a16="http://schemas.microsoft.com/office/drawing/2014/main" xmlns="" id="{35DAFBB9-3F74-4223-B7D7-22E6B66B536D}"/>
            </a:ext>
          </a:extLst>
        </xdr:cNvPr>
        <xdr:cNvSpPr>
          <a:spLocks noChangeShapeType="1"/>
        </xdr:cNvSpPr>
      </xdr:nvSpPr>
      <xdr:spPr bwMode="auto">
        <a:xfrm>
          <a:off x="1904207" y="915034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73" name="AutoShape 70">
          <a:extLst>
            <a:ext uri="{FF2B5EF4-FFF2-40B4-BE49-F238E27FC236}">
              <a16:creationId xmlns:a16="http://schemas.microsoft.com/office/drawing/2014/main" xmlns="" id="{99277FDC-4D3D-4494-85B8-D9D12B96E998}"/>
            </a:ext>
          </a:extLst>
        </xdr:cNvPr>
        <xdr:cNvSpPr>
          <a:spLocks noChangeArrowheads="1"/>
        </xdr:cNvSpPr>
      </xdr:nvSpPr>
      <xdr:spPr bwMode="auto">
        <a:xfrm>
          <a:off x="2082529" y="89448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676885</xdr:colOff>
      <xdr:row>6</xdr:row>
      <xdr:rowOff>87013</xdr:rowOff>
    </xdr:from>
    <xdr:ext cx="656615" cy="161317"/>
    <xdr:sp macro="" textlink="">
      <xdr:nvSpPr>
        <xdr:cNvPr id="74" name="Text Box 860">
          <a:extLst>
            <a:ext uri="{FF2B5EF4-FFF2-40B4-BE49-F238E27FC236}">
              <a16:creationId xmlns:a16="http://schemas.microsoft.com/office/drawing/2014/main" xmlns="" id="{49032D20-CCC3-4990-A6F6-D5A36EA4F466}"/>
            </a:ext>
          </a:extLst>
        </xdr:cNvPr>
        <xdr:cNvSpPr txBox="1">
          <a:spLocks noChangeArrowheads="1"/>
        </xdr:cNvSpPr>
      </xdr:nvSpPr>
      <xdr:spPr bwMode="auto">
        <a:xfrm>
          <a:off x="2200885" y="1115713"/>
          <a:ext cx="656615" cy="16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31905</xdr:colOff>
      <xdr:row>6</xdr:row>
      <xdr:rowOff>86687</xdr:rowOff>
    </xdr:from>
    <xdr:ext cx="499673" cy="223651"/>
    <xdr:sp macro="" textlink="">
      <xdr:nvSpPr>
        <xdr:cNvPr id="75" name="Text Box 303">
          <a:extLst>
            <a:ext uri="{FF2B5EF4-FFF2-40B4-BE49-F238E27FC236}">
              <a16:creationId xmlns:a16="http://schemas.microsoft.com/office/drawing/2014/main" xmlns="" id="{37DCE149-BA2D-46C7-8B42-8B65D57C1491}"/>
            </a:ext>
          </a:extLst>
        </xdr:cNvPr>
        <xdr:cNvSpPr txBox="1">
          <a:spLocks noChangeArrowheads="1"/>
        </xdr:cNvSpPr>
      </xdr:nvSpPr>
      <xdr:spPr bwMode="auto">
        <a:xfrm>
          <a:off x="1555905" y="1115387"/>
          <a:ext cx="49967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218553</xdr:colOff>
      <xdr:row>4</xdr:row>
      <xdr:rowOff>139570</xdr:rowOff>
    </xdr:from>
    <xdr:to>
      <xdr:col>5</xdr:col>
      <xdr:colOff>220104</xdr:colOff>
      <xdr:row>8</xdr:row>
      <xdr:rowOff>166362</xdr:rowOff>
    </xdr:to>
    <xdr:sp macro="" textlink="">
      <xdr:nvSpPr>
        <xdr:cNvPr id="76" name="Line 4803">
          <a:extLst>
            <a:ext uri="{FF2B5EF4-FFF2-40B4-BE49-F238E27FC236}">
              <a16:creationId xmlns:a16="http://schemas.microsoft.com/office/drawing/2014/main" xmlns="" id="{8F5B1CBE-78B7-4711-B4F0-5BC45E57978F}"/>
            </a:ext>
          </a:extLst>
        </xdr:cNvPr>
        <xdr:cNvSpPr>
          <a:spLocks noChangeShapeType="1"/>
        </xdr:cNvSpPr>
      </xdr:nvSpPr>
      <xdr:spPr bwMode="auto">
        <a:xfrm flipH="1">
          <a:off x="3152253" y="825370"/>
          <a:ext cx="1551" cy="7125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35718</xdr:colOff>
      <xdr:row>6</xdr:row>
      <xdr:rowOff>41518</xdr:rowOff>
    </xdr:from>
    <xdr:to>
      <xdr:col>6</xdr:col>
      <xdr:colOff>755829</xdr:colOff>
      <xdr:row>6</xdr:row>
      <xdr:rowOff>41674</xdr:rowOff>
    </xdr:to>
    <xdr:sp macro="" textlink="">
      <xdr:nvSpPr>
        <xdr:cNvPr id="77" name="Line 120">
          <a:extLst>
            <a:ext uri="{FF2B5EF4-FFF2-40B4-BE49-F238E27FC236}">
              <a16:creationId xmlns:a16="http://schemas.microsoft.com/office/drawing/2014/main" xmlns="" id="{6D0A27F4-A73C-4C44-B98F-8FB6CABFACED}"/>
            </a:ext>
          </a:extLst>
        </xdr:cNvPr>
        <xdr:cNvSpPr>
          <a:spLocks noChangeShapeType="1"/>
        </xdr:cNvSpPr>
      </xdr:nvSpPr>
      <xdr:spPr bwMode="auto">
        <a:xfrm flipV="1">
          <a:off x="2969418" y="1070218"/>
          <a:ext cx="1374161" cy="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</a:t>
          </a:r>
        </a:p>
      </xdr:txBody>
    </xdr:sp>
    <xdr:clientData/>
  </xdr:twoCellAnchor>
  <xdr:twoCellAnchor>
    <xdr:from>
      <xdr:col>5</xdr:col>
      <xdr:colOff>172886</xdr:colOff>
      <xdr:row>3</xdr:row>
      <xdr:rowOff>22834</xdr:rowOff>
    </xdr:from>
    <xdr:to>
      <xdr:col>6</xdr:col>
      <xdr:colOff>512132</xdr:colOff>
      <xdr:row>3</xdr:row>
      <xdr:rowOff>35882</xdr:rowOff>
    </xdr:to>
    <xdr:sp macro="" textlink="">
      <xdr:nvSpPr>
        <xdr:cNvPr id="78" name="Line 4803">
          <a:extLst>
            <a:ext uri="{FF2B5EF4-FFF2-40B4-BE49-F238E27FC236}">
              <a16:creationId xmlns:a16="http://schemas.microsoft.com/office/drawing/2014/main" xmlns="" id="{D4701258-B8C1-4CF2-A96E-03F6BD51C57A}"/>
            </a:ext>
          </a:extLst>
        </xdr:cNvPr>
        <xdr:cNvSpPr>
          <a:spLocks noChangeShapeType="1"/>
        </xdr:cNvSpPr>
      </xdr:nvSpPr>
      <xdr:spPr bwMode="auto">
        <a:xfrm flipH="1">
          <a:off x="3106586" y="537184"/>
          <a:ext cx="1044096" cy="130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610330</xdr:colOff>
      <xdr:row>5</xdr:row>
      <xdr:rowOff>117960</xdr:rowOff>
    </xdr:from>
    <xdr:ext cx="249996" cy="250751"/>
    <xdr:grpSp>
      <xdr:nvGrpSpPr>
        <xdr:cNvPr id="79" name="Group 6672">
          <a:extLst>
            <a:ext uri="{FF2B5EF4-FFF2-40B4-BE49-F238E27FC236}">
              <a16:creationId xmlns:a16="http://schemas.microsoft.com/office/drawing/2014/main" xmlns="" id="{057B0553-7150-46C9-9DAB-F67ADAE0AE01}"/>
            </a:ext>
          </a:extLst>
        </xdr:cNvPr>
        <xdr:cNvGrpSpPr>
          <a:grpSpLocks/>
        </xdr:cNvGrpSpPr>
      </xdr:nvGrpSpPr>
      <xdr:grpSpPr bwMode="auto">
        <a:xfrm>
          <a:off x="3836130" y="1006960"/>
          <a:ext cx="249996" cy="250751"/>
          <a:chOff x="536" y="109"/>
          <a:chExt cx="46" cy="44"/>
        </a:xfrm>
      </xdr:grpSpPr>
      <xdr:pic>
        <xdr:nvPicPr>
          <xdr:cNvPr id="80" name="Picture 6673" descr="route2">
            <a:extLst>
              <a:ext uri="{FF2B5EF4-FFF2-40B4-BE49-F238E27FC236}">
                <a16:creationId xmlns:a16="http://schemas.microsoft.com/office/drawing/2014/main" xmlns="" id="{540B3C68-EAD7-F6E9-4390-5850ED6353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" name="Text Box 6674">
            <a:extLst>
              <a:ext uri="{FF2B5EF4-FFF2-40B4-BE49-F238E27FC236}">
                <a16:creationId xmlns:a16="http://schemas.microsoft.com/office/drawing/2014/main" xmlns="" id="{68F3AE75-6487-F1F6-ACCF-7BB326F69F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170225</xdr:colOff>
      <xdr:row>5</xdr:row>
      <xdr:rowOff>116923</xdr:rowOff>
    </xdr:from>
    <xdr:to>
      <xdr:col>6</xdr:col>
      <xdr:colOff>317087</xdr:colOff>
      <xdr:row>6</xdr:row>
      <xdr:rowOff>90947</xdr:rowOff>
    </xdr:to>
    <xdr:sp macro="" textlink="">
      <xdr:nvSpPr>
        <xdr:cNvPr id="82" name="Oval 383">
          <a:extLst>
            <a:ext uri="{FF2B5EF4-FFF2-40B4-BE49-F238E27FC236}">
              <a16:creationId xmlns:a16="http://schemas.microsoft.com/office/drawing/2014/main" xmlns="" id="{DABABF5D-C3D9-455C-9034-C538F9BBABAA}"/>
            </a:ext>
          </a:extLst>
        </xdr:cNvPr>
        <xdr:cNvSpPr>
          <a:spLocks noChangeArrowheads="1"/>
        </xdr:cNvSpPr>
      </xdr:nvSpPr>
      <xdr:spPr bwMode="auto">
        <a:xfrm>
          <a:off x="3808775" y="974173"/>
          <a:ext cx="146862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590675</xdr:colOff>
      <xdr:row>7</xdr:row>
      <xdr:rowOff>152816</xdr:rowOff>
    </xdr:from>
    <xdr:to>
      <xdr:col>6</xdr:col>
      <xdr:colOff>211244</xdr:colOff>
      <xdr:row>8</xdr:row>
      <xdr:rowOff>115126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xmlns="" id="{0FF4A766-EE7A-4BFD-9C66-003E38CE93E2}"/>
            </a:ext>
          </a:extLst>
        </xdr:cNvPr>
        <xdr:cNvGrpSpPr/>
      </xdr:nvGrpSpPr>
      <xdr:grpSpPr>
        <a:xfrm rot="16200000">
          <a:off x="3944055" y="1269836"/>
          <a:ext cx="140110" cy="395269"/>
          <a:chOff x="2905960" y="777265"/>
          <a:chExt cx="151113" cy="394309"/>
        </a:xfrm>
      </xdr:grpSpPr>
      <xdr:sp macro="" textlink="">
        <xdr:nvSpPr>
          <xdr:cNvPr id="84" name="Line 1421">
            <a:extLst>
              <a:ext uri="{FF2B5EF4-FFF2-40B4-BE49-F238E27FC236}">
                <a16:creationId xmlns:a16="http://schemas.microsoft.com/office/drawing/2014/main" xmlns="" id="{A6270056-5F6B-79BE-6B92-E51B179EFDB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" name="Text Box 1416">
            <a:extLst>
              <a:ext uri="{FF2B5EF4-FFF2-40B4-BE49-F238E27FC236}">
                <a16:creationId xmlns:a16="http://schemas.microsoft.com/office/drawing/2014/main" xmlns="" id="{C00606B2-9F00-1581-1B2A-2483B8D52F2A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6</xdr:col>
      <xdr:colOff>411122</xdr:colOff>
      <xdr:row>5</xdr:row>
      <xdr:rowOff>126446</xdr:rowOff>
    </xdr:from>
    <xdr:ext cx="267839" cy="225243"/>
    <xdr:grpSp>
      <xdr:nvGrpSpPr>
        <xdr:cNvPr id="86" name="Group 6672">
          <a:extLst>
            <a:ext uri="{FF2B5EF4-FFF2-40B4-BE49-F238E27FC236}">
              <a16:creationId xmlns:a16="http://schemas.microsoft.com/office/drawing/2014/main" xmlns="" id="{D2F5406F-6295-40C0-A07E-F989B0A19E99}"/>
            </a:ext>
          </a:extLst>
        </xdr:cNvPr>
        <xdr:cNvGrpSpPr>
          <a:grpSpLocks/>
        </xdr:cNvGrpSpPr>
      </xdr:nvGrpSpPr>
      <xdr:grpSpPr bwMode="auto">
        <a:xfrm>
          <a:off x="4411622" y="1015446"/>
          <a:ext cx="267839" cy="225243"/>
          <a:chOff x="536" y="109"/>
          <a:chExt cx="46" cy="44"/>
        </a:xfrm>
      </xdr:grpSpPr>
      <xdr:pic>
        <xdr:nvPicPr>
          <xdr:cNvPr id="87" name="Picture 6673" descr="route2">
            <a:extLst>
              <a:ext uri="{FF2B5EF4-FFF2-40B4-BE49-F238E27FC236}">
                <a16:creationId xmlns:a16="http://schemas.microsoft.com/office/drawing/2014/main" xmlns="" id="{DDFB5687-D8A8-E02B-C631-63A7A916B7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" name="Text Box 6674">
            <a:extLst>
              <a:ext uri="{FF2B5EF4-FFF2-40B4-BE49-F238E27FC236}">
                <a16:creationId xmlns:a16="http://schemas.microsoft.com/office/drawing/2014/main" xmlns="" id="{5F94D443-1D30-8889-EB16-DEB32E05AC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264300</xdr:colOff>
      <xdr:row>5</xdr:row>
      <xdr:rowOff>37658</xdr:rowOff>
    </xdr:from>
    <xdr:ext cx="414356" cy="128407"/>
    <xdr:sp macro="" textlink="">
      <xdr:nvSpPr>
        <xdr:cNvPr id="89" name="Text Box 1416">
          <a:extLst>
            <a:ext uri="{FF2B5EF4-FFF2-40B4-BE49-F238E27FC236}">
              <a16:creationId xmlns:a16="http://schemas.microsoft.com/office/drawing/2014/main" xmlns="" id="{CC77AF30-179B-4D40-8F8B-68FFC7CBF764}"/>
            </a:ext>
          </a:extLst>
        </xdr:cNvPr>
        <xdr:cNvSpPr txBox="1">
          <a:spLocks noChangeArrowheads="1"/>
        </xdr:cNvSpPr>
      </xdr:nvSpPr>
      <xdr:spPr bwMode="auto">
        <a:xfrm>
          <a:off x="3902850" y="894908"/>
          <a:ext cx="414356" cy="12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689204</xdr:colOff>
      <xdr:row>1</xdr:row>
      <xdr:rowOff>21781</xdr:rowOff>
    </xdr:from>
    <xdr:ext cx="287112" cy="165173"/>
    <xdr:sp macro="" textlink="">
      <xdr:nvSpPr>
        <xdr:cNvPr id="90" name="Text Box 1620">
          <a:extLst>
            <a:ext uri="{FF2B5EF4-FFF2-40B4-BE49-F238E27FC236}">
              <a16:creationId xmlns:a16="http://schemas.microsoft.com/office/drawing/2014/main" xmlns="" id="{0C6A8C71-5706-4835-AB4C-235FE8A6FF89}"/>
            </a:ext>
          </a:extLst>
        </xdr:cNvPr>
        <xdr:cNvSpPr txBox="1">
          <a:spLocks noChangeArrowheads="1"/>
        </xdr:cNvSpPr>
      </xdr:nvSpPr>
      <xdr:spPr bwMode="auto">
        <a:xfrm>
          <a:off x="3622904" y="193231"/>
          <a:ext cx="287112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509356</xdr:colOff>
      <xdr:row>5</xdr:row>
      <xdr:rowOff>167134</xdr:rowOff>
    </xdr:from>
    <xdr:to>
      <xdr:col>5</xdr:col>
      <xdr:colOff>610030</xdr:colOff>
      <xdr:row>6</xdr:row>
      <xdr:rowOff>89524</xdr:rowOff>
    </xdr:to>
    <xdr:sp macro="" textlink="">
      <xdr:nvSpPr>
        <xdr:cNvPr id="91" name="Oval 383">
          <a:extLst>
            <a:ext uri="{FF2B5EF4-FFF2-40B4-BE49-F238E27FC236}">
              <a16:creationId xmlns:a16="http://schemas.microsoft.com/office/drawing/2014/main" xmlns="" id="{6A2324DC-25EC-4D23-A9A5-25C6A55A17E8}"/>
            </a:ext>
          </a:extLst>
        </xdr:cNvPr>
        <xdr:cNvSpPr>
          <a:spLocks noChangeArrowheads="1"/>
        </xdr:cNvSpPr>
      </xdr:nvSpPr>
      <xdr:spPr bwMode="auto">
        <a:xfrm>
          <a:off x="3443056" y="1024384"/>
          <a:ext cx="100674" cy="938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177660</xdr:colOff>
      <xdr:row>5</xdr:row>
      <xdr:rowOff>149270</xdr:rowOff>
    </xdr:from>
    <xdr:to>
      <xdr:col>5</xdr:col>
      <xdr:colOff>283188</xdr:colOff>
      <xdr:row>6</xdr:row>
      <xdr:rowOff>91697</xdr:rowOff>
    </xdr:to>
    <xdr:sp macro="" textlink="">
      <xdr:nvSpPr>
        <xdr:cNvPr id="92" name="Oval 383">
          <a:extLst>
            <a:ext uri="{FF2B5EF4-FFF2-40B4-BE49-F238E27FC236}">
              <a16:creationId xmlns:a16="http://schemas.microsoft.com/office/drawing/2014/main" xmlns="" id="{61FE2B6E-6E5C-4B3B-87AA-A81EE102CA18}"/>
            </a:ext>
          </a:extLst>
        </xdr:cNvPr>
        <xdr:cNvSpPr>
          <a:spLocks noChangeArrowheads="1"/>
        </xdr:cNvSpPr>
      </xdr:nvSpPr>
      <xdr:spPr bwMode="auto">
        <a:xfrm>
          <a:off x="3111360" y="1006520"/>
          <a:ext cx="105528" cy="113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131751</xdr:colOff>
      <xdr:row>7</xdr:row>
      <xdr:rowOff>77124</xdr:rowOff>
    </xdr:from>
    <xdr:to>
      <xdr:col>5</xdr:col>
      <xdr:colOff>329218</xdr:colOff>
      <xdr:row>8</xdr:row>
      <xdr:rowOff>113421</xdr:rowOff>
    </xdr:to>
    <xdr:grpSp>
      <xdr:nvGrpSpPr>
        <xdr:cNvPr id="93" name="Group 405">
          <a:extLst>
            <a:ext uri="{FF2B5EF4-FFF2-40B4-BE49-F238E27FC236}">
              <a16:creationId xmlns:a16="http://schemas.microsoft.com/office/drawing/2014/main" xmlns="" id="{BD2DABE3-5889-4748-B1DA-F7BE7A570238}"/>
            </a:ext>
          </a:extLst>
        </xdr:cNvPr>
        <xdr:cNvGrpSpPr>
          <a:grpSpLocks/>
        </xdr:cNvGrpSpPr>
      </xdr:nvGrpSpPr>
      <xdr:grpSpPr bwMode="auto">
        <a:xfrm>
          <a:off x="3357551" y="1321724"/>
          <a:ext cx="197467" cy="214097"/>
          <a:chOff x="718" y="97"/>
          <a:chExt cx="23" cy="15"/>
        </a:xfrm>
      </xdr:grpSpPr>
      <xdr:sp macro="" textlink="">
        <xdr:nvSpPr>
          <xdr:cNvPr id="94" name="Freeform 407">
            <a:extLst>
              <a:ext uri="{FF2B5EF4-FFF2-40B4-BE49-F238E27FC236}">
                <a16:creationId xmlns:a16="http://schemas.microsoft.com/office/drawing/2014/main" xmlns="" id="{59E6A933-A378-F6A2-B6F1-5D70AC8A84F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" name="Freeform 406">
            <a:extLst>
              <a:ext uri="{FF2B5EF4-FFF2-40B4-BE49-F238E27FC236}">
                <a16:creationId xmlns:a16="http://schemas.microsoft.com/office/drawing/2014/main" xmlns="" id="{53B1017A-AC65-19AA-F3BD-4E48F6D7F80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0</xdr:colOff>
      <xdr:row>1</xdr:row>
      <xdr:rowOff>11910</xdr:rowOff>
    </xdr:from>
    <xdr:to>
      <xdr:col>5</xdr:col>
      <xdr:colOff>154781</xdr:colOff>
      <xdr:row>1</xdr:row>
      <xdr:rowOff>154785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xmlns="" id="{7CE67817-3136-4041-A013-FACF810CF28D}"/>
            </a:ext>
          </a:extLst>
        </xdr:cNvPr>
        <xdr:cNvSpPr/>
      </xdr:nvSpPr>
      <xdr:spPr bwMode="auto">
        <a:xfrm>
          <a:off x="2933700" y="183360"/>
          <a:ext cx="15478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375884</xdr:colOff>
      <xdr:row>7</xdr:row>
      <xdr:rowOff>154037</xdr:rowOff>
    </xdr:from>
    <xdr:ext cx="151082" cy="118575"/>
    <xdr:sp macro="" textlink="">
      <xdr:nvSpPr>
        <xdr:cNvPr id="97" name="Text Box 1620">
          <a:extLst>
            <a:ext uri="{FF2B5EF4-FFF2-40B4-BE49-F238E27FC236}">
              <a16:creationId xmlns:a16="http://schemas.microsoft.com/office/drawing/2014/main" xmlns="" id="{73BAAA62-9241-4A89-8E07-626B5CC6ED2A}"/>
            </a:ext>
          </a:extLst>
        </xdr:cNvPr>
        <xdr:cNvSpPr txBox="1">
          <a:spLocks noChangeArrowheads="1"/>
        </xdr:cNvSpPr>
      </xdr:nvSpPr>
      <xdr:spPr bwMode="auto">
        <a:xfrm>
          <a:off x="3309584" y="1354187"/>
          <a:ext cx="151082" cy="11857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47605</xdr:colOff>
      <xdr:row>5</xdr:row>
      <xdr:rowOff>172677</xdr:rowOff>
    </xdr:from>
    <xdr:to>
      <xdr:col>5</xdr:col>
      <xdr:colOff>500062</xdr:colOff>
      <xdr:row>8</xdr:row>
      <xdr:rowOff>146084</xdr:rowOff>
    </xdr:to>
    <xdr:sp macro="" textlink="">
      <xdr:nvSpPr>
        <xdr:cNvPr id="98" name="Line 72">
          <a:extLst>
            <a:ext uri="{FF2B5EF4-FFF2-40B4-BE49-F238E27FC236}">
              <a16:creationId xmlns:a16="http://schemas.microsoft.com/office/drawing/2014/main" xmlns="" id="{10B1025F-E019-4D64-AFB9-B8D5A531823D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2963655" y="1047577"/>
          <a:ext cx="487757" cy="452457"/>
        </a:xfrm>
        <a:custGeom>
          <a:avLst/>
          <a:gdLst>
            <a:gd name="connsiteX0" fmla="*/ 0 w 618802"/>
            <a:gd name="connsiteY0" fmla="*/ 0 h 29804"/>
            <a:gd name="connsiteX1" fmla="*/ 618802 w 618802"/>
            <a:gd name="connsiteY1" fmla="*/ 29804 h 29804"/>
            <a:gd name="connsiteX0" fmla="*/ 0 w 577130"/>
            <a:gd name="connsiteY0" fmla="*/ 172974 h 173345"/>
            <a:gd name="connsiteX1" fmla="*/ 577130 w 577130"/>
            <a:gd name="connsiteY1" fmla="*/ 371 h 173345"/>
            <a:gd name="connsiteX0" fmla="*/ 0 w 577130"/>
            <a:gd name="connsiteY0" fmla="*/ 172928 h 172928"/>
            <a:gd name="connsiteX1" fmla="*/ 571181 w 577130"/>
            <a:gd name="connsiteY1" fmla="*/ 131296 h 172928"/>
            <a:gd name="connsiteX2" fmla="*/ 577130 w 577130"/>
            <a:gd name="connsiteY2" fmla="*/ 325 h 172928"/>
            <a:gd name="connsiteX0" fmla="*/ 0 w 577130"/>
            <a:gd name="connsiteY0" fmla="*/ 172928 h 172928"/>
            <a:gd name="connsiteX1" fmla="*/ 571181 w 577130"/>
            <a:gd name="connsiteY1" fmla="*/ 131296 h 172928"/>
            <a:gd name="connsiteX2" fmla="*/ 577130 w 577130"/>
            <a:gd name="connsiteY2" fmla="*/ 325 h 172928"/>
            <a:gd name="connsiteX0" fmla="*/ 0 w 577130"/>
            <a:gd name="connsiteY0" fmla="*/ 173511 h 173511"/>
            <a:gd name="connsiteX1" fmla="*/ 571181 w 577130"/>
            <a:gd name="connsiteY1" fmla="*/ 131879 h 173511"/>
            <a:gd name="connsiteX2" fmla="*/ 577130 w 577130"/>
            <a:gd name="connsiteY2" fmla="*/ 908 h 173511"/>
            <a:gd name="connsiteX0" fmla="*/ 0 w 577130"/>
            <a:gd name="connsiteY0" fmla="*/ 172603 h 172603"/>
            <a:gd name="connsiteX1" fmla="*/ 571181 w 577130"/>
            <a:gd name="connsiteY1" fmla="*/ 130971 h 172603"/>
            <a:gd name="connsiteX2" fmla="*/ 577130 w 577130"/>
            <a:gd name="connsiteY2" fmla="*/ 0 h 172603"/>
            <a:gd name="connsiteX0" fmla="*/ 0 w 577130"/>
            <a:gd name="connsiteY0" fmla="*/ 172603 h 172603"/>
            <a:gd name="connsiteX1" fmla="*/ 571181 w 577130"/>
            <a:gd name="connsiteY1" fmla="*/ 130971 h 172603"/>
            <a:gd name="connsiteX2" fmla="*/ 577130 w 577130"/>
            <a:gd name="connsiteY2" fmla="*/ 0 h 172603"/>
            <a:gd name="connsiteX0" fmla="*/ 0 w 580999"/>
            <a:gd name="connsiteY0" fmla="*/ 172603 h 172603"/>
            <a:gd name="connsiteX1" fmla="*/ 571181 w 580999"/>
            <a:gd name="connsiteY1" fmla="*/ 130971 h 172603"/>
            <a:gd name="connsiteX2" fmla="*/ 577130 w 580999"/>
            <a:gd name="connsiteY2" fmla="*/ 0 h 172603"/>
            <a:gd name="connsiteX0" fmla="*/ 0 w 194046"/>
            <a:gd name="connsiteY0" fmla="*/ 142837 h 142837"/>
            <a:gd name="connsiteX1" fmla="*/ 184228 w 194046"/>
            <a:gd name="connsiteY1" fmla="*/ 130971 h 142837"/>
            <a:gd name="connsiteX2" fmla="*/ 190177 w 194046"/>
            <a:gd name="connsiteY2" fmla="*/ 0 h 142837"/>
            <a:gd name="connsiteX0" fmla="*/ 0 w 191601"/>
            <a:gd name="connsiteY0" fmla="*/ 142837 h 185422"/>
            <a:gd name="connsiteX1" fmla="*/ 178276 w 191601"/>
            <a:gd name="connsiteY1" fmla="*/ 184548 h 185422"/>
            <a:gd name="connsiteX2" fmla="*/ 190177 w 191601"/>
            <a:gd name="connsiteY2" fmla="*/ 0 h 185422"/>
            <a:gd name="connsiteX0" fmla="*/ 0 w 197553"/>
            <a:gd name="connsiteY0" fmla="*/ 184506 h 186837"/>
            <a:gd name="connsiteX1" fmla="*/ 184228 w 197553"/>
            <a:gd name="connsiteY1" fmla="*/ 184548 h 186837"/>
            <a:gd name="connsiteX2" fmla="*/ 196129 w 197553"/>
            <a:gd name="connsiteY2" fmla="*/ 0 h 186837"/>
            <a:gd name="connsiteX0" fmla="*/ 0 w 208311"/>
            <a:gd name="connsiteY0" fmla="*/ 184506 h 203755"/>
            <a:gd name="connsiteX1" fmla="*/ 202088 w 208311"/>
            <a:gd name="connsiteY1" fmla="*/ 202407 h 203755"/>
            <a:gd name="connsiteX2" fmla="*/ 196129 w 208311"/>
            <a:gd name="connsiteY2" fmla="*/ 0 h 203755"/>
            <a:gd name="connsiteX0" fmla="*/ 0 w 214264"/>
            <a:gd name="connsiteY0" fmla="*/ 208318 h 208318"/>
            <a:gd name="connsiteX1" fmla="*/ 208041 w 214264"/>
            <a:gd name="connsiteY1" fmla="*/ 202407 h 208318"/>
            <a:gd name="connsiteX2" fmla="*/ 202082 w 214264"/>
            <a:gd name="connsiteY2" fmla="*/ 0 h 208318"/>
            <a:gd name="connsiteX0" fmla="*/ 0 w 438023"/>
            <a:gd name="connsiteY0" fmla="*/ 310046 h 310046"/>
            <a:gd name="connsiteX1" fmla="*/ 431800 w 438023"/>
            <a:gd name="connsiteY1" fmla="*/ 202407 h 310046"/>
            <a:gd name="connsiteX2" fmla="*/ 425841 w 438023"/>
            <a:gd name="connsiteY2" fmla="*/ 0 h 310046"/>
            <a:gd name="connsiteX0" fmla="*/ 36532 w 474555"/>
            <a:gd name="connsiteY0" fmla="*/ 310046 h 310046"/>
            <a:gd name="connsiteX1" fmla="*/ 27037 w 474555"/>
            <a:gd name="connsiteY1" fmla="*/ 212302 h 310046"/>
            <a:gd name="connsiteX2" fmla="*/ 468332 w 474555"/>
            <a:gd name="connsiteY2" fmla="*/ 202407 h 310046"/>
            <a:gd name="connsiteX3" fmla="*/ 462373 w 474555"/>
            <a:gd name="connsiteY3" fmla="*/ 0 h 310046"/>
            <a:gd name="connsiteX0" fmla="*/ 10737 w 483184"/>
            <a:gd name="connsiteY0" fmla="*/ 323315 h 323315"/>
            <a:gd name="connsiteX1" fmla="*/ 35666 w 483184"/>
            <a:gd name="connsiteY1" fmla="*/ 212302 h 323315"/>
            <a:gd name="connsiteX2" fmla="*/ 476961 w 483184"/>
            <a:gd name="connsiteY2" fmla="*/ 202407 h 323315"/>
            <a:gd name="connsiteX3" fmla="*/ 471002 w 483184"/>
            <a:gd name="connsiteY3" fmla="*/ 0 h 323315"/>
            <a:gd name="connsiteX0" fmla="*/ 0 w 495394"/>
            <a:gd name="connsiteY0" fmla="*/ 341007 h 341007"/>
            <a:gd name="connsiteX1" fmla="*/ 4787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7022 w 502416"/>
            <a:gd name="connsiteY0" fmla="*/ 341007 h 341007"/>
            <a:gd name="connsiteX1" fmla="*/ 37688 w 502416"/>
            <a:gd name="connsiteY1" fmla="*/ 212302 h 341007"/>
            <a:gd name="connsiteX2" fmla="*/ 496193 w 502416"/>
            <a:gd name="connsiteY2" fmla="*/ 202407 h 341007"/>
            <a:gd name="connsiteX3" fmla="*/ 490234 w 502416"/>
            <a:gd name="connsiteY3" fmla="*/ 0 h 341007"/>
            <a:gd name="connsiteX0" fmla="*/ 0 w 495394"/>
            <a:gd name="connsiteY0" fmla="*/ 341007 h 341007"/>
            <a:gd name="connsiteX1" fmla="*/ 3066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0 w 495394"/>
            <a:gd name="connsiteY0" fmla="*/ 341007 h 341007"/>
            <a:gd name="connsiteX1" fmla="*/ 30666 w 495394"/>
            <a:gd name="connsiteY1" fmla="*/ 212302 h 341007"/>
            <a:gd name="connsiteX2" fmla="*/ 489171 w 495394"/>
            <a:gd name="connsiteY2" fmla="*/ 202407 h 341007"/>
            <a:gd name="connsiteX3" fmla="*/ 483212 w 495394"/>
            <a:gd name="connsiteY3" fmla="*/ 0 h 341007"/>
            <a:gd name="connsiteX0" fmla="*/ 2043 w 497437"/>
            <a:gd name="connsiteY0" fmla="*/ 341007 h 341007"/>
            <a:gd name="connsiteX1" fmla="*/ 21237 w 497437"/>
            <a:gd name="connsiteY1" fmla="*/ 190187 h 341007"/>
            <a:gd name="connsiteX2" fmla="*/ 491214 w 497437"/>
            <a:gd name="connsiteY2" fmla="*/ 202407 h 341007"/>
            <a:gd name="connsiteX3" fmla="*/ 485255 w 497437"/>
            <a:gd name="connsiteY3" fmla="*/ 0 h 341007"/>
            <a:gd name="connsiteX0" fmla="*/ 2043 w 497437"/>
            <a:gd name="connsiteY0" fmla="*/ 341007 h 341007"/>
            <a:gd name="connsiteX1" fmla="*/ 21237 w 497437"/>
            <a:gd name="connsiteY1" fmla="*/ 190187 h 341007"/>
            <a:gd name="connsiteX2" fmla="*/ 491214 w 497437"/>
            <a:gd name="connsiteY2" fmla="*/ 202407 h 341007"/>
            <a:gd name="connsiteX3" fmla="*/ 485255 w 497437"/>
            <a:gd name="connsiteY3" fmla="*/ 0 h 341007"/>
            <a:gd name="connsiteX0" fmla="*/ 2043 w 491214"/>
            <a:gd name="connsiteY0" fmla="*/ 341007 h 341007"/>
            <a:gd name="connsiteX1" fmla="*/ 21237 w 491214"/>
            <a:gd name="connsiteY1" fmla="*/ 190187 h 341007"/>
            <a:gd name="connsiteX2" fmla="*/ 491214 w 491214"/>
            <a:gd name="connsiteY2" fmla="*/ 202407 h 341007"/>
            <a:gd name="connsiteX3" fmla="*/ 485255 w 491214"/>
            <a:gd name="connsiteY3" fmla="*/ 0 h 341007"/>
            <a:gd name="connsiteX0" fmla="*/ 0 w 489171"/>
            <a:gd name="connsiteY0" fmla="*/ 341007 h 341007"/>
            <a:gd name="connsiteX1" fmla="*/ 19194 w 489171"/>
            <a:gd name="connsiteY1" fmla="*/ 190187 h 341007"/>
            <a:gd name="connsiteX2" fmla="*/ 489171 w 489171"/>
            <a:gd name="connsiteY2" fmla="*/ 202407 h 341007"/>
            <a:gd name="connsiteX3" fmla="*/ 483212 w 489171"/>
            <a:gd name="connsiteY3" fmla="*/ 0 h 341007"/>
            <a:gd name="connsiteX0" fmla="*/ 0 w 473475"/>
            <a:gd name="connsiteY0" fmla="*/ 338583 h 338583"/>
            <a:gd name="connsiteX1" fmla="*/ 3498 w 473475"/>
            <a:gd name="connsiteY1" fmla="*/ 190187 h 338583"/>
            <a:gd name="connsiteX2" fmla="*/ 473475 w 473475"/>
            <a:gd name="connsiteY2" fmla="*/ 202407 h 338583"/>
            <a:gd name="connsiteX3" fmla="*/ 467516 w 473475"/>
            <a:gd name="connsiteY3" fmla="*/ 0 h 338583"/>
            <a:gd name="connsiteX0" fmla="*/ 133 w 473608"/>
            <a:gd name="connsiteY0" fmla="*/ 338583 h 338583"/>
            <a:gd name="connsiteX1" fmla="*/ 3631 w 473608"/>
            <a:gd name="connsiteY1" fmla="*/ 190187 h 338583"/>
            <a:gd name="connsiteX2" fmla="*/ 473608 w 473608"/>
            <a:gd name="connsiteY2" fmla="*/ 202407 h 338583"/>
            <a:gd name="connsiteX3" fmla="*/ 467649 w 473608"/>
            <a:gd name="connsiteY3" fmla="*/ 0 h 338583"/>
            <a:gd name="connsiteX0" fmla="*/ 5922 w 469977"/>
            <a:gd name="connsiteY0" fmla="*/ 336159 h 336159"/>
            <a:gd name="connsiteX1" fmla="*/ 0 w 469977"/>
            <a:gd name="connsiteY1" fmla="*/ 190187 h 336159"/>
            <a:gd name="connsiteX2" fmla="*/ 469977 w 469977"/>
            <a:gd name="connsiteY2" fmla="*/ 202407 h 336159"/>
            <a:gd name="connsiteX3" fmla="*/ 464018 w 469977"/>
            <a:gd name="connsiteY3" fmla="*/ 0 h 336159"/>
            <a:gd name="connsiteX0" fmla="*/ 5922 w 469979"/>
            <a:gd name="connsiteY0" fmla="*/ 336159 h 336159"/>
            <a:gd name="connsiteX1" fmla="*/ 0 w 469979"/>
            <a:gd name="connsiteY1" fmla="*/ 190187 h 336159"/>
            <a:gd name="connsiteX2" fmla="*/ 469979 w 469979"/>
            <a:gd name="connsiteY2" fmla="*/ 195136 h 336159"/>
            <a:gd name="connsiteX3" fmla="*/ 464018 w 469979"/>
            <a:gd name="connsiteY3" fmla="*/ 0 h 336159"/>
            <a:gd name="connsiteX0" fmla="*/ 5922 w 470573"/>
            <a:gd name="connsiteY0" fmla="*/ 336159 h 336159"/>
            <a:gd name="connsiteX1" fmla="*/ 0 w 470573"/>
            <a:gd name="connsiteY1" fmla="*/ 190187 h 336159"/>
            <a:gd name="connsiteX2" fmla="*/ 469979 w 470573"/>
            <a:gd name="connsiteY2" fmla="*/ 195136 h 336159"/>
            <a:gd name="connsiteX3" fmla="*/ 464018 w 470573"/>
            <a:gd name="connsiteY3" fmla="*/ 0 h 336159"/>
            <a:gd name="connsiteX0" fmla="*/ 5922 w 473551"/>
            <a:gd name="connsiteY0" fmla="*/ 336159 h 336159"/>
            <a:gd name="connsiteX1" fmla="*/ 0 w 473551"/>
            <a:gd name="connsiteY1" fmla="*/ 190187 h 336159"/>
            <a:gd name="connsiteX2" fmla="*/ 473118 w 473551"/>
            <a:gd name="connsiteY2" fmla="*/ 187866 h 336159"/>
            <a:gd name="connsiteX3" fmla="*/ 464018 w 473551"/>
            <a:gd name="connsiteY3" fmla="*/ 0 h 336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3551" h="336159">
              <a:moveTo>
                <a:pt x="5922" y="336159"/>
              </a:moveTo>
              <a:cubicBezTo>
                <a:pt x="4902" y="300157"/>
                <a:pt x="675" y="265322"/>
                <a:pt x="0" y="190187"/>
              </a:cubicBezTo>
              <a:cubicBezTo>
                <a:pt x="89181" y="185515"/>
                <a:pt x="382396" y="181968"/>
                <a:pt x="473118" y="187866"/>
              </a:cubicBezTo>
              <a:cubicBezTo>
                <a:pt x="475682" y="104722"/>
                <a:pt x="466117" y="49596"/>
                <a:pt x="464018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198030</xdr:colOff>
      <xdr:row>1</xdr:row>
      <xdr:rowOff>10276</xdr:rowOff>
    </xdr:from>
    <xdr:to>
      <xdr:col>6</xdr:col>
      <xdr:colOff>243749</xdr:colOff>
      <xdr:row>8</xdr:row>
      <xdr:rowOff>153803</xdr:rowOff>
    </xdr:to>
    <xdr:sp macro="" textlink="">
      <xdr:nvSpPr>
        <xdr:cNvPr id="99" name="Freeform 527">
          <a:extLst>
            <a:ext uri="{FF2B5EF4-FFF2-40B4-BE49-F238E27FC236}">
              <a16:creationId xmlns:a16="http://schemas.microsoft.com/office/drawing/2014/main" xmlns="" id="{37D684FC-C197-4BF3-AA87-A7DE92EF6D72}"/>
            </a:ext>
          </a:extLst>
        </xdr:cNvPr>
        <xdr:cNvSpPr>
          <a:spLocks/>
        </xdr:cNvSpPr>
      </xdr:nvSpPr>
      <xdr:spPr bwMode="auto">
        <a:xfrm flipH="1">
          <a:off x="3836580" y="181726"/>
          <a:ext cx="45719" cy="1343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184535</xdr:colOff>
      <xdr:row>2</xdr:row>
      <xdr:rowOff>130970</xdr:rowOff>
    </xdr:from>
    <xdr:to>
      <xdr:col>6</xdr:col>
      <xdr:colOff>290063</xdr:colOff>
      <xdr:row>3</xdr:row>
      <xdr:rowOff>73397</xdr:rowOff>
    </xdr:to>
    <xdr:sp macro="" textlink="">
      <xdr:nvSpPr>
        <xdr:cNvPr id="100" name="Oval 383">
          <a:extLst>
            <a:ext uri="{FF2B5EF4-FFF2-40B4-BE49-F238E27FC236}">
              <a16:creationId xmlns:a16="http://schemas.microsoft.com/office/drawing/2014/main" xmlns="" id="{E3CC445E-A522-4B39-A675-16B5E6C4AA5B}"/>
            </a:ext>
          </a:extLst>
        </xdr:cNvPr>
        <xdr:cNvSpPr>
          <a:spLocks noChangeArrowheads="1"/>
        </xdr:cNvSpPr>
      </xdr:nvSpPr>
      <xdr:spPr bwMode="auto">
        <a:xfrm>
          <a:off x="3823085" y="473870"/>
          <a:ext cx="105528" cy="113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185013</xdr:colOff>
      <xdr:row>6</xdr:row>
      <xdr:rowOff>134632</xdr:rowOff>
    </xdr:from>
    <xdr:to>
      <xdr:col>6</xdr:col>
      <xdr:colOff>297015</xdr:colOff>
      <xdr:row>7</xdr:row>
      <xdr:rowOff>79377</xdr:rowOff>
    </xdr:to>
    <xdr:sp macro="" textlink="">
      <xdr:nvSpPr>
        <xdr:cNvPr id="101" name="AutoShape 70">
          <a:extLst>
            <a:ext uri="{FF2B5EF4-FFF2-40B4-BE49-F238E27FC236}">
              <a16:creationId xmlns:a16="http://schemas.microsoft.com/office/drawing/2014/main" xmlns="" id="{0A895156-8D03-4DCA-BEA3-2145E964D024}"/>
            </a:ext>
          </a:extLst>
        </xdr:cNvPr>
        <xdr:cNvSpPr>
          <a:spLocks noChangeArrowheads="1"/>
        </xdr:cNvSpPr>
      </xdr:nvSpPr>
      <xdr:spPr bwMode="auto">
        <a:xfrm>
          <a:off x="3823563" y="1163332"/>
          <a:ext cx="112002" cy="1161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312615</xdr:colOff>
      <xdr:row>4</xdr:row>
      <xdr:rowOff>7790</xdr:rowOff>
    </xdr:from>
    <xdr:ext cx="168523" cy="77691"/>
    <xdr:sp macro="" textlink="">
      <xdr:nvSpPr>
        <xdr:cNvPr id="102" name="Text Box 303">
          <a:extLst>
            <a:ext uri="{FF2B5EF4-FFF2-40B4-BE49-F238E27FC236}">
              <a16:creationId xmlns:a16="http://schemas.microsoft.com/office/drawing/2014/main" xmlns="" id="{A1E89C75-CA5D-4D8C-A47B-9DA5F3733671}"/>
            </a:ext>
          </a:extLst>
        </xdr:cNvPr>
        <xdr:cNvSpPr txBox="1">
          <a:spLocks noChangeArrowheads="1"/>
        </xdr:cNvSpPr>
      </xdr:nvSpPr>
      <xdr:spPr bwMode="auto">
        <a:xfrm>
          <a:off x="3951165" y="693590"/>
          <a:ext cx="168523" cy="7769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6</xdr:col>
      <xdr:colOff>241388</xdr:colOff>
      <xdr:row>3</xdr:row>
      <xdr:rowOff>19571</xdr:rowOff>
    </xdr:from>
    <xdr:to>
      <xdr:col>6</xdr:col>
      <xdr:colOff>326199</xdr:colOff>
      <xdr:row>6</xdr:row>
      <xdr:rowOff>22834</xdr:rowOff>
    </xdr:to>
    <xdr:sp macro="" textlink="">
      <xdr:nvSpPr>
        <xdr:cNvPr id="103" name="AutoShape 1653">
          <a:extLst>
            <a:ext uri="{FF2B5EF4-FFF2-40B4-BE49-F238E27FC236}">
              <a16:creationId xmlns:a16="http://schemas.microsoft.com/office/drawing/2014/main" xmlns="" id="{9150C3EF-57D3-47C5-9B40-C812FC2DDDB9}"/>
            </a:ext>
          </a:extLst>
        </xdr:cNvPr>
        <xdr:cNvSpPr>
          <a:spLocks/>
        </xdr:cNvSpPr>
      </xdr:nvSpPr>
      <xdr:spPr bwMode="auto">
        <a:xfrm>
          <a:off x="3879938" y="533921"/>
          <a:ext cx="84811" cy="517613"/>
        </a:xfrm>
        <a:prstGeom prst="rightBrace">
          <a:avLst>
            <a:gd name="adj1" fmla="val 42094"/>
            <a:gd name="adj2" fmla="val 515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236057</xdr:colOff>
      <xdr:row>3</xdr:row>
      <xdr:rowOff>14205</xdr:rowOff>
    </xdr:from>
    <xdr:to>
      <xdr:col>5</xdr:col>
      <xdr:colOff>337175</xdr:colOff>
      <xdr:row>3</xdr:row>
      <xdr:rowOff>115327</xdr:rowOff>
    </xdr:to>
    <xdr:sp macro="" textlink="">
      <xdr:nvSpPr>
        <xdr:cNvPr id="104" name="六角形 103">
          <a:extLst>
            <a:ext uri="{FF2B5EF4-FFF2-40B4-BE49-F238E27FC236}">
              <a16:creationId xmlns:a16="http://schemas.microsoft.com/office/drawing/2014/main" xmlns="" id="{61F2038E-0E03-4CFD-BE32-0BD8B549CEB7}"/>
            </a:ext>
          </a:extLst>
        </xdr:cNvPr>
        <xdr:cNvSpPr/>
      </xdr:nvSpPr>
      <xdr:spPr bwMode="auto">
        <a:xfrm>
          <a:off x="3169757" y="528555"/>
          <a:ext cx="101118" cy="101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373384</xdr:colOff>
      <xdr:row>2</xdr:row>
      <xdr:rowOff>37910</xdr:rowOff>
    </xdr:from>
    <xdr:to>
      <xdr:col>7</xdr:col>
      <xdr:colOff>611132</xdr:colOff>
      <xdr:row>3</xdr:row>
      <xdr:rowOff>89937</xdr:rowOff>
    </xdr:to>
    <xdr:sp macro="" textlink="">
      <xdr:nvSpPr>
        <xdr:cNvPr id="105" name="Line 267">
          <a:extLst>
            <a:ext uri="{FF2B5EF4-FFF2-40B4-BE49-F238E27FC236}">
              <a16:creationId xmlns:a16="http://schemas.microsoft.com/office/drawing/2014/main" xmlns="" id="{B8722650-F407-4DF3-93F6-273F2FE3D26C}"/>
            </a:ext>
          </a:extLst>
        </xdr:cNvPr>
        <xdr:cNvSpPr>
          <a:spLocks noChangeShapeType="1"/>
        </xdr:cNvSpPr>
      </xdr:nvSpPr>
      <xdr:spPr bwMode="auto">
        <a:xfrm flipH="1" flipV="1">
          <a:off x="4716784" y="380810"/>
          <a:ext cx="237748" cy="223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650708</xdr:colOff>
      <xdr:row>2</xdr:row>
      <xdr:rowOff>69348</xdr:rowOff>
    </xdr:from>
    <xdr:to>
      <xdr:col>8</xdr:col>
      <xdr:colOff>253040</xdr:colOff>
      <xdr:row>3</xdr:row>
      <xdr:rowOff>67000</xdr:rowOff>
    </xdr:to>
    <xdr:sp macro="" textlink="">
      <xdr:nvSpPr>
        <xdr:cNvPr id="106" name="Text Box 1445">
          <a:extLst>
            <a:ext uri="{FF2B5EF4-FFF2-40B4-BE49-F238E27FC236}">
              <a16:creationId xmlns:a16="http://schemas.microsoft.com/office/drawing/2014/main" xmlns="" id="{91707294-EAE7-4F25-8680-98903811D4CB}"/>
            </a:ext>
          </a:extLst>
        </xdr:cNvPr>
        <xdr:cNvSpPr txBox="1">
          <a:spLocks noChangeArrowheads="1"/>
        </xdr:cNvSpPr>
      </xdr:nvSpPr>
      <xdr:spPr bwMode="auto">
        <a:xfrm>
          <a:off x="4994108" y="412248"/>
          <a:ext cx="307182" cy="169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Coop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8</xdr:col>
      <xdr:colOff>140084</xdr:colOff>
      <xdr:row>4</xdr:row>
      <xdr:rowOff>51889</xdr:rowOff>
    </xdr:from>
    <xdr:to>
      <xdr:col>8</xdr:col>
      <xdr:colOff>496030</xdr:colOff>
      <xdr:row>6</xdr:row>
      <xdr:rowOff>23079</xdr:rowOff>
    </xdr:to>
    <xdr:sp macro="" textlink="">
      <xdr:nvSpPr>
        <xdr:cNvPr id="107" name="Text Box 1445">
          <a:extLst>
            <a:ext uri="{FF2B5EF4-FFF2-40B4-BE49-F238E27FC236}">
              <a16:creationId xmlns:a16="http://schemas.microsoft.com/office/drawing/2014/main" xmlns="" id="{344756B6-44AE-41E4-B707-B64AFDDFA3CC}"/>
            </a:ext>
          </a:extLst>
        </xdr:cNvPr>
        <xdr:cNvSpPr txBox="1">
          <a:spLocks noChangeArrowheads="1"/>
        </xdr:cNvSpPr>
      </xdr:nvSpPr>
      <xdr:spPr bwMode="auto">
        <a:xfrm>
          <a:off x="5188334" y="737689"/>
          <a:ext cx="355946" cy="314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辻ヶ池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公園</a:t>
          </a:r>
        </a:p>
      </xdr:txBody>
    </xdr:sp>
    <xdr:clientData/>
  </xdr:twoCellAnchor>
  <xdr:oneCellAnchor>
    <xdr:from>
      <xdr:col>8</xdr:col>
      <xdr:colOff>241572</xdr:colOff>
      <xdr:row>6</xdr:row>
      <xdr:rowOff>12581</xdr:rowOff>
    </xdr:from>
    <xdr:ext cx="228129" cy="144077"/>
    <xdr:sp macro="" textlink="">
      <xdr:nvSpPr>
        <xdr:cNvPr id="108" name="Text Box 303">
          <a:extLst>
            <a:ext uri="{FF2B5EF4-FFF2-40B4-BE49-F238E27FC236}">
              <a16:creationId xmlns:a16="http://schemas.microsoft.com/office/drawing/2014/main" xmlns="" id="{62ED2401-7EE7-4212-8702-12E9D8495D33}"/>
            </a:ext>
          </a:extLst>
        </xdr:cNvPr>
        <xdr:cNvSpPr txBox="1">
          <a:spLocks noChangeArrowheads="1"/>
        </xdr:cNvSpPr>
      </xdr:nvSpPr>
      <xdr:spPr bwMode="auto">
        <a:xfrm>
          <a:off x="5289822" y="1041281"/>
          <a:ext cx="228129" cy="14407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588978</xdr:colOff>
      <xdr:row>4</xdr:row>
      <xdr:rowOff>32654</xdr:rowOff>
    </xdr:from>
    <xdr:ext cx="223666" cy="293414"/>
    <xdr:sp macro="" textlink="">
      <xdr:nvSpPr>
        <xdr:cNvPr id="109" name="Text Box 1620">
          <a:extLst>
            <a:ext uri="{FF2B5EF4-FFF2-40B4-BE49-F238E27FC236}">
              <a16:creationId xmlns:a16="http://schemas.microsoft.com/office/drawing/2014/main" xmlns="" id="{40DF8631-BDE4-418C-8363-B67CDFBB945F}"/>
            </a:ext>
          </a:extLst>
        </xdr:cNvPr>
        <xdr:cNvSpPr txBox="1">
          <a:spLocks noChangeArrowheads="1"/>
        </xdr:cNvSpPr>
      </xdr:nvSpPr>
      <xdr:spPr bwMode="auto">
        <a:xfrm>
          <a:off x="4932378" y="718454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215331</xdr:colOff>
      <xdr:row>2</xdr:row>
      <xdr:rowOff>102526</xdr:rowOff>
    </xdr:from>
    <xdr:to>
      <xdr:col>8</xdr:col>
      <xdr:colOff>363732</xdr:colOff>
      <xdr:row>8</xdr:row>
      <xdr:rowOff>88512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xmlns="" id="{ECA0B7E8-4D30-4062-9670-27D29489E251}"/>
            </a:ext>
          </a:extLst>
        </xdr:cNvPr>
        <xdr:cNvGrpSpPr/>
      </xdr:nvGrpSpPr>
      <xdr:grpSpPr>
        <a:xfrm rot="10800000">
          <a:off x="4990531" y="458126"/>
          <a:ext cx="923101" cy="1052786"/>
          <a:chOff x="5055568" y="402629"/>
          <a:chExt cx="920156" cy="1023297"/>
        </a:xfrm>
      </xdr:grpSpPr>
      <xdr:sp macro="" textlink="">
        <xdr:nvSpPr>
          <xdr:cNvPr id="111" name="Line 1040">
            <a:extLst>
              <a:ext uri="{FF2B5EF4-FFF2-40B4-BE49-F238E27FC236}">
                <a16:creationId xmlns:a16="http://schemas.microsoft.com/office/drawing/2014/main" xmlns="" id="{20C97D75-2534-1512-0E66-D479B20B601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109213" y="1242191"/>
            <a:ext cx="492248" cy="46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267">
            <a:extLst>
              <a:ext uri="{FF2B5EF4-FFF2-40B4-BE49-F238E27FC236}">
                <a16:creationId xmlns:a16="http://schemas.microsoft.com/office/drawing/2014/main" xmlns="" id="{12D1E3DD-2162-F055-8241-ABAD27343834}"/>
              </a:ext>
            </a:extLst>
          </xdr:cNvPr>
          <xdr:cNvSpPr>
            <a:spLocks noChangeShapeType="1"/>
          </xdr:cNvSpPr>
        </xdr:nvSpPr>
        <xdr:spPr bwMode="auto">
          <a:xfrm flipH="1">
            <a:off x="5600512" y="1138020"/>
            <a:ext cx="375212" cy="1089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" name="Line 72">
            <a:extLst>
              <a:ext uri="{FF2B5EF4-FFF2-40B4-BE49-F238E27FC236}">
                <a16:creationId xmlns:a16="http://schemas.microsoft.com/office/drawing/2014/main" xmlns="" id="{DA730D43-43F0-EFF2-93FA-B7F30B6A6809}"/>
              </a:ext>
            </a:extLst>
          </xdr:cNvPr>
          <xdr:cNvSpPr>
            <a:spLocks noChangeShapeType="1"/>
          </xdr:cNvSpPr>
        </xdr:nvSpPr>
        <xdr:spPr bwMode="auto">
          <a:xfrm rot="12793218">
            <a:off x="5055568" y="606129"/>
            <a:ext cx="529705" cy="193697"/>
          </a:xfrm>
          <a:custGeom>
            <a:avLst/>
            <a:gdLst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760680"/>
              <a:gd name="connsiteY0" fmla="*/ 0 h 705495"/>
              <a:gd name="connsiteX1" fmla="*/ 760680 w 760680"/>
              <a:gd name="connsiteY1" fmla="*/ 705495 h 705495"/>
              <a:gd name="connsiteX0" fmla="*/ 0 w 546179"/>
              <a:gd name="connsiteY0" fmla="*/ 0 h 389273"/>
              <a:gd name="connsiteX1" fmla="*/ 546179 w 546179"/>
              <a:gd name="connsiteY1" fmla="*/ 389273 h 389273"/>
              <a:gd name="connsiteX0" fmla="*/ 0 w 535795"/>
              <a:gd name="connsiteY0" fmla="*/ 157277 h 235383"/>
              <a:gd name="connsiteX1" fmla="*/ 535795 w 535795"/>
              <a:gd name="connsiteY1" fmla="*/ 51858 h 235383"/>
              <a:gd name="connsiteX0" fmla="*/ 0 w 535795"/>
              <a:gd name="connsiteY0" fmla="*/ 105419 h 250820"/>
              <a:gd name="connsiteX1" fmla="*/ 535795 w 535795"/>
              <a:gd name="connsiteY1" fmla="*/ 0 h 250820"/>
              <a:gd name="connsiteX0" fmla="*/ 0 w 535795"/>
              <a:gd name="connsiteY0" fmla="*/ 105419 h 202535"/>
              <a:gd name="connsiteX1" fmla="*/ 535795 w 535795"/>
              <a:gd name="connsiteY1" fmla="*/ 0 h 2025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35795" h="202535">
                <a:moveTo>
                  <a:pt x="0" y="105419"/>
                </a:moveTo>
                <a:cubicBezTo>
                  <a:pt x="139202" y="285128"/>
                  <a:pt x="189730" y="195305"/>
                  <a:pt x="535795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r>
              <a:rPr lang="ja-JP" altLang="en-US"/>
  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  </a:r>
          </a:p>
        </xdr:txBody>
      </xdr:sp>
      <xdr:sp macro="" textlink="">
        <xdr:nvSpPr>
          <xdr:cNvPr id="114" name="Oval 1295">
            <a:extLst>
              <a:ext uri="{FF2B5EF4-FFF2-40B4-BE49-F238E27FC236}">
                <a16:creationId xmlns:a16="http://schemas.microsoft.com/office/drawing/2014/main" xmlns="" id="{BF4983EC-0088-3E45-F3EA-A4F511EFA6D1}"/>
              </a:ext>
            </a:extLst>
          </xdr:cNvPr>
          <xdr:cNvSpPr>
            <a:spLocks noChangeArrowheads="1"/>
          </xdr:cNvSpPr>
        </xdr:nvSpPr>
        <xdr:spPr bwMode="auto">
          <a:xfrm rot="21416620">
            <a:off x="5461283" y="1167431"/>
            <a:ext cx="149458" cy="14208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5" name="Line 267">
            <a:extLst>
              <a:ext uri="{FF2B5EF4-FFF2-40B4-BE49-F238E27FC236}">
                <a16:creationId xmlns:a16="http://schemas.microsoft.com/office/drawing/2014/main" xmlns="" id="{72C78C99-CD77-4764-D215-98E102640777}"/>
              </a:ext>
            </a:extLst>
          </xdr:cNvPr>
          <xdr:cNvSpPr>
            <a:spLocks noChangeShapeType="1"/>
          </xdr:cNvSpPr>
        </xdr:nvSpPr>
        <xdr:spPr bwMode="auto">
          <a:xfrm flipH="1">
            <a:off x="5471620" y="666184"/>
            <a:ext cx="107071" cy="400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" name="Freeform 527">
            <a:extLst>
              <a:ext uri="{FF2B5EF4-FFF2-40B4-BE49-F238E27FC236}">
                <a16:creationId xmlns:a16="http://schemas.microsoft.com/office/drawing/2014/main" xmlns="" id="{29241D16-95C4-06E2-43EA-869AE3A43E0D}"/>
              </a:ext>
            </a:extLst>
          </xdr:cNvPr>
          <xdr:cNvSpPr>
            <a:spLocks/>
          </xdr:cNvSpPr>
        </xdr:nvSpPr>
        <xdr:spPr bwMode="auto">
          <a:xfrm rot="12793218">
            <a:off x="5311624" y="402629"/>
            <a:ext cx="540285" cy="1023297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512 w 2627"/>
              <a:gd name="connsiteY0" fmla="*/ 18369 h 18369"/>
              <a:gd name="connsiteX1" fmla="*/ 512 w 2627"/>
              <a:gd name="connsiteY1" fmla="*/ 11465 h 18369"/>
              <a:gd name="connsiteX2" fmla="*/ 1566 w 2627"/>
              <a:gd name="connsiteY2" fmla="*/ 0 h 18369"/>
              <a:gd name="connsiteX0" fmla="*/ 1950 w 10002"/>
              <a:gd name="connsiteY0" fmla="*/ 10000 h 10000"/>
              <a:gd name="connsiteX1" fmla="*/ 1950 w 10002"/>
              <a:gd name="connsiteY1" fmla="*/ 8159 h 10000"/>
              <a:gd name="connsiteX2" fmla="*/ 5962 w 10002"/>
              <a:gd name="connsiteY2" fmla="*/ 0 h 10000"/>
              <a:gd name="connsiteX0" fmla="*/ 0 w 11884"/>
              <a:gd name="connsiteY0" fmla="*/ 10000 h 10000"/>
              <a:gd name="connsiteX1" fmla="*/ 0 w 11884"/>
              <a:gd name="connsiteY1" fmla="*/ 8159 h 10000"/>
              <a:gd name="connsiteX2" fmla="*/ 4012 w 11884"/>
              <a:gd name="connsiteY2" fmla="*/ 0 h 10000"/>
              <a:gd name="connsiteX0" fmla="*/ 0 w 4197"/>
              <a:gd name="connsiteY0" fmla="*/ 10000 h 10000"/>
              <a:gd name="connsiteX1" fmla="*/ 0 w 4197"/>
              <a:gd name="connsiteY1" fmla="*/ 8159 h 10000"/>
              <a:gd name="connsiteX2" fmla="*/ 1006 w 4197"/>
              <a:gd name="connsiteY2" fmla="*/ 6301 h 10000"/>
              <a:gd name="connsiteX3" fmla="*/ 4012 w 4197"/>
              <a:gd name="connsiteY3" fmla="*/ 0 h 10000"/>
              <a:gd name="connsiteX0" fmla="*/ 0 w 21044"/>
              <a:gd name="connsiteY0" fmla="*/ 10000 h 10000"/>
              <a:gd name="connsiteX1" fmla="*/ 0 w 21044"/>
              <a:gd name="connsiteY1" fmla="*/ 8159 h 10000"/>
              <a:gd name="connsiteX2" fmla="*/ 2397 w 21044"/>
              <a:gd name="connsiteY2" fmla="*/ 6301 h 10000"/>
              <a:gd name="connsiteX3" fmla="*/ 9559 w 21044"/>
              <a:gd name="connsiteY3" fmla="*/ 0 h 10000"/>
              <a:gd name="connsiteX0" fmla="*/ 0 w 10001"/>
              <a:gd name="connsiteY0" fmla="*/ 10000 h 10000"/>
              <a:gd name="connsiteX1" fmla="*/ 0 w 10001"/>
              <a:gd name="connsiteY1" fmla="*/ 8159 h 10000"/>
              <a:gd name="connsiteX2" fmla="*/ 4784 w 10001"/>
              <a:gd name="connsiteY2" fmla="*/ 7055 h 10000"/>
              <a:gd name="connsiteX3" fmla="*/ 2397 w 10001"/>
              <a:gd name="connsiteY3" fmla="*/ 6301 h 10000"/>
              <a:gd name="connsiteX4" fmla="*/ 9559 w 10001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2397 w 22692"/>
              <a:gd name="connsiteY3" fmla="*/ 6301 h 10000"/>
              <a:gd name="connsiteX4" fmla="*/ 9559 w 22692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9559 w 22692"/>
              <a:gd name="connsiteY3" fmla="*/ 0 h 10000"/>
              <a:gd name="connsiteX0" fmla="*/ 0 w 48556"/>
              <a:gd name="connsiteY0" fmla="*/ 10000 h 10000"/>
              <a:gd name="connsiteX1" fmla="*/ 0 w 48556"/>
              <a:gd name="connsiteY1" fmla="*/ 8159 h 10000"/>
              <a:gd name="connsiteX2" fmla="*/ 35809 w 48556"/>
              <a:gd name="connsiteY2" fmla="*/ 1233 h 10000"/>
              <a:gd name="connsiteX3" fmla="*/ 9559 w 48556"/>
              <a:gd name="connsiteY3" fmla="*/ 0 h 10000"/>
              <a:gd name="connsiteX0" fmla="*/ 31022 w 79578"/>
              <a:gd name="connsiteY0" fmla="*/ 10822 h 10822"/>
              <a:gd name="connsiteX1" fmla="*/ 31022 w 79578"/>
              <a:gd name="connsiteY1" fmla="*/ 8981 h 10822"/>
              <a:gd name="connsiteX2" fmla="*/ 66831 w 79578"/>
              <a:gd name="connsiteY2" fmla="*/ 2055 h 10822"/>
              <a:gd name="connsiteX3" fmla="*/ 10 w 7957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1555"/>
              <a:gd name="connsiteY0" fmla="*/ 10822 h 10822"/>
              <a:gd name="connsiteX1" fmla="*/ 31012 w 71555"/>
              <a:gd name="connsiteY1" fmla="*/ 8981 h 10822"/>
              <a:gd name="connsiteX2" fmla="*/ 66821 w 71555"/>
              <a:gd name="connsiteY2" fmla="*/ 2055 h 10822"/>
              <a:gd name="connsiteX3" fmla="*/ 0 w 71555"/>
              <a:gd name="connsiteY3" fmla="*/ 0 h 10822"/>
              <a:gd name="connsiteX0" fmla="*/ 64424 w 71555"/>
              <a:gd name="connsiteY0" fmla="*/ 11370 h 11370"/>
              <a:gd name="connsiteX1" fmla="*/ 31012 w 71555"/>
              <a:gd name="connsiteY1" fmla="*/ 8981 h 11370"/>
              <a:gd name="connsiteX2" fmla="*/ 66821 w 71555"/>
              <a:gd name="connsiteY2" fmla="*/ 2055 h 11370"/>
              <a:gd name="connsiteX3" fmla="*/ 0 w 71555"/>
              <a:gd name="connsiteY3" fmla="*/ 0 h 11370"/>
              <a:gd name="connsiteX0" fmla="*/ 64424 w 74341"/>
              <a:gd name="connsiteY0" fmla="*/ 11370 h 11370"/>
              <a:gd name="connsiteX1" fmla="*/ 57264 w 74341"/>
              <a:gd name="connsiteY1" fmla="*/ 8296 h 11370"/>
              <a:gd name="connsiteX2" fmla="*/ 66821 w 74341"/>
              <a:gd name="connsiteY2" fmla="*/ 2055 h 11370"/>
              <a:gd name="connsiteX3" fmla="*/ 0 w 74341"/>
              <a:gd name="connsiteY3" fmla="*/ 0 h 11370"/>
              <a:gd name="connsiteX0" fmla="*/ 64424 w 66821"/>
              <a:gd name="connsiteY0" fmla="*/ 11370 h 11370"/>
              <a:gd name="connsiteX1" fmla="*/ 57264 w 66821"/>
              <a:gd name="connsiteY1" fmla="*/ 8296 h 11370"/>
              <a:gd name="connsiteX2" fmla="*/ 66821 w 66821"/>
              <a:gd name="connsiteY2" fmla="*/ 2055 h 11370"/>
              <a:gd name="connsiteX3" fmla="*/ 0 w 66821"/>
              <a:gd name="connsiteY3" fmla="*/ 0 h 11370"/>
              <a:gd name="connsiteX0" fmla="*/ 64424 w 66821"/>
              <a:gd name="connsiteY0" fmla="*/ 11370 h 11370"/>
              <a:gd name="connsiteX1" fmla="*/ 54187 w 66821"/>
              <a:gd name="connsiteY1" fmla="*/ 11093 h 11370"/>
              <a:gd name="connsiteX2" fmla="*/ 57264 w 66821"/>
              <a:gd name="connsiteY2" fmla="*/ 8296 h 11370"/>
              <a:gd name="connsiteX3" fmla="*/ 66821 w 66821"/>
              <a:gd name="connsiteY3" fmla="*/ 2055 h 11370"/>
              <a:gd name="connsiteX4" fmla="*/ 0 w 66821"/>
              <a:gd name="connsiteY4" fmla="*/ 0 h 11370"/>
              <a:gd name="connsiteX0" fmla="*/ 54187 w 66821"/>
              <a:gd name="connsiteY0" fmla="*/ 11093 h 11093"/>
              <a:gd name="connsiteX1" fmla="*/ 57264 w 66821"/>
              <a:gd name="connsiteY1" fmla="*/ 8296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093 h 11093"/>
              <a:gd name="connsiteX1" fmla="*/ 55158 w 66821"/>
              <a:gd name="connsiteY1" fmla="*/ 9197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47224 w 48372"/>
              <a:gd name="connsiteY0" fmla="*/ 11044 h 11044"/>
              <a:gd name="connsiteX1" fmla="*/ 48195 w 48372"/>
              <a:gd name="connsiteY1" fmla="*/ 9148 h 11044"/>
              <a:gd name="connsiteX2" fmla="*/ 47224 w 48372"/>
              <a:gd name="connsiteY2" fmla="*/ 2283 h 11044"/>
              <a:gd name="connsiteX3" fmla="*/ 0 w 48372"/>
              <a:gd name="connsiteY3" fmla="*/ 0 h 11044"/>
              <a:gd name="connsiteX0" fmla="*/ 29127 w 30275"/>
              <a:gd name="connsiteY0" fmla="*/ 10238 h 10238"/>
              <a:gd name="connsiteX1" fmla="*/ 30098 w 30275"/>
              <a:gd name="connsiteY1" fmla="*/ 8342 h 10238"/>
              <a:gd name="connsiteX2" fmla="*/ 29127 w 30275"/>
              <a:gd name="connsiteY2" fmla="*/ 1477 h 10238"/>
              <a:gd name="connsiteX3" fmla="*/ 0 w 30275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67293 w 67295"/>
              <a:gd name="connsiteY0" fmla="*/ 10522 h 10522"/>
              <a:gd name="connsiteX1" fmla="*/ 30098 w 67295"/>
              <a:gd name="connsiteY1" fmla="*/ 8342 h 10522"/>
              <a:gd name="connsiteX2" fmla="*/ 44639 w 67295"/>
              <a:gd name="connsiteY2" fmla="*/ 2071 h 10522"/>
              <a:gd name="connsiteX3" fmla="*/ 0 w 67295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72450"/>
              <a:gd name="connsiteY0" fmla="*/ 10522 h 10522"/>
              <a:gd name="connsiteX1" fmla="*/ 72450 w 72450"/>
              <a:gd name="connsiteY1" fmla="*/ 7585 h 10522"/>
              <a:gd name="connsiteX2" fmla="*/ 39134 w 72450"/>
              <a:gd name="connsiteY2" fmla="*/ 1870 h 10522"/>
              <a:gd name="connsiteX3" fmla="*/ 0 w 72450"/>
              <a:gd name="connsiteY3" fmla="*/ 0 h 10522"/>
              <a:gd name="connsiteX0" fmla="*/ 123264 w 123265"/>
              <a:gd name="connsiteY0" fmla="*/ 11473 h 11473"/>
              <a:gd name="connsiteX1" fmla="*/ 72450 w 123265"/>
              <a:gd name="connsiteY1" fmla="*/ 7585 h 11473"/>
              <a:gd name="connsiteX2" fmla="*/ 39134 w 123265"/>
              <a:gd name="connsiteY2" fmla="*/ 1870 h 11473"/>
              <a:gd name="connsiteX3" fmla="*/ 0 w 123265"/>
              <a:gd name="connsiteY3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29179 w 129179"/>
              <a:gd name="connsiteY0" fmla="*/ 11348 h 11348"/>
              <a:gd name="connsiteX1" fmla="*/ 39134 w 129179"/>
              <a:gd name="connsiteY1" fmla="*/ 1870 h 11348"/>
              <a:gd name="connsiteX2" fmla="*/ 0 w 129179"/>
              <a:gd name="connsiteY2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442 w 122442"/>
              <a:gd name="connsiteY0" fmla="*/ 11494 h 11494"/>
              <a:gd name="connsiteX1" fmla="*/ 56121 w 122442"/>
              <a:gd name="connsiteY1" fmla="*/ 7238 h 11494"/>
              <a:gd name="connsiteX2" fmla="*/ 32397 w 122442"/>
              <a:gd name="connsiteY2" fmla="*/ 2016 h 11494"/>
              <a:gd name="connsiteX3" fmla="*/ 163 w 122442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36142 w 126187"/>
              <a:gd name="connsiteY2" fmla="*/ 2070 h 11548"/>
              <a:gd name="connsiteX3" fmla="*/ 0 w 126187"/>
              <a:gd name="connsiteY3" fmla="*/ 0 h 11548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90113 w 126187"/>
              <a:gd name="connsiteY2" fmla="*/ 5268 h 11548"/>
              <a:gd name="connsiteX3" fmla="*/ 0 w 126187"/>
              <a:gd name="connsiteY3" fmla="*/ 0 h 11548"/>
              <a:gd name="connsiteX0" fmla="*/ 129850 w 129850"/>
              <a:gd name="connsiteY0" fmla="*/ 11343 h 11343"/>
              <a:gd name="connsiteX1" fmla="*/ 63529 w 129850"/>
              <a:gd name="connsiteY1" fmla="*/ 7087 h 11343"/>
              <a:gd name="connsiteX2" fmla="*/ 93776 w 129850"/>
              <a:gd name="connsiteY2" fmla="*/ 5063 h 11343"/>
              <a:gd name="connsiteX3" fmla="*/ 0 w 129850"/>
              <a:gd name="connsiteY3" fmla="*/ 0 h 11343"/>
              <a:gd name="connsiteX0" fmla="*/ 129850 w 129850"/>
              <a:gd name="connsiteY0" fmla="*/ 11343 h 11343"/>
              <a:gd name="connsiteX1" fmla="*/ 63529 w 129850"/>
              <a:gd name="connsiteY1" fmla="*/ 7087 h 11343"/>
              <a:gd name="connsiteX2" fmla="*/ 93776 w 129850"/>
              <a:gd name="connsiteY2" fmla="*/ 5063 h 11343"/>
              <a:gd name="connsiteX3" fmla="*/ 0 w 129850"/>
              <a:gd name="connsiteY3" fmla="*/ 0 h 11343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8628 w 134702"/>
              <a:gd name="connsiteY2" fmla="*/ 4917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8628 w 134702"/>
              <a:gd name="connsiteY2" fmla="*/ 4917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102010 w 134702"/>
              <a:gd name="connsiteY2" fmla="*/ 463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91149 w 134702"/>
              <a:gd name="connsiteY2" fmla="*/ 4739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84609 w 134702"/>
              <a:gd name="connsiteY2" fmla="*/ 4414 h 11197"/>
              <a:gd name="connsiteX3" fmla="*/ 0 w 134702"/>
              <a:gd name="connsiteY3" fmla="*/ 0 h 11197"/>
              <a:gd name="connsiteX0" fmla="*/ 134702 w 134702"/>
              <a:gd name="connsiteY0" fmla="*/ 11197 h 11197"/>
              <a:gd name="connsiteX1" fmla="*/ 68381 w 134702"/>
              <a:gd name="connsiteY1" fmla="*/ 6941 h 11197"/>
              <a:gd name="connsiteX2" fmla="*/ 84609 w 134702"/>
              <a:gd name="connsiteY2" fmla="*/ 4414 h 11197"/>
              <a:gd name="connsiteX3" fmla="*/ 0 w 134702"/>
              <a:gd name="connsiteY3" fmla="*/ 0 h 11197"/>
              <a:gd name="connsiteX0" fmla="*/ 158682 w 158682"/>
              <a:gd name="connsiteY0" fmla="*/ 10390 h 10390"/>
              <a:gd name="connsiteX1" fmla="*/ 68381 w 158682"/>
              <a:gd name="connsiteY1" fmla="*/ 6941 h 10390"/>
              <a:gd name="connsiteX2" fmla="*/ 84609 w 158682"/>
              <a:gd name="connsiteY2" fmla="*/ 4414 h 10390"/>
              <a:gd name="connsiteX3" fmla="*/ 0 w 158682"/>
              <a:gd name="connsiteY3" fmla="*/ 0 h 10390"/>
              <a:gd name="connsiteX0" fmla="*/ 158682 w 158682"/>
              <a:gd name="connsiteY0" fmla="*/ 10390 h 10390"/>
              <a:gd name="connsiteX1" fmla="*/ 84609 w 158682"/>
              <a:gd name="connsiteY1" fmla="*/ 4414 h 10390"/>
              <a:gd name="connsiteX2" fmla="*/ 0 w 158682"/>
              <a:gd name="connsiteY2" fmla="*/ 0 h 10390"/>
              <a:gd name="connsiteX0" fmla="*/ 158682 w 158682"/>
              <a:gd name="connsiteY0" fmla="*/ 10390 h 10390"/>
              <a:gd name="connsiteX1" fmla="*/ 84609 w 158682"/>
              <a:gd name="connsiteY1" fmla="*/ 4414 h 10390"/>
              <a:gd name="connsiteX2" fmla="*/ 0 w 158682"/>
              <a:gd name="connsiteY2" fmla="*/ 0 h 10390"/>
              <a:gd name="connsiteX0" fmla="*/ 160530 w 160530"/>
              <a:gd name="connsiteY0" fmla="*/ 10224 h 10224"/>
              <a:gd name="connsiteX1" fmla="*/ 84609 w 160530"/>
              <a:gd name="connsiteY1" fmla="*/ 4414 h 10224"/>
              <a:gd name="connsiteX2" fmla="*/ 0 w 160530"/>
              <a:gd name="connsiteY2" fmla="*/ 0 h 10224"/>
              <a:gd name="connsiteX0" fmla="*/ 169045 w 169045"/>
              <a:gd name="connsiteY0" fmla="*/ 9874 h 9874"/>
              <a:gd name="connsiteX1" fmla="*/ 84609 w 169045"/>
              <a:gd name="connsiteY1" fmla="*/ 4414 h 9874"/>
              <a:gd name="connsiteX2" fmla="*/ 0 w 169045"/>
              <a:gd name="connsiteY2" fmla="*/ 0 h 9874"/>
              <a:gd name="connsiteX0" fmla="*/ 10000 w 10000"/>
              <a:gd name="connsiteY0" fmla="*/ 10000 h 10000"/>
              <a:gd name="connsiteX1" fmla="*/ 5005 w 10000"/>
              <a:gd name="connsiteY1" fmla="*/ 4470 h 10000"/>
              <a:gd name="connsiteX2" fmla="*/ 0 w 10000"/>
              <a:gd name="connsiteY2" fmla="*/ 0 h 10000"/>
              <a:gd name="connsiteX0" fmla="*/ 10359 w 10359"/>
              <a:gd name="connsiteY0" fmla="*/ 9783 h 9783"/>
              <a:gd name="connsiteX1" fmla="*/ 5005 w 10359"/>
              <a:gd name="connsiteY1" fmla="*/ 4470 h 9783"/>
              <a:gd name="connsiteX2" fmla="*/ 0 w 10359"/>
              <a:gd name="connsiteY2" fmla="*/ 0 h 9783"/>
              <a:gd name="connsiteX0" fmla="*/ 10000 w 10000"/>
              <a:gd name="connsiteY0" fmla="*/ 10000 h 10000"/>
              <a:gd name="connsiteX1" fmla="*/ 4832 w 10000"/>
              <a:gd name="connsiteY1" fmla="*/ 456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832 w 10000"/>
              <a:gd name="connsiteY1" fmla="*/ 4569 h 10000"/>
              <a:gd name="connsiteX2" fmla="*/ 0 w 10000"/>
              <a:gd name="connsiteY2" fmla="*/ 0 h 10000"/>
              <a:gd name="connsiteX0" fmla="*/ 10429 w 10429"/>
              <a:gd name="connsiteY0" fmla="*/ 10053 h 10053"/>
              <a:gd name="connsiteX1" fmla="*/ 4832 w 10429"/>
              <a:gd name="connsiteY1" fmla="*/ 4569 h 10053"/>
              <a:gd name="connsiteX2" fmla="*/ 0 w 10429"/>
              <a:gd name="connsiteY2" fmla="*/ 0 h 10053"/>
              <a:gd name="connsiteX0" fmla="*/ 9968 w 9968"/>
              <a:gd name="connsiteY0" fmla="*/ 9838 h 9838"/>
              <a:gd name="connsiteX1" fmla="*/ 4832 w 9968"/>
              <a:gd name="connsiteY1" fmla="*/ 4569 h 9838"/>
              <a:gd name="connsiteX2" fmla="*/ 0 w 9968"/>
              <a:gd name="connsiteY2" fmla="*/ 0 h 9838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5137 w 10000"/>
              <a:gd name="connsiteY1" fmla="*/ 4975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263 w 10000"/>
              <a:gd name="connsiteY1" fmla="*/ 2169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263 w 10000"/>
              <a:gd name="connsiteY1" fmla="*/ 2169 h 10000"/>
              <a:gd name="connsiteX2" fmla="*/ 0 w 10000"/>
              <a:gd name="connsiteY2" fmla="*/ 0 h 10000"/>
              <a:gd name="connsiteX0" fmla="*/ 9117 w 9117"/>
              <a:gd name="connsiteY0" fmla="*/ 9546 h 9546"/>
              <a:gd name="connsiteX1" fmla="*/ 2263 w 9117"/>
              <a:gd name="connsiteY1" fmla="*/ 2169 h 9546"/>
              <a:gd name="connsiteX2" fmla="*/ 0 w 9117"/>
              <a:gd name="connsiteY2" fmla="*/ 0 h 9546"/>
              <a:gd name="connsiteX0" fmla="*/ 10000 w 10000"/>
              <a:gd name="connsiteY0" fmla="*/ 10000 h 10000"/>
              <a:gd name="connsiteX1" fmla="*/ 2482 w 10000"/>
              <a:gd name="connsiteY1" fmla="*/ 2272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2482 w 10000"/>
              <a:gd name="connsiteY1" fmla="*/ 2272 h 10000"/>
              <a:gd name="connsiteX2" fmla="*/ 0 w 10000"/>
              <a:gd name="connsiteY2" fmla="*/ 0 h 10000"/>
              <a:gd name="connsiteX0" fmla="*/ 10000 w 10651"/>
              <a:gd name="connsiteY0" fmla="*/ 10000 h 10366"/>
              <a:gd name="connsiteX1" fmla="*/ 10120 w 10651"/>
              <a:gd name="connsiteY1" fmla="*/ 9726 h 10366"/>
              <a:gd name="connsiteX2" fmla="*/ 2482 w 10651"/>
              <a:gd name="connsiteY2" fmla="*/ 2272 h 10366"/>
              <a:gd name="connsiteX3" fmla="*/ 0 w 10651"/>
              <a:gd name="connsiteY3" fmla="*/ 0 h 10366"/>
              <a:gd name="connsiteX0" fmla="*/ 10000 w 10000"/>
              <a:gd name="connsiteY0" fmla="*/ 10000 h 10000"/>
              <a:gd name="connsiteX1" fmla="*/ 7041 w 10000"/>
              <a:gd name="connsiteY1" fmla="*/ 6336 h 10000"/>
              <a:gd name="connsiteX2" fmla="*/ 2482 w 10000"/>
              <a:gd name="connsiteY2" fmla="*/ 2272 h 10000"/>
              <a:gd name="connsiteX3" fmla="*/ 0 w 10000"/>
              <a:gd name="connsiteY3" fmla="*/ 0 h 10000"/>
              <a:gd name="connsiteX0" fmla="*/ 9297 w 9297"/>
              <a:gd name="connsiteY0" fmla="*/ 9761 h 9761"/>
              <a:gd name="connsiteX1" fmla="*/ 7041 w 9297"/>
              <a:gd name="connsiteY1" fmla="*/ 6336 h 9761"/>
              <a:gd name="connsiteX2" fmla="*/ 2482 w 9297"/>
              <a:gd name="connsiteY2" fmla="*/ 2272 h 9761"/>
              <a:gd name="connsiteX3" fmla="*/ 0 w 9297"/>
              <a:gd name="connsiteY3" fmla="*/ 0 h 9761"/>
              <a:gd name="connsiteX0" fmla="*/ 10000 w 10000"/>
              <a:gd name="connsiteY0" fmla="*/ 10000 h 10000"/>
              <a:gd name="connsiteX1" fmla="*/ 7573 w 10000"/>
              <a:gd name="connsiteY1" fmla="*/ 6491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573 w 10000"/>
              <a:gd name="connsiteY1" fmla="*/ 6491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70 w 10000"/>
              <a:gd name="connsiteY1" fmla="*/ 7028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653 w 10000"/>
              <a:gd name="connsiteY1" fmla="*/ 6949 h 10000"/>
              <a:gd name="connsiteX2" fmla="*/ 1963 w 10000"/>
              <a:gd name="connsiteY2" fmla="*/ 1734 h 10000"/>
              <a:gd name="connsiteX3" fmla="*/ 0 w 10000"/>
              <a:gd name="connsiteY3" fmla="*/ 0 h 10000"/>
              <a:gd name="connsiteX0" fmla="*/ 9225 w 9225"/>
              <a:gd name="connsiteY0" fmla="*/ 10321 h 10321"/>
              <a:gd name="connsiteX1" fmla="*/ 6653 w 9225"/>
              <a:gd name="connsiteY1" fmla="*/ 6949 h 10321"/>
              <a:gd name="connsiteX2" fmla="*/ 1963 w 9225"/>
              <a:gd name="connsiteY2" fmla="*/ 1734 h 10321"/>
              <a:gd name="connsiteX3" fmla="*/ 0 w 9225"/>
              <a:gd name="connsiteY3" fmla="*/ 0 h 10321"/>
              <a:gd name="connsiteX0" fmla="*/ 10000 w 10000"/>
              <a:gd name="connsiteY0" fmla="*/ 10000 h 10000"/>
              <a:gd name="connsiteX1" fmla="*/ 7038 w 10000"/>
              <a:gd name="connsiteY1" fmla="*/ 6666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924 w 10000"/>
              <a:gd name="connsiteY1" fmla="*/ 708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924 w 10000"/>
              <a:gd name="connsiteY1" fmla="*/ 708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300 w 10000"/>
              <a:gd name="connsiteY1" fmla="*/ 7240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6908 w 10000"/>
              <a:gd name="connsiteY1" fmla="*/ 7448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10000 w 10000"/>
              <a:gd name="connsiteY0" fmla="*/ 10000 h 10000"/>
              <a:gd name="connsiteX1" fmla="*/ 7421 w 10000"/>
              <a:gd name="connsiteY1" fmla="*/ 6954 h 10000"/>
              <a:gd name="connsiteX2" fmla="*/ 2128 w 10000"/>
              <a:gd name="connsiteY2" fmla="*/ 1680 h 10000"/>
              <a:gd name="connsiteX3" fmla="*/ 0 w 10000"/>
              <a:gd name="connsiteY3" fmla="*/ 0 h 10000"/>
              <a:gd name="connsiteX0" fmla="*/ 9164 w 9165"/>
              <a:gd name="connsiteY0" fmla="*/ 10063 h 10063"/>
              <a:gd name="connsiteX1" fmla="*/ 7421 w 9165"/>
              <a:gd name="connsiteY1" fmla="*/ 6954 h 10063"/>
              <a:gd name="connsiteX2" fmla="*/ 2128 w 9165"/>
              <a:gd name="connsiteY2" fmla="*/ 1680 h 10063"/>
              <a:gd name="connsiteX3" fmla="*/ 0 w 9165"/>
              <a:gd name="connsiteY3" fmla="*/ 0 h 10063"/>
              <a:gd name="connsiteX0" fmla="*/ 9999 w 10062"/>
              <a:gd name="connsiteY0" fmla="*/ 10000 h 10000"/>
              <a:gd name="connsiteX1" fmla="*/ 8097 w 10062"/>
              <a:gd name="connsiteY1" fmla="*/ 6910 h 10000"/>
              <a:gd name="connsiteX2" fmla="*/ 2322 w 10062"/>
              <a:gd name="connsiteY2" fmla="*/ 1669 h 10000"/>
              <a:gd name="connsiteX3" fmla="*/ 0 w 10062"/>
              <a:gd name="connsiteY3" fmla="*/ 0 h 10000"/>
              <a:gd name="connsiteX0" fmla="*/ 10534 w 10538"/>
              <a:gd name="connsiteY0" fmla="*/ 9680 h 9680"/>
              <a:gd name="connsiteX1" fmla="*/ 8097 w 10538"/>
              <a:gd name="connsiteY1" fmla="*/ 6910 h 9680"/>
              <a:gd name="connsiteX2" fmla="*/ 2322 w 10538"/>
              <a:gd name="connsiteY2" fmla="*/ 1669 h 9680"/>
              <a:gd name="connsiteX3" fmla="*/ 0 w 10538"/>
              <a:gd name="connsiteY3" fmla="*/ 0 h 9680"/>
              <a:gd name="connsiteX0" fmla="*/ 10360 w 10361"/>
              <a:gd name="connsiteY0" fmla="*/ 9884 h 9884"/>
              <a:gd name="connsiteX1" fmla="*/ 7684 w 10361"/>
              <a:gd name="connsiteY1" fmla="*/ 7138 h 9884"/>
              <a:gd name="connsiteX2" fmla="*/ 2203 w 10361"/>
              <a:gd name="connsiteY2" fmla="*/ 1724 h 9884"/>
              <a:gd name="connsiteX3" fmla="*/ 0 w 10361"/>
              <a:gd name="connsiteY3" fmla="*/ 0 h 9884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2126 w 10000"/>
              <a:gd name="connsiteY2" fmla="*/ 1744 h 10000"/>
              <a:gd name="connsiteX3" fmla="*/ 0 w 10000"/>
              <a:gd name="connsiteY3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4210 w 10000"/>
              <a:gd name="connsiteY2" fmla="*/ 446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293 w 10000"/>
              <a:gd name="connsiteY2" fmla="*/ 4653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327 w 10000"/>
              <a:gd name="connsiteY2" fmla="*/ 494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327 w 10000"/>
              <a:gd name="connsiteY2" fmla="*/ 494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676 w 10000"/>
              <a:gd name="connsiteY2" fmla="*/ 4951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131 w 10000"/>
              <a:gd name="connsiteY2" fmla="*/ 5048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484 w 10000"/>
              <a:gd name="connsiteY2" fmla="*/ 4802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038 w 10000"/>
              <a:gd name="connsiteY2" fmla="*/ 478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038 w 10000"/>
              <a:gd name="connsiteY2" fmla="*/ 478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9999 w 10000"/>
              <a:gd name="connsiteY0" fmla="*/ 10000 h 10000"/>
              <a:gd name="connsiteX1" fmla="*/ 7416 w 10000"/>
              <a:gd name="connsiteY1" fmla="*/ 7222 h 10000"/>
              <a:gd name="connsiteX2" fmla="*/ 5482 w 10000"/>
              <a:gd name="connsiteY2" fmla="*/ 4930 h 10000"/>
              <a:gd name="connsiteX3" fmla="*/ 2126 w 10000"/>
              <a:gd name="connsiteY3" fmla="*/ 1744 h 10000"/>
              <a:gd name="connsiteX4" fmla="*/ 0 w 10000"/>
              <a:gd name="connsiteY4" fmla="*/ 0 h 10000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566 w 10440"/>
              <a:gd name="connsiteY3" fmla="*/ 2152 h 10408"/>
              <a:gd name="connsiteX4" fmla="*/ 0 w 10440"/>
              <a:gd name="connsiteY4" fmla="*/ 0 h 10408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566 w 10440"/>
              <a:gd name="connsiteY3" fmla="*/ 2152 h 10408"/>
              <a:gd name="connsiteX4" fmla="*/ 0 w 10440"/>
              <a:gd name="connsiteY4" fmla="*/ 0 h 10408"/>
              <a:gd name="connsiteX0" fmla="*/ 10439 w 10440"/>
              <a:gd name="connsiteY0" fmla="*/ 10408 h 10408"/>
              <a:gd name="connsiteX1" fmla="*/ 7856 w 10440"/>
              <a:gd name="connsiteY1" fmla="*/ 7630 h 10408"/>
              <a:gd name="connsiteX2" fmla="*/ 5922 w 10440"/>
              <a:gd name="connsiteY2" fmla="*/ 5338 h 10408"/>
              <a:gd name="connsiteX3" fmla="*/ 2130 w 10440"/>
              <a:gd name="connsiteY3" fmla="*/ 2178 h 10408"/>
              <a:gd name="connsiteX4" fmla="*/ 0 w 10440"/>
              <a:gd name="connsiteY4" fmla="*/ 0 h 10408"/>
              <a:gd name="connsiteX0" fmla="*/ 10839 w 10840"/>
              <a:gd name="connsiteY0" fmla="*/ 10355 h 10355"/>
              <a:gd name="connsiteX1" fmla="*/ 8256 w 10840"/>
              <a:gd name="connsiteY1" fmla="*/ 7577 h 10355"/>
              <a:gd name="connsiteX2" fmla="*/ 6322 w 10840"/>
              <a:gd name="connsiteY2" fmla="*/ 5285 h 10355"/>
              <a:gd name="connsiteX3" fmla="*/ 2530 w 10840"/>
              <a:gd name="connsiteY3" fmla="*/ 2125 h 10355"/>
              <a:gd name="connsiteX4" fmla="*/ 0 w 10840"/>
              <a:gd name="connsiteY4" fmla="*/ 0 h 10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840" h="10355">
                <a:moveTo>
                  <a:pt x="10839" y="10355"/>
                </a:moveTo>
                <a:cubicBezTo>
                  <a:pt x="10863" y="10306"/>
                  <a:pt x="10500" y="9583"/>
                  <a:pt x="8256" y="7577"/>
                </a:cubicBezTo>
                <a:cubicBezTo>
                  <a:pt x="7291" y="6654"/>
                  <a:pt x="6157" y="6164"/>
                  <a:pt x="6322" y="5285"/>
                </a:cubicBezTo>
                <a:cubicBezTo>
                  <a:pt x="5440" y="4372"/>
                  <a:pt x="5236" y="4319"/>
                  <a:pt x="2530" y="2125"/>
                </a:cubicBezTo>
                <a:cubicBezTo>
                  <a:pt x="341" y="334"/>
                  <a:pt x="2189" y="179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r>
              <a:rPr lang="ja-JP" altLang="en-US"/>
  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  </a:r>
          </a:p>
        </xdr:txBody>
      </xdr:sp>
    </xdr:grpSp>
    <xdr:clientData/>
  </xdr:twoCellAnchor>
  <xdr:twoCellAnchor>
    <xdr:from>
      <xdr:col>7</xdr:col>
      <xdr:colOff>499302</xdr:colOff>
      <xdr:row>6</xdr:row>
      <xdr:rowOff>23770</xdr:rowOff>
    </xdr:from>
    <xdr:to>
      <xdr:col>7</xdr:col>
      <xdr:colOff>629887</xdr:colOff>
      <xdr:row>6</xdr:row>
      <xdr:rowOff>145948</xdr:rowOff>
    </xdr:to>
    <xdr:sp macro="" textlink="">
      <xdr:nvSpPr>
        <xdr:cNvPr id="117" name="AutoShape 93">
          <a:extLst>
            <a:ext uri="{FF2B5EF4-FFF2-40B4-BE49-F238E27FC236}">
              <a16:creationId xmlns:a16="http://schemas.microsoft.com/office/drawing/2014/main" xmlns="" id="{02C43D49-5678-45EE-9D99-14862A92B87E}"/>
            </a:ext>
          </a:extLst>
        </xdr:cNvPr>
        <xdr:cNvSpPr>
          <a:spLocks noChangeArrowheads="1"/>
        </xdr:cNvSpPr>
      </xdr:nvSpPr>
      <xdr:spPr bwMode="auto">
        <a:xfrm>
          <a:off x="4842702" y="1052470"/>
          <a:ext cx="130585" cy="1221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ja-JP" altLang="en-US"/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7</xdr:col>
      <xdr:colOff>13264</xdr:colOff>
      <xdr:row>1</xdr:row>
      <xdr:rowOff>3261</xdr:rowOff>
    </xdr:from>
    <xdr:to>
      <xdr:col>7</xdr:col>
      <xdr:colOff>176147</xdr:colOff>
      <xdr:row>1</xdr:row>
      <xdr:rowOff>163100</xdr:rowOff>
    </xdr:to>
    <xdr:sp macro="" textlink="">
      <xdr:nvSpPr>
        <xdr:cNvPr id="118" name="六角形 117">
          <a:extLst>
            <a:ext uri="{FF2B5EF4-FFF2-40B4-BE49-F238E27FC236}">
              <a16:creationId xmlns:a16="http://schemas.microsoft.com/office/drawing/2014/main" xmlns="" id="{5B0F602F-8418-4E37-97C8-633842ECA1A5}"/>
            </a:ext>
          </a:extLst>
        </xdr:cNvPr>
        <xdr:cNvSpPr/>
      </xdr:nvSpPr>
      <xdr:spPr bwMode="auto">
        <a:xfrm>
          <a:off x="4356664" y="174711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643773</xdr:colOff>
      <xdr:row>3</xdr:row>
      <xdr:rowOff>89297</xdr:rowOff>
    </xdr:from>
    <xdr:to>
      <xdr:col>9</xdr:col>
      <xdr:colOff>648527</xdr:colOff>
      <xdr:row>6</xdr:row>
      <xdr:rowOff>65523</xdr:rowOff>
    </xdr:to>
    <xdr:sp macro="" textlink="">
      <xdr:nvSpPr>
        <xdr:cNvPr id="119" name="Line 72">
          <a:extLst>
            <a:ext uri="{FF2B5EF4-FFF2-40B4-BE49-F238E27FC236}">
              <a16:creationId xmlns:a16="http://schemas.microsoft.com/office/drawing/2014/main" xmlns="" id="{ED3D7EF5-BFBF-40AC-9437-03CB11A2727E}"/>
            </a:ext>
          </a:extLst>
        </xdr:cNvPr>
        <xdr:cNvSpPr>
          <a:spLocks noChangeShapeType="1"/>
        </xdr:cNvSpPr>
      </xdr:nvSpPr>
      <xdr:spPr bwMode="auto">
        <a:xfrm flipH="1" flipV="1">
          <a:off x="6396873" y="603647"/>
          <a:ext cx="4754" cy="490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9785</xdr:colOff>
      <xdr:row>5</xdr:row>
      <xdr:rowOff>8669</xdr:rowOff>
    </xdr:from>
    <xdr:to>
      <xdr:col>9</xdr:col>
      <xdr:colOff>653849</xdr:colOff>
      <xdr:row>8</xdr:row>
      <xdr:rowOff>49936</xdr:rowOff>
    </xdr:to>
    <xdr:sp macro="" textlink="">
      <xdr:nvSpPr>
        <xdr:cNvPr id="120" name="Freeform 527">
          <a:extLst>
            <a:ext uri="{FF2B5EF4-FFF2-40B4-BE49-F238E27FC236}">
              <a16:creationId xmlns:a16="http://schemas.microsoft.com/office/drawing/2014/main" xmlns="" id="{20A11E39-FF72-47D8-B634-F2AB605089BD}"/>
            </a:ext>
          </a:extLst>
        </xdr:cNvPr>
        <xdr:cNvSpPr>
          <a:spLocks/>
        </xdr:cNvSpPr>
      </xdr:nvSpPr>
      <xdr:spPr bwMode="auto">
        <a:xfrm flipH="1">
          <a:off x="5762885" y="865919"/>
          <a:ext cx="644064" cy="55561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58" h="9690">
              <a:moveTo>
                <a:pt x="0" y="9690"/>
              </a:moveTo>
              <a:lnTo>
                <a:pt x="0" y="1346"/>
              </a:lnTo>
              <a:cubicBezTo>
                <a:pt x="4364" y="724"/>
                <a:pt x="6077" y="621"/>
                <a:pt x="95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676388</xdr:colOff>
      <xdr:row>5</xdr:row>
      <xdr:rowOff>94085</xdr:rowOff>
    </xdr:from>
    <xdr:to>
      <xdr:col>10</xdr:col>
      <xdr:colOff>541736</xdr:colOff>
      <xdr:row>5</xdr:row>
      <xdr:rowOff>166010</xdr:rowOff>
    </xdr:to>
    <xdr:sp macro="" textlink="">
      <xdr:nvSpPr>
        <xdr:cNvPr id="121" name="Line 76">
          <a:extLst>
            <a:ext uri="{FF2B5EF4-FFF2-40B4-BE49-F238E27FC236}">
              <a16:creationId xmlns:a16="http://schemas.microsoft.com/office/drawing/2014/main" xmlns="" id="{45C32294-7E60-4F6D-B630-D6BEB462503F}"/>
            </a:ext>
          </a:extLst>
        </xdr:cNvPr>
        <xdr:cNvSpPr>
          <a:spLocks noChangeShapeType="1"/>
        </xdr:cNvSpPr>
      </xdr:nvSpPr>
      <xdr:spPr bwMode="auto">
        <a:xfrm>
          <a:off x="6429488" y="951335"/>
          <a:ext cx="570198" cy="7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44999</xdr:colOff>
      <xdr:row>7</xdr:row>
      <xdr:rowOff>121556</xdr:rowOff>
    </xdr:from>
    <xdr:to>
      <xdr:col>7</xdr:col>
      <xdr:colOff>592687</xdr:colOff>
      <xdr:row>8</xdr:row>
      <xdr:rowOff>133463</xdr:rowOff>
    </xdr:to>
    <xdr:sp macro="" textlink="">
      <xdr:nvSpPr>
        <xdr:cNvPr id="122" name="Text Box 1664">
          <a:extLst>
            <a:ext uri="{FF2B5EF4-FFF2-40B4-BE49-F238E27FC236}">
              <a16:creationId xmlns:a16="http://schemas.microsoft.com/office/drawing/2014/main" xmlns="" id="{43C8016A-1F31-4111-B751-8407ACA426EB}"/>
            </a:ext>
          </a:extLst>
        </xdr:cNvPr>
        <xdr:cNvSpPr txBox="1">
          <a:spLocks noChangeArrowheads="1"/>
        </xdr:cNvSpPr>
      </xdr:nvSpPr>
      <xdr:spPr bwMode="auto">
        <a:xfrm>
          <a:off x="4388399" y="1321706"/>
          <a:ext cx="547688" cy="18335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410757</xdr:colOff>
      <xdr:row>7</xdr:row>
      <xdr:rowOff>23815</xdr:rowOff>
    </xdr:from>
    <xdr:ext cx="223666" cy="293414"/>
    <xdr:sp macro="" textlink="">
      <xdr:nvSpPr>
        <xdr:cNvPr id="123" name="Text Box 1620">
          <a:extLst>
            <a:ext uri="{FF2B5EF4-FFF2-40B4-BE49-F238E27FC236}">
              <a16:creationId xmlns:a16="http://schemas.microsoft.com/office/drawing/2014/main" xmlns="" id="{11C80214-09AA-4107-8481-AF3876AE3E2E}"/>
            </a:ext>
          </a:extLst>
        </xdr:cNvPr>
        <xdr:cNvSpPr txBox="1">
          <a:spLocks noChangeArrowheads="1"/>
        </xdr:cNvSpPr>
      </xdr:nvSpPr>
      <xdr:spPr bwMode="auto">
        <a:xfrm>
          <a:off x="6163857" y="1223965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58361</xdr:colOff>
      <xdr:row>14</xdr:row>
      <xdr:rowOff>7466</xdr:rowOff>
    </xdr:from>
    <xdr:ext cx="169702" cy="394997"/>
    <xdr:sp macro="" textlink="">
      <xdr:nvSpPr>
        <xdr:cNvPr id="124" name="Text Box 849">
          <a:extLst>
            <a:ext uri="{FF2B5EF4-FFF2-40B4-BE49-F238E27FC236}">
              <a16:creationId xmlns:a16="http://schemas.microsoft.com/office/drawing/2014/main" xmlns="" id="{AECC2F9C-E261-427F-9990-8D7A3D0DF6E7}"/>
            </a:ext>
          </a:extLst>
        </xdr:cNvPr>
        <xdr:cNvSpPr txBox="1">
          <a:spLocks noChangeArrowheads="1"/>
        </xdr:cNvSpPr>
      </xdr:nvSpPr>
      <xdr:spPr bwMode="auto">
        <a:xfrm>
          <a:off x="172661" y="2407766"/>
          <a:ext cx="169702" cy="3949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箕面駅</a:t>
          </a:r>
        </a:p>
      </xdr:txBody>
    </xdr:sp>
    <xdr:clientData/>
  </xdr:oneCellAnchor>
  <xdr:twoCellAnchor>
    <xdr:from>
      <xdr:col>1</xdr:col>
      <xdr:colOff>654167</xdr:colOff>
      <xdr:row>10</xdr:row>
      <xdr:rowOff>155317</xdr:rowOff>
    </xdr:from>
    <xdr:to>
      <xdr:col>2</xdr:col>
      <xdr:colOff>655462</xdr:colOff>
      <xdr:row>16</xdr:row>
      <xdr:rowOff>140619</xdr:rowOff>
    </xdr:to>
    <xdr:sp macro="" textlink="">
      <xdr:nvSpPr>
        <xdr:cNvPr id="125" name="Freeform 527">
          <a:extLst>
            <a:ext uri="{FF2B5EF4-FFF2-40B4-BE49-F238E27FC236}">
              <a16:creationId xmlns:a16="http://schemas.microsoft.com/office/drawing/2014/main" xmlns="" id="{7C132CFE-481C-46C3-8B50-10552DD3953C}"/>
            </a:ext>
          </a:extLst>
        </xdr:cNvPr>
        <xdr:cNvSpPr>
          <a:spLocks/>
        </xdr:cNvSpPr>
      </xdr:nvSpPr>
      <xdr:spPr bwMode="auto">
        <a:xfrm flipH="1">
          <a:off x="768467" y="1869817"/>
          <a:ext cx="706145" cy="10140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230474 w 230474"/>
            <a:gd name="connsiteY0" fmla="*/ 5024 h 5024"/>
            <a:gd name="connsiteX1" fmla="*/ 0 w 230474"/>
            <a:gd name="connsiteY1" fmla="*/ 0 h 5024"/>
            <a:gd name="connsiteX0" fmla="*/ 10000 w 10608"/>
            <a:gd name="connsiteY0" fmla="*/ 14198 h 14198"/>
            <a:gd name="connsiteX1" fmla="*/ 9614 w 10608"/>
            <a:gd name="connsiteY1" fmla="*/ 165 h 14198"/>
            <a:gd name="connsiteX2" fmla="*/ 0 w 10608"/>
            <a:gd name="connsiteY2" fmla="*/ 4198 h 14198"/>
            <a:gd name="connsiteX0" fmla="*/ 10000 w 10000"/>
            <a:gd name="connsiteY0" fmla="*/ 14033 h 14033"/>
            <a:gd name="connsiteX1" fmla="*/ 9614 w 10000"/>
            <a:gd name="connsiteY1" fmla="*/ 0 h 14033"/>
            <a:gd name="connsiteX2" fmla="*/ 0 w 10000"/>
            <a:gd name="connsiteY2" fmla="*/ 4033 h 14033"/>
            <a:gd name="connsiteX0" fmla="*/ 10000 w 10273"/>
            <a:gd name="connsiteY0" fmla="*/ 13945 h 13945"/>
            <a:gd name="connsiteX1" fmla="*/ 9953 w 10273"/>
            <a:gd name="connsiteY1" fmla="*/ 0 h 13945"/>
            <a:gd name="connsiteX2" fmla="*/ 0 w 10273"/>
            <a:gd name="connsiteY2" fmla="*/ 3945 h 13945"/>
            <a:gd name="connsiteX0" fmla="*/ 10000 w 10000"/>
            <a:gd name="connsiteY0" fmla="*/ 13945 h 13945"/>
            <a:gd name="connsiteX1" fmla="*/ 9953 w 10000"/>
            <a:gd name="connsiteY1" fmla="*/ 0 h 13945"/>
            <a:gd name="connsiteX2" fmla="*/ 0 w 10000"/>
            <a:gd name="connsiteY2" fmla="*/ 3945 h 13945"/>
            <a:gd name="connsiteX0" fmla="*/ 10000 w 10052"/>
            <a:gd name="connsiteY0" fmla="*/ 13945 h 13945"/>
            <a:gd name="connsiteX1" fmla="*/ 9953 w 10052"/>
            <a:gd name="connsiteY1" fmla="*/ 0 h 13945"/>
            <a:gd name="connsiteX2" fmla="*/ 0 w 10052"/>
            <a:gd name="connsiteY2" fmla="*/ 3945 h 13945"/>
            <a:gd name="connsiteX0" fmla="*/ 10000 w 10052"/>
            <a:gd name="connsiteY0" fmla="*/ 14176 h 14176"/>
            <a:gd name="connsiteX1" fmla="*/ 9953 w 10052"/>
            <a:gd name="connsiteY1" fmla="*/ 231 h 14176"/>
            <a:gd name="connsiteX2" fmla="*/ 0 w 10052"/>
            <a:gd name="connsiteY2" fmla="*/ 4176 h 14176"/>
            <a:gd name="connsiteX0" fmla="*/ 10000 w 10052"/>
            <a:gd name="connsiteY0" fmla="*/ 14271 h 14271"/>
            <a:gd name="connsiteX1" fmla="*/ 9953 w 10052"/>
            <a:gd name="connsiteY1" fmla="*/ 326 h 14271"/>
            <a:gd name="connsiteX2" fmla="*/ 0 w 10052"/>
            <a:gd name="connsiteY2" fmla="*/ 4271 h 14271"/>
            <a:gd name="connsiteX0" fmla="*/ 10339 w 10391"/>
            <a:gd name="connsiteY0" fmla="*/ 14299 h 14299"/>
            <a:gd name="connsiteX1" fmla="*/ 10292 w 10391"/>
            <a:gd name="connsiteY1" fmla="*/ 354 h 14299"/>
            <a:gd name="connsiteX2" fmla="*/ 0 w 10391"/>
            <a:gd name="connsiteY2" fmla="*/ 3510 h 14299"/>
            <a:gd name="connsiteX0" fmla="*/ 11243 w 11295"/>
            <a:gd name="connsiteY0" fmla="*/ 14326 h 14326"/>
            <a:gd name="connsiteX1" fmla="*/ 11196 w 11295"/>
            <a:gd name="connsiteY1" fmla="*/ 381 h 14326"/>
            <a:gd name="connsiteX2" fmla="*/ 0 w 11295"/>
            <a:gd name="connsiteY2" fmla="*/ 2924 h 14326"/>
            <a:gd name="connsiteX0" fmla="*/ 11243 w 11295"/>
            <a:gd name="connsiteY0" fmla="*/ 15390 h 15390"/>
            <a:gd name="connsiteX1" fmla="*/ 11196 w 11295"/>
            <a:gd name="connsiteY1" fmla="*/ 1445 h 15390"/>
            <a:gd name="connsiteX2" fmla="*/ 8880 w 11295"/>
            <a:gd name="connsiteY2" fmla="*/ 656 h 15390"/>
            <a:gd name="connsiteX3" fmla="*/ 0 w 11295"/>
            <a:gd name="connsiteY3" fmla="*/ 3988 h 15390"/>
            <a:gd name="connsiteX0" fmla="*/ 11243 w 11295"/>
            <a:gd name="connsiteY0" fmla="*/ 14917 h 14917"/>
            <a:gd name="connsiteX1" fmla="*/ 11196 w 11295"/>
            <a:gd name="connsiteY1" fmla="*/ 972 h 14917"/>
            <a:gd name="connsiteX2" fmla="*/ 8880 w 11295"/>
            <a:gd name="connsiteY2" fmla="*/ 183 h 14917"/>
            <a:gd name="connsiteX3" fmla="*/ 0 w 11295"/>
            <a:gd name="connsiteY3" fmla="*/ 3515 h 1491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0 w 11295"/>
            <a:gd name="connsiteY3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0 w 11295"/>
            <a:gd name="connsiteY3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0 w 11295"/>
            <a:gd name="connsiteY4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0 w 11295"/>
            <a:gd name="connsiteY4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2100 w 11295"/>
            <a:gd name="connsiteY4" fmla="*/ 3521 h 15187"/>
            <a:gd name="connsiteX5" fmla="*/ 0 w 11295"/>
            <a:gd name="connsiteY5" fmla="*/ 3785 h 15187"/>
            <a:gd name="connsiteX0" fmla="*/ 11243 w 11295"/>
            <a:gd name="connsiteY0" fmla="*/ 15187 h 15187"/>
            <a:gd name="connsiteX1" fmla="*/ 11196 w 11295"/>
            <a:gd name="connsiteY1" fmla="*/ 1242 h 15187"/>
            <a:gd name="connsiteX2" fmla="*/ 8880 w 11295"/>
            <a:gd name="connsiteY2" fmla="*/ 453 h 15187"/>
            <a:gd name="connsiteX3" fmla="*/ 5942 w 11295"/>
            <a:gd name="connsiteY3" fmla="*/ 3696 h 15187"/>
            <a:gd name="connsiteX4" fmla="*/ 2100 w 11295"/>
            <a:gd name="connsiteY4" fmla="*/ 4573 h 15187"/>
            <a:gd name="connsiteX5" fmla="*/ 0 w 11295"/>
            <a:gd name="connsiteY5" fmla="*/ 3785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055 w 11408"/>
            <a:gd name="connsiteY3" fmla="*/ 3696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055 w 11408"/>
            <a:gd name="connsiteY3" fmla="*/ 3696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213 w 11408"/>
            <a:gd name="connsiteY4" fmla="*/ 4573 h 15187"/>
            <a:gd name="connsiteX5" fmla="*/ 0 w 11408"/>
            <a:gd name="connsiteY5" fmla="*/ 3259 h 15187"/>
            <a:gd name="connsiteX0" fmla="*/ 11356 w 11408"/>
            <a:gd name="connsiteY0" fmla="*/ 15187 h 15187"/>
            <a:gd name="connsiteX1" fmla="*/ 11309 w 11408"/>
            <a:gd name="connsiteY1" fmla="*/ 1242 h 15187"/>
            <a:gd name="connsiteX2" fmla="*/ 8993 w 11408"/>
            <a:gd name="connsiteY2" fmla="*/ 453 h 15187"/>
            <a:gd name="connsiteX3" fmla="*/ 6214 w 11408"/>
            <a:gd name="connsiteY3" fmla="*/ 4338 h 15187"/>
            <a:gd name="connsiteX4" fmla="*/ 2372 w 11408"/>
            <a:gd name="connsiteY4" fmla="*/ 4894 h 15187"/>
            <a:gd name="connsiteX5" fmla="*/ 0 w 11408"/>
            <a:gd name="connsiteY5" fmla="*/ 3259 h 15187"/>
            <a:gd name="connsiteX0" fmla="*/ 11781 w 11833"/>
            <a:gd name="connsiteY0" fmla="*/ 15187 h 15187"/>
            <a:gd name="connsiteX1" fmla="*/ 11734 w 11833"/>
            <a:gd name="connsiteY1" fmla="*/ 1242 h 15187"/>
            <a:gd name="connsiteX2" fmla="*/ 9418 w 11833"/>
            <a:gd name="connsiteY2" fmla="*/ 453 h 15187"/>
            <a:gd name="connsiteX3" fmla="*/ 6639 w 11833"/>
            <a:gd name="connsiteY3" fmla="*/ 4338 h 15187"/>
            <a:gd name="connsiteX4" fmla="*/ 2797 w 11833"/>
            <a:gd name="connsiteY4" fmla="*/ 4894 h 15187"/>
            <a:gd name="connsiteX5" fmla="*/ 0 w 11833"/>
            <a:gd name="connsiteY5" fmla="*/ 2831 h 15187"/>
            <a:gd name="connsiteX0" fmla="*/ 11781 w 11833"/>
            <a:gd name="connsiteY0" fmla="*/ 15444 h 15444"/>
            <a:gd name="connsiteX1" fmla="*/ 11734 w 11833"/>
            <a:gd name="connsiteY1" fmla="*/ 1499 h 15444"/>
            <a:gd name="connsiteX2" fmla="*/ 8833 w 11833"/>
            <a:gd name="connsiteY2" fmla="*/ 389 h 15444"/>
            <a:gd name="connsiteX3" fmla="*/ 6639 w 11833"/>
            <a:gd name="connsiteY3" fmla="*/ 4595 h 15444"/>
            <a:gd name="connsiteX4" fmla="*/ 2797 w 11833"/>
            <a:gd name="connsiteY4" fmla="*/ 5151 h 15444"/>
            <a:gd name="connsiteX5" fmla="*/ 0 w 11833"/>
            <a:gd name="connsiteY5" fmla="*/ 3088 h 15444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2797 w 11833"/>
            <a:gd name="connsiteY4" fmla="*/ 5477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5263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5263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4655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6639 w 11833"/>
            <a:gd name="connsiteY3" fmla="*/ 4921 h 15770"/>
            <a:gd name="connsiteX4" fmla="*/ 1255 w 11833"/>
            <a:gd name="connsiteY4" fmla="*/ 4655 h 15770"/>
            <a:gd name="connsiteX5" fmla="*/ 0 w 11833"/>
            <a:gd name="connsiteY5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1255 w 11833"/>
            <a:gd name="connsiteY3" fmla="*/ 4655 h 15770"/>
            <a:gd name="connsiteX4" fmla="*/ 0 w 11833"/>
            <a:gd name="connsiteY4" fmla="*/ 3414 h 15770"/>
            <a:gd name="connsiteX0" fmla="*/ 11781 w 11833"/>
            <a:gd name="connsiteY0" fmla="*/ 15770 h 15770"/>
            <a:gd name="connsiteX1" fmla="*/ 11734 w 11833"/>
            <a:gd name="connsiteY1" fmla="*/ 1825 h 15770"/>
            <a:gd name="connsiteX2" fmla="*/ 8833 w 11833"/>
            <a:gd name="connsiteY2" fmla="*/ 715 h 15770"/>
            <a:gd name="connsiteX3" fmla="*/ 1255 w 11833"/>
            <a:gd name="connsiteY3" fmla="*/ 4655 h 15770"/>
            <a:gd name="connsiteX4" fmla="*/ 0 w 11833"/>
            <a:gd name="connsiteY4" fmla="*/ 3414 h 15770"/>
            <a:gd name="connsiteX0" fmla="*/ 11781 w 11833"/>
            <a:gd name="connsiteY0" fmla="*/ 16435 h 16435"/>
            <a:gd name="connsiteX1" fmla="*/ 11734 w 11833"/>
            <a:gd name="connsiteY1" fmla="*/ 2490 h 16435"/>
            <a:gd name="connsiteX2" fmla="*/ 8833 w 11833"/>
            <a:gd name="connsiteY2" fmla="*/ 1380 h 16435"/>
            <a:gd name="connsiteX3" fmla="*/ 6655 w 11833"/>
            <a:gd name="connsiteY3" fmla="*/ 141 h 16435"/>
            <a:gd name="connsiteX4" fmla="*/ 0 w 11833"/>
            <a:gd name="connsiteY4" fmla="*/ 4079 h 16435"/>
            <a:gd name="connsiteX0" fmla="*/ 6681 w 6733"/>
            <a:gd name="connsiteY0" fmla="*/ 19939 h 19939"/>
            <a:gd name="connsiteX1" fmla="*/ 6634 w 6733"/>
            <a:gd name="connsiteY1" fmla="*/ 5994 h 19939"/>
            <a:gd name="connsiteX2" fmla="*/ 3733 w 6733"/>
            <a:gd name="connsiteY2" fmla="*/ 4884 h 19939"/>
            <a:gd name="connsiteX3" fmla="*/ 1555 w 6733"/>
            <a:gd name="connsiteY3" fmla="*/ 3645 h 19939"/>
            <a:gd name="connsiteX4" fmla="*/ 0 w 6733"/>
            <a:gd name="connsiteY4" fmla="*/ 0 h 19939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544 w 10001"/>
            <a:gd name="connsiteY2" fmla="*/ 2449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283 w 10001"/>
            <a:gd name="connsiteY2" fmla="*/ 3459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9923 w 10001"/>
            <a:gd name="connsiteY0" fmla="*/ 10000 h 10000"/>
            <a:gd name="connsiteX1" fmla="*/ 9853 w 10001"/>
            <a:gd name="connsiteY1" fmla="*/ 3006 h 10000"/>
            <a:gd name="connsiteX2" fmla="*/ 5457 w 10001"/>
            <a:gd name="connsiteY2" fmla="*/ 3122 h 10000"/>
            <a:gd name="connsiteX3" fmla="*/ 2310 w 10001"/>
            <a:gd name="connsiteY3" fmla="*/ 1828 h 10000"/>
            <a:gd name="connsiteX4" fmla="*/ 0 w 10001"/>
            <a:gd name="connsiteY4" fmla="*/ 0 h 10000"/>
            <a:gd name="connsiteX0" fmla="*/ 10929 w 11007"/>
            <a:gd name="connsiteY0" fmla="*/ 10000 h 10000"/>
            <a:gd name="connsiteX1" fmla="*/ 10859 w 11007"/>
            <a:gd name="connsiteY1" fmla="*/ 3006 h 10000"/>
            <a:gd name="connsiteX2" fmla="*/ 6463 w 11007"/>
            <a:gd name="connsiteY2" fmla="*/ 3122 h 10000"/>
            <a:gd name="connsiteX3" fmla="*/ 446 w 11007"/>
            <a:gd name="connsiteY3" fmla="*/ 986 h 10000"/>
            <a:gd name="connsiteX4" fmla="*/ 1006 w 11007"/>
            <a:gd name="connsiteY4" fmla="*/ 0 h 10000"/>
            <a:gd name="connsiteX0" fmla="*/ 10838 w 10916"/>
            <a:gd name="connsiteY0" fmla="*/ 12441 h 12441"/>
            <a:gd name="connsiteX1" fmla="*/ 10768 w 10916"/>
            <a:gd name="connsiteY1" fmla="*/ 5447 h 12441"/>
            <a:gd name="connsiteX2" fmla="*/ 6372 w 10916"/>
            <a:gd name="connsiteY2" fmla="*/ 5563 h 12441"/>
            <a:gd name="connsiteX3" fmla="*/ 355 w 10916"/>
            <a:gd name="connsiteY3" fmla="*/ 3427 h 12441"/>
            <a:gd name="connsiteX4" fmla="*/ 2045 w 10916"/>
            <a:gd name="connsiteY4" fmla="*/ 0 h 12441"/>
            <a:gd name="connsiteX0" fmla="*/ 10790 w 10868"/>
            <a:gd name="connsiteY0" fmla="*/ 12946 h 12946"/>
            <a:gd name="connsiteX1" fmla="*/ 10720 w 10868"/>
            <a:gd name="connsiteY1" fmla="*/ 5952 h 12946"/>
            <a:gd name="connsiteX2" fmla="*/ 6324 w 10868"/>
            <a:gd name="connsiteY2" fmla="*/ 6068 h 12946"/>
            <a:gd name="connsiteX3" fmla="*/ 307 w 10868"/>
            <a:gd name="connsiteY3" fmla="*/ 3932 h 12946"/>
            <a:gd name="connsiteX4" fmla="*/ 2867 w 10868"/>
            <a:gd name="connsiteY4" fmla="*/ 0 h 12946"/>
            <a:gd name="connsiteX0" fmla="*/ 10542 w 10620"/>
            <a:gd name="connsiteY0" fmla="*/ 12946 h 12946"/>
            <a:gd name="connsiteX1" fmla="*/ 10472 w 10620"/>
            <a:gd name="connsiteY1" fmla="*/ 5952 h 12946"/>
            <a:gd name="connsiteX2" fmla="*/ 6076 w 10620"/>
            <a:gd name="connsiteY2" fmla="*/ 6068 h 12946"/>
            <a:gd name="connsiteX3" fmla="*/ 320 w 10620"/>
            <a:gd name="connsiteY3" fmla="*/ 3680 h 12946"/>
            <a:gd name="connsiteX4" fmla="*/ 2619 w 10620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5928 w 10472"/>
            <a:gd name="connsiteY2" fmla="*/ 6068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6450 w 10472"/>
            <a:gd name="connsiteY2" fmla="*/ 5900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472"/>
            <a:gd name="connsiteY0" fmla="*/ 12946 h 12946"/>
            <a:gd name="connsiteX1" fmla="*/ 10324 w 10472"/>
            <a:gd name="connsiteY1" fmla="*/ 5952 h 12946"/>
            <a:gd name="connsiteX2" fmla="*/ 6450 w 10472"/>
            <a:gd name="connsiteY2" fmla="*/ 5900 h 12946"/>
            <a:gd name="connsiteX3" fmla="*/ 172 w 10472"/>
            <a:gd name="connsiteY3" fmla="*/ 3680 h 12946"/>
            <a:gd name="connsiteX4" fmla="*/ 2471 w 10472"/>
            <a:gd name="connsiteY4" fmla="*/ 0 h 12946"/>
            <a:gd name="connsiteX0" fmla="*/ 10394 w 10593"/>
            <a:gd name="connsiteY0" fmla="*/ 12946 h 12946"/>
            <a:gd name="connsiteX1" fmla="*/ 10498 w 10593"/>
            <a:gd name="connsiteY1" fmla="*/ 6289 h 12946"/>
            <a:gd name="connsiteX2" fmla="*/ 6450 w 10593"/>
            <a:gd name="connsiteY2" fmla="*/ 5900 h 12946"/>
            <a:gd name="connsiteX3" fmla="*/ 172 w 10593"/>
            <a:gd name="connsiteY3" fmla="*/ 3680 h 12946"/>
            <a:gd name="connsiteX4" fmla="*/ 2471 w 10593"/>
            <a:gd name="connsiteY4" fmla="*/ 0 h 12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93" h="12946">
              <a:moveTo>
                <a:pt x="10394" y="12946"/>
              </a:moveTo>
              <a:cubicBezTo>
                <a:pt x="10452" y="10557"/>
                <a:pt x="10740" y="8341"/>
                <a:pt x="10498" y="6289"/>
              </a:cubicBezTo>
              <a:cubicBezTo>
                <a:pt x="8103" y="6102"/>
                <a:pt x="9490" y="6014"/>
                <a:pt x="6450" y="5900"/>
              </a:cubicBezTo>
              <a:cubicBezTo>
                <a:pt x="3596" y="5464"/>
                <a:pt x="1662" y="4632"/>
                <a:pt x="172" y="3680"/>
              </a:cubicBezTo>
              <a:cubicBezTo>
                <a:pt x="-934" y="573"/>
                <a:pt x="3725" y="659"/>
                <a:pt x="24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605940</xdr:colOff>
      <xdr:row>14</xdr:row>
      <xdr:rowOff>16179</xdr:rowOff>
    </xdr:from>
    <xdr:to>
      <xdr:col>2</xdr:col>
      <xdr:colOff>3412</xdr:colOff>
      <xdr:row>14</xdr:row>
      <xdr:rowOff>109247</xdr:rowOff>
    </xdr:to>
    <xdr:sp macro="" textlink="">
      <xdr:nvSpPr>
        <xdr:cNvPr id="126" name="AutoShape 70">
          <a:extLst>
            <a:ext uri="{FF2B5EF4-FFF2-40B4-BE49-F238E27FC236}">
              <a16:creationId xmlns:a16="http://schemas.microsoft.com/office/drawing/2014/main" xmlns="" id="{FD94C894-D057-41F9-A2CE-33B6128F7224}"/>
            </a:ext>
          </a:extLst>
        </xdr:cNvPr>
        <xdr:cNvSpPr>
          <a:spLocks noChangeArrowheads="1"/>
        </xdr:cNvSpPr>
      </xdr:nvSpPr>
      <xdr:spPr bwMode="auto">
        <a:xfrm>
          <a:off x="720240" y="2416479"/>
          <a:ext cx="102322" cy="930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429296</xdr:colOff>
      <xdr:row>14</xdr:row>
      <xdr:rowOff>167286</xdr:rowOff>
    </xdr:from>
    <xdr:to>
      <xdr:col>2</xdr:col>
      <xdr:colOff>174112</xdr:colOff>
      <xdr:row>14</xdr:row>
      <xdr:rowOff>170698</xdr:rowOff>
    </xdr:to>
    <xdr:sp macro="" textlink="">
      <xdr:nvSpPr>
        <xdr:cNvPr id="127" name="Line 4803">
          <a:extLst>
            <a:ext uri="{FF2B5EF4-FFF2-40B4-BE49-F238E27FC236}">
              <a16:creationId xmlns:a16="http://schemas.microsoft.com/office/drawing/2014/main" xmlns="" id="{4DC7A2D7-309B-451C-B514-DB72CFFC07CA}"/>
            </a:ext>
          </a:extLst>
        </xdr:cNvPr>
        <xdr:cNvSpPr>
          <a:spLocks noChangeShapeType="1"/>
        </xdr:cNvSpPr>
      </xdr:nvSpPr>
      <xdr:spPr bwMode="auto">
        <a:xfrm flipV="1">
          <a:off x="543596" y="2567586"/>
          <a:ext cx="449666" cy="34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703385</xdr:colOff>
      <xdr:row>1</xdr:row>
      <xdr:rowOff>7327</xdr:rowOff>
    </xdr:from>
    <xdr:to>
      <xdr:col>9</xdr:col>
      <xdr:colOff>160441</xdr:colOff>
      <xdr:row>1</xdr:row>
      <xdr:rowOff>167166</xdr:rowOff>
    </xdr:to>
    <xdr:sp macro="" textlink="">
      <xdr:nvSpPr>
        <xdr:cNvPr id="128" name="六角形 127">
          <a:extLst>
            <a:ext uri="{FF2B5EF4-FFF2-40B4-BE49-F238E27FC236}">
              <a16:creationId xmlns:a16="http://schemas.microsoft.com/office/drawing/2014/main" xmlns="" id="{43D19740-B018-4CC7-949B-CACE5499AA38}"/>
            </a:ext>
          </a:extLst>
        </xdr:cNvPr>
        <xdr:cNvSpPr/>
      </xdr:nvSpPr>
      <xdr:spPr bwMode="auto">
        <a:xfrm>
          <a:off x="5751635" y="178777"/>
          <a:ext cx="161906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2542</xdr:colOff>
      <xdr:row>9</xdr:row>
      <xdr:rowOff>20123</xdr:rowOff>
    </xdr:from>
    <xdr:to>
      <xdr:col>1</xdr:col>
      <xdr:colOff>174402</xdr:colOff>
      <xdr:row>9</xdr:row>
      <xdr:rowOff>167521</xdr:rowOff>
    </xdr:to>
    <xdr:sp macro="" textlink="">
      <xdr:nvSpPr>
        <xdr:cNvPr id="129" name="六角形 128">
          <a:extLst>
            <a:ext uri="{FF2B5EF4-FFF2-40B4-BE49-F238E27FC236}">
              <a16:creationId xmlns:a16="http://schemas.microsoft.com/office/drawing/2014/main" xmlns="" id="{C75BAE9A-E859-4F66-8DF5-48C4FFC413B0}"/>
            </a:ext>
          </a:extLst>
        </xdr:cNvPr>
        <xdr:cNvSpPr/>
      </xdr:nvSpPr>
      <xdr:spPr bwMode="auto">
        <a:xfrm>
          <a:off x="116842" y="1563173"/>
          <a:ext cx="171860" cy="1473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29766</xdr:colOff>
      <xdr:row>9</xdr:row>
      <xdr:rowOff>0</xdr:rowOff>
    </xdr:from>
    <xdr:to>
      <xdr:col>3</xdr:col>
      <xdr:colOff>192649</xdr:colOff>
      <xdr:row>9</xdr:row>
      <xdr:rowOff>159839</xdr:rowOff>
    </xdr:to>
    <xdr:sp macro="" textlink="">
      <xdr:nvSpPr>
        <xdr:cNvPr id="130" name="六角形 129">
          <a:extLst>
            <a:ext uri="{FF2B5EF4-FFF2-40B4-BE49-F238E27FC236}">
              <a16:creationId xmlns:a16="http://schemas.microsoft.com/office/drawing/2014/main" xmlns="" id="{CB23955F-BB4C-4AF5-8F8D-934613B3ED8E}"/>
            </a:ext>
          </a:extLst>
        </xdr:cNvPr>
        <xdr:cNvSpPr/>
      </xdr:nvSpPr>
      <xdr:spPr bwMode="auto">
        <a:xfrm>
          <a:off x="1553766" y="1543050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162883</xdr:colOff>
      <xdr:row>9</xdr:row>
      <xdr:rowOff>159839</xdr:rowOff>
    </xdr:to>
    <xdr:sp macro="" textlink="">
      <xdr:nvSpPr>
        <xdr:cNvPr id="131" name="六角形 130">
          <a:extLst>
            <a:ext uri="{FF2B5EF4-FFF2-40B4-BE49-F238E27FC236}">
              <a16:creationId xmlns:a16="http://schemas.microsoft.com/office/drawing/2014/main" xmlns="" id="{D38E5E6A-A900-4003-AFD6-780DD24A2854}"/>
            </a:ext>
          </a:extLst>
        </xdr:cNvPr>
        <xdr:cNvSpPr/>
      </xdr:nvSpPr>
      <xdr:spPr bwMode="auto">
        <a:xfrm>
          <a:off x="2933700" y="1543050"/>
          <a:ext cx="162883" cy="1598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2443</xdr:rowOff>
    </xdr:from>
    <xdr:to>
      <xdr:col>7</xdr:col>
      <xdr:colOff>170961</xdr:colOff>
      <xdr:row>9</xdr:row>
      <xdr:rowOff>163635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xmlns="" id="{91C06BDA-E910-469C-A5AC-8C217EEA2B18}"/>
            </a:ext>
          </a:extLst>
        </xdr:cNvPr>
        <xdr:cNvSpPr/>
      </xdr:nvSpPr>
      <xdr:spPr bwMode="auto">
        <a:xfrm>
          <a:off x="4343400" y="1545493"/>
          <a:ext cx="170961" cy="16119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704822</xdr:colOff>
      <xdr:row>16</xdr:row>
      <xdr:rowOff>22191</xdr:rowOff>
    </xdr:from>
    <xdr:ext cx="524210" cy="129730"/>
    <xdr:sp macro="" textlink="">
      <xdr:nvSpPr>
        <xdr:cNvPr id="133" name="Text Box 849">
          <a:extLst>
            <a:ext uri="{FF2B5EF4-FFF2-40B4-BE49-F238E27FC236}">
              <a16:creationId xmlns:a16="http://schemas.microsoft.com/office/drawing/2014/main" xmlns="" id="{65130005-9FBD-4BF0-A77F-63D5FEE4C5F7}"/>
            </a:ext>
          </a:extLst>
        </xdr:cNvPr>
        <xdr:cNvSpPr txBox="1">
          <a:spLocks noChangeArrowheads="1"/>
        </xdr:cNvSpPr>
      </xdr:nvSpPr>
      <xdr:spPr bwMode="auto">
        <a:xfrm>
          <a:off x="819122" y="2765391"/>
          <a:ext cx="524210" cy="129730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1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149933</xdr:colOff>
      <xdr:row>13</xdr:row>
      <xdr:rowOff>64550</xdr:rowOff>
    </xdr:from>
    <xdr:to>
      <xdr:col>2</xdr:col>
      <xdr:colOff>274956</xdr:colOff>
      <xdr:row>14</xdr:row>
      <xdr:rowOff>3258</xdr:rowOff>
    </xdr:to>
    <xdr:sp macro="" textlink="">
      <xdr:nvSpPr>
        <xdr:cNvPr id="134" name="Oval 383">
          <a:extLst>
            <a:ext uri="{FF2B5EF4-FFF2-40B4-BE49-F238E27FC236}">
              <a16:creationId xmlns:a16="http://schemas.microsoft.com/office/drawing/2014/main" xmlns="" id="{BF94C9B8-37A4-4D9B-A997-E6271C4AFF97}"/>
            </a:ext>
          </a:extLst>
        </xdr:cNvPr>
        <xdr:cNvSpPr>
          <a:spLocks noChangeArrowheads="1"/>
        </xdr:cNvSpPr>
      </xdr:nvSpPr>
      <xdr:spPr bwMode="auto">
        <a:xfrm>
          <a:off x="969083" y="2293400"/>
          <a:ext cx="125023" cy="1101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95592</xdr:colOff>
      <xdr:row>12</xdr:row>
      <xdr:rowOff>76263</xdr:rowOff>
    </xdr:from>
    <xdr:to>
      <xdr:col>1</xdr:col>
      <xdr:colOff>414720</xdr:colOff>
      <xdr:row>13</xdr:row>
      <xdr:rowOff>120213</xdr:rowOff>
    </xdr:to>
    <xdr:sp macro="" textlink="">
      <xdr:nvSpPr>
        <xdr:cNvPr id="135" name="Line 4803">
          <a:extLst>
            <a:ext uri="{FF2B5EF4-FFF2-40B4-BE49-F238E27FC236}">
              <a16:creationId xmlns:a16="http://schemas.microsoft.com/office/drawing/2014/main" xmlns="" id="{3A4260FA-54D7-45DD-8214-C8E3DAA22D6F}"/>
            </a:ext>
          </a:extLst>
        </xdr:cNvPr>
        <xdr:cNvSpPr>
          <a:spLocks noChangeShapeType="1"/>
        </xdr:cNvSpPr>
      </xdr:nvSpPr>
      <xdr:spPr bwMode="auto">
        <a:xfrm flipH="1">
          <a:off x="209892" y="2133663"/>
          <a:ext cx="319128" cy="215400"/>
        </a:xfrm>
        <a:custGeom>
          <a:avLst/>
          <a:gdLst>
            <a:gd name="connsiteX0" fmla="*/ 0 w 17700"/>
            <a:gd name="connsiteY0" fmla="*/ 0 h 334971"/>
            <a:gd name="connsiteX1" fmla="*/ 17700 w 17700"/>
            <a:gd name="connsiteY1" fmla="*/ 334971 h 334971"/>
            <a:gd name="connsiteX0" fmla="*/ 304353 w 304434"/>
            <a:gd name="connsiteY0" fmla="*/ 0 h 214231"/>
            <a:gd name="connsiteX1" fmla="*/ 82 w 304434"/>
            <a:gd name="connsiteY1" fmla="*/ 214231 h 214231"/>
            <a:gd name="connsiteX0" fmla="*/ 319128 w 319128"/>
            <a:gd name="connsiteY0" fmla="*/ 4120 h 218351"/>
            <a:gd name="connsiteX1" fmla="*/ 14857 w 319128"/>
            <a:gd name="connsiteY1" fmla="*/ 218351 h 2183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9128" h="218351">
              <a:moveTo>
                <a:pt x="319128" y="4120"/>
              </a:moveTo>
              <a:cubicBezTo>
                <a:pt x="-90852" y="-25086"/>
                <a:pt x="8957" y="106694"/>
                <a:pt x="14857" y="2183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247975</xdr:colOff>
      <xdr:row>13</xdr:row>
      <xdr:rowOff>108983</xdr:rowOff>
    </xdr:from>
    <xdr:to>
      <xdr:col>1</xdr:col>
      <xdr:colOff>684191</xdr:colOff>
      <xdr:row>13</xdr:row>
      <xdr:rowOff>120738</xdr:rowOff>
    </xdr:to>
    <xdr:sp macro="" textlink="">
      <xdr:nvSpPr>
        <xdr:cNvPr id="136" name="Line 267">
          <a:extLst>
            <a:ext uri="{FF2B5EF4-FFF2-40B4-BE49-F238E27FC236}">
              <a16:creationId xmlns:a16="http://schemas.microsoft.com/office/drawing/2014/main" xmlns="" id="{064B98F5-3744-4F22-BB45-25596AA2E6E6}"/>
            </a:ext>
          </a:extLst>
        </xdr:cNvPr>
        <xdr:cNvSpPr>
          <a:spLocks noChangeShapeType="1"/>
        </xdr:cNvSpPr>
      </xdr:nvSpPr>
      <xdr:spPr bwMode="auto">
        <a:xfrm flipH="1" flipV="1">
          <a:off x="362275" y="2337833"/>
          <a:ext cx="436216" cy="117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635220</xdr:colOff>
      <xdr:row>11</xdr:row>
      <xdr:rowOff>135395</xdr:rowOff>
    </xdr:from>
    <xdr:to>
      <xdr:col>4</xdr:col>
      <xdr:colOff>412892</xdr:colOff>
      <xdr:row>16</xdr:row>
      <xdr:rowOff>135092</xdr:rowOff>
    </xdr:to>
    <xdr:sp macro="" textlink="">
      <xdr:nvSpPr>
        <xdr:cNvPr id="137" name="Freeform 527">
          <a:extLst>
            <a:ext uri="{FF2B5EF4-FFF2-40B4-BE49-F238E27FC236}">
              <a16:creationId xmlns:a16="http://schemas.microsoft.com/office/drawing/2014/main" xmlns="" id="{B57DB8A7-5FF7-4017-AA3E-4A90A8BAD6B3}"/>
            </a:ext>
          </a:extLst>
        </xdr:cNvPr>
        <xdr:cNvSpPr>
          <a:spLocks/>
        </xdr:cNvSpPr>
      </xdr:nvSpPr>
      <xdr:spPr bwMode="auto">
        <a:xfrm flipH="1">
          <a:off x="2159220" y="2021345"/>
          <a:ext cx="482522" cy="8569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29" h="10210">
              <a:moveTo>
                <a:pt x="12529" y="10210"/>
              </a:moveTo>
              <a:cubicBezTo>
                <a:pt x="12456" y="10116"/>
                <a:pt x="10993" y="10168"/>
                <a:pt x="10479" y="9223"/>
              </a:cubicBezTo>
              <a:cubicBezTo>
                <a:pt x="9965" y="8278"/>
                <a:pt x="10310" y="7685"/>
                <a:pt x="9444" y="4541"/>
              </a:cubicBezTo>
              <a:cubicBezTo>
                <a:pt x="11609" y="-741"/>
                <a:pt x="0" y="529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698435</xdr:colOff>
      <xdr:row>13</xdr:row>
      <xdr:rowOff>106130</xdr:rowOff>
    </xdr:from>
    <xdr:to>
      <xdr:col>4</xdr:col>
      <xdr:colOff>692496</xdr:colOff>
      <xdr:row>14</xdr:row>
      <xdr:rowOff>72283</xdr:rowOff>
    </xdr:to>
    <xdr:sp macro="" textlink="">
      <xdr:nvSpPr>
        <xdr:cNvPr id="138" name="Line 267">
          <a:extLst>
            <a:ext uri="{FF2B5EF4-FFF2-40B4-BE49-F238E27FC236}">
              <a16:creationId xmlns:a16="http://schemas.microsoft.com/office/drawing/2014/main" xmlns="" id="{A0504C00-8EC4-4BE1-A844-49F261EFD0A8}"/>
            </a:ext>
          </a:extLst>
        </xdr:cNvPr>
        <xdr:cNvSpPr>
          <a:spLocks noChangeShapeType="1"/>
        </xdr:cNvSpPr>
      </xdr:nvSpPr>
      <xdr:spPr bwMode="auto">
        <a:xfrm flipH="1">
          <a:off x="2222435" y="2334980"/>
          <a:ext cx="698911" cy="137603"/>
        </a:xfrm>
        <a:custGeom>
          <a:avLst/>
          <a:gdLst>
            <a:gd name="connsiteX0" fmla="*/ 0 w 666763"/>
            <a:gd name="connsiteY0" fmla="*/ 0 h 47625"/>
            <a:gd name="connsiteX1" fmla="*/ 666763 w 666763"/>
            <a:gd name="connsiteY1" fmla="*/ 47625 h 47625"/>
            <a:gd name="connsiteX0" fmla="*/ 0 w 666763"/>
            <a:gd name="connsiteY0" fmla="*/ 0 h 83547"/>
            <a:gd name="connsiteX1" fmla="*/ 309561 w 666763"/>
            <a:gd name="connsiteY1" fmla="*/ 83344 h 83547"/>
            <a:gd name="connsiteX2" fmla="*/ 666763 w 666763"/>
            <a:gd name="connsiteY2" fmla="*/ 47625 h 83547"/>
            <a:gd name="connsiteX0" fmla="*/ 0 w 666763"/>
            <a:gd name="connsiteY0" fmla="*/ 0 h 92359"/>
            <a:gd name="connsiteX1" fmla="*/ 309561 w 666763"/>
            <a:gd name="connsiteY1" fmla="*/ 83344 h 92359"/>
            <a:gd name="connsiteX2" fmla="*/ 666763 w 666763"/>
            <a:gd name="connsiteY2" fmla="*/ 47625 h 92359"/>
            <a:gd name="connsiteX0" fmla="*/ 0 w 666763"/>
            <a:gd name="connsiteY0" fmla="*/ 0 h 92359"/>
            <a:gd name="connsiteX1" fmla="*/ 309561 w 666763"/>
            <a:gd name="connsiteY1" fmla="*/ 83344 h 92359"/>
            <a:gd name="connsiteX2" fmla="*/ 666763 w 666763"/>
            <a:gd name="connsiteY2" fmla="*/ 47625 h 92359"/>
            <a:gd name="connsiteX0" fmla="*/ 0 w 666763"/>
            <a:gd name="connsiteY0" fmla="*/ 0 h 109027"/>
            <a:gd name="connsiteX1" fmla="*/ 297655 w 666763"/>
            <a:gd name="connsiteY1" fmla="*/ 107156 h 109027"/>
            <a:gd name="connsiteX2" fmla="*/ 666763 w 666763"/>
            <a:gd name="connsiteY2" fmla="*/ 47625 h 109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63" h="109027">
              <a:moveTo>
                <a:pt x="0" y="0"/>
              </a:moveTo>
              <a:cubicBezTo>
                <a:pt x="174624" y="93266"/>
                <a:pt x="182562" y="103187"/>
                <a:pt x="297655" y="107156"/>
              </a:cubicBezTo>
              <a:cubicBezTo>
                <a:pt x="174629" y="111125"/>
                <a:pt x="438556" y="115094"/>
                <a:pt x="666763" y="476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685184</xdr:colOff>
      <xdr:row>13</xdr:row>
      <xdr:rowOff>126476</xdr:rowOff>
    </xdr:from>
    <xdr:to>
      <xdr:col>4</xdr:col>
      <xdr:colOff>109247</xdr:colOff>
      <xdr:row>14</xdr:row>
      <xdr:rowOff>81935</xdr:rowOff>
    </xdr:to>
    <xdr:sp macro="" textlink="">
      <xdr:nvSpPr>
        <xdr:cNvPr id="139" name="Oval 383">
          <a:extLst>
            <a:ext uri="{FF2B5EF4-FFF2-40B4-BE49-F238E27FC236}">
              <a16:creationId xmlns:a16="http://schemas.microsoft.com/office/drawing/2014/main" xmlns="" id="{69320C66-3DAA-4E64-8765-27323B347674}"/>
            </a:ext>
          </a:extLst>
        </xdr:cNvPr>
        <xdr:cNvSpPr>
          <a:spLocks noChangeArrowheads="1"/>
        </xdr:cNvSpPr>
      </xdr:nvSpPr>
      <xdr:spPr bwMode="auto">
        <a:xfrm>
          <a:off x="2209184" y="2355326"/>
          <a:ext cx="128913" cy="1269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85820</xdr:colOff>
      <xdr:row>12</xdr:row>
      <xdr:rowOff>58213</xdr:rowOff>
    </xdr:from>
    <xdr:to>
      <xdr:col>4</xdr:col>
      <xdr:colOff>256691</xdr:colOff>
      <xdr:row>13</xdr:row>
      <xdr:rowOff>31182</xdr:rowOff>
    </xdr:to>
    <xdr:sp macro="" textlink="">
      <xdr:nvSpPr>
        <xdr:cNvPr id="140" name="六角形 139">
          <a:extLst>
            <a:ext uri="{FF2B5EF4-FFF2-40B4-BE49-F238E27FC236}">
              <a16:creationId xmlns:a16="http://schemas.microsoft.com/office/drawing/2014/main" xmlns="" id="{D8445D49-D604-4F0E-BCC8-35A1E9B93CFF}"/>
            </a:ext>
          </a:extLst>
        </xdr:cNvPr>
        <xdr:cNvSpPr/>
      </xdr:nvSpPr>
      <xdr:spPr bwMode="auto">
        <a:xfrm>
          <a:off x="2314670" y="2115613"/>
          <a:ext cx="170871" cy="1444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251957</xdr:colOff>
      <xdr:row>13</xdr:row>
      <xdr:rowOff>128716</xdr:rowOff>
    </xdr:from>
    <xdr:to>
      <xdr:col>4</xdr:col>
      <xdr:colOff>391297</xdr:colOff>
      <xdr:row>14</xdr:row>
      <xdr:rowOff>96777</xdr:rowOff>
    </xdr:to>
    <xdr:sp macro="" textlink="">
      <xdr:nvSpPr>
        <xdr:cNvPr id="141" name="六角形 140">
          <a:extLst>
            <a:ext uri="{FF2B5EF4-FFF2-40B4-BE49-F238E27FC236}">
              <a16:creationId xmlns:a16="http://schemas.microsoft.com/office/drawing/2014/main" xmlns="" id="{332097DE-0223-4FCC-80D4-0F40B5E32B4D}"/>
            </a:ext>
          </a:extLst>
        </xdr:cNvPr>
        <xdr:cNvSpPr/>
      </xdr:nvSpPr>
      <xdr:spPr bwMode="auto">
        <a:xfrm>
          <a:off x="2480807" y="2357566"/>
          <a:ext cx="139340" cy="1395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29602</xdr:colOff>
      <xdr:row>16</xdr:row>
      <xdr:rowOff>22191</xdr:rowOff>
    </xdr:from>
    <xdr:to>
      <xdr:col>4</xdr:col>
      <xdr:colOff>128023</xdr:colOff>
      <xdr:row>16</xdr:row>
      <xdr:rowOff>122754</xdr:rowOff>
    </xdr:to>
    <xdr:sp macro="" textlink="">
      <xdr:nvSpPr>
        <xdr:cNvPr id="142" name="六角形 141">
          <a:extLst>
            <a:ext uri="{FF2B5EF4-FFF2-40B4-BE49-F238E27FC236}">
              <a16:creationId xmlns:a16="http://schemas.microsoft.com/office/drawing/2014/main" xmlns="" id="{D66C7B1E-517C-4DF3-AE74-478181EE6E1F}"/>
            </a:ext>
          </a:extLst>
        </xdr:cNvPr>
        <xdr:cNvSpPr/>
      </xdr:nvSpPr>
      <xdr:spPr bwMode="auto">
        <a:xfrm>
          <a:off x="2258452" y="2765391"/>
          <a:ext cx="98421" cy="1005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331742</xdr:colOff>
      <xdr:row>10</xdr:row>
      <xdr:rowOff>54929</xdr:rowOff>
    </xdr:from>
    <xdr:to>
      <xdr:col>6</xdr:col>
      <xdr:colOff>224530</xdr:colOff>
      <xdr:row>16</xdr:row>
      <xdr:rowOff>150836</xdr:rowOff>
    </xdr:to>
    <xdr:sp macro="" textlink="">
      <xdr:nvSpPr>
        <xdr:cNvPr id="143" name="Freeform 527">
          <a:extLst>
            <a:ext uri="{FF2B5EF4-FFF2-40B4-BE49-F238E27FC236}">
              <a16:creationId xmlns:a16="http://schemas.microsoft.com/office/drawing/2014/main" xmlns="" id="{468202DF-3849-46FC-B008-4FDEAD04E0DB}"/>
            </a:ext>
          </a:extLst>
        </xdr:cNvPr>
        <xdr:cNvSpPr>
          <a:spLocks/>
        </xdr:cNvSpPr>
      </xdr:nvSpPr>
      <xdr:spPr bwMode="auto">
        <a:xfrm flipH="1">
          <a:off x="3265442" y="1769429"/>
          <a:ext cx="597638" cy="112460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052" y="9088"/>
                <a:pt x="8272" y="8338"/>
                <a:pt x="5997" y="8205"/>
              </a:cubicBezTo>
              <a:cubicBezTo>
                <a:pt x="4349" y="7178"/>
                <a:pt x="4884" y="6942"/>
                <a:pt x="4926" y="5470"/>
              </a:cubicBezTo>
              <a:cubicBezTo>
                <a:pt x="6160" y="1597"/>
                <a:pt x="268" y="498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568850</xdr:colOff>
      <xdr:row>15</xdr:row>
      <xdr:rowOff>132987</xdr:rowOff>
    </xdr:from>
    <xdr:to>
      <xdr:col>6</xdr:col>
      <xdr:colOff>4883</xdr:colOff>
      <xdr:row>16</xdr:row>
      <xdr:rowOff>73271</xdr:rowOff>
    </xdr:to>
    <xdr:sp macro="" textlink="">
      <xdr:nvSpPr>
        <xdr:cNvPr id="144" name="六角形 143">
          <a:extLst>
            <a:ext uri="{FF2B5EF4-FFF2-40B4-BE49-F238E27FC236}">
              <a16:creationId xmlns:a16="http://schemas.microsoft.com/office/drawing/2014/main" xmlns="" id="{5F29029D-4D7C-4832-BFF4-7FF38CE23F79}"/>
            </a:ext>
          </a:extLst>
        </xdr:cNvPr>
        <xdr:cNvSpPr/>
      </xdr:nvSpPr>
      <xdr:spPr bwMode="auto">
        <a:xfrm>
          <a:off x="3502550" y="2704737"/>
          <a:ext cx="140883" cy="1117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150916</xdr:colOff>
      <xdr:row>13</xdr:row>
      <xdr:rowOff>144999</xdr:rowOff>
    </xdr:from>
    <xdr:to>
      <xdr:col>5</xdr:col>
      <xdr:colOff>609329</xdr:colOff>
      <xdr:row>16</xdr:row>
      <xdr:rowOff>55665</xdr:rowOff>
    </xdr:to>
    <xdr:sp macro="" textlink="">
      <xdr:nvSpPr>
        <xdr:cNvPr id="145" name="Line 120">
          <a:extLst>
            <a:ext uri="{FF2B5EF4-FFF2-40B4-BE49-F238E27FC236}">
              <a16:creationId xmlns:a16="http://schemas.microsoft.com/office/drawing/2014/main" xmlns="" id="{97D23995-EC88-45A3-B823-BAFE96AADC87}"/>
            </a:ext>
          </a:extLst>
        </xdr:cNvPr>
        <xdr:cNvSpPr>
          <a:spLocks noChangeShapeType="1"/>
        </xdr:cNvSpPr>
      </xdr:nvSpPr>
      <xdr:spPr bwMode="auto">
        <a:xfrm flipV="1">
          <a:off x="3084616" y="2373849"/>
          <a:ext cx="458413" cy="42501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33768"/>
            <a:gd name="connsiteX1" fmla="*/ 10000 w 10000"/>
            <a:gd name="connsiteY1" fmla="*/ 10000 h 33768"/>
            <a:gd name="connsiteX0" fmla="*/ 0 w 8261"/>
            <a:gd name="connsiteY0" fmla="*/ 0 h 660485"/>
            <a:gd name="connsiteX1" fmla="*/ 8261 w 8261"/>
            <a:gd name="connsiteY1" fmla="*/ 657196 h 660485"/>
            <a:gd name="connsiteX0" fmla="*/ 0 w 10000"/>
            <a:gd name="connsiteY0" fmla="*/ 0 h 10096"/>
            <a:gd name="connsiteX1" fmla="*/ 10000 w 10000"/>
            <a:gd name="connsiteY1" fmla="*/ 9950 h 10096"/>
            <a:gd name="connsiteX0" fmla="*/ 0 w 9684"/>
            <a:gd name="connsiteY0" fmla="*/ 0 h 10839"/>
            <a:gd name="connsiteX1" fmla="*/ 9684 w 9684"/>
            <a:gd name="connsiteY1" fmla="*/ 10716 h 10839"/>
            <a:gd name="connsiteX0" fmla="*/ 0 w 10000"/>
            <a:gd name="connsiteY0" fmla="*/ 0 h 9978"/>
            <a:gd name="connsiteX1" fmla="*/ 10000 w 10000"/>
            <a:gd name="connsiteY1" fmla="*/ 9887 h 9978"/>
            <a:gd name="connsiteX0" fmla="*/ 0 w 8370"/>
            <a:gd name="connsiteY0" fmla="*/ 0 h 10278"/>
            <a:gd name="connsiteX1" fmla="*/ 8370 w 8370"/>
            <a:gd name="connsiteY1" fmla="*/ 10192 h 10278"/>
            <a:gd name="connsiteX0" fmla="*/ 0 w 10000"/>
            <a:gd name="connsiteY0" fmla="*/ 0 h 9955"/>
            <a:gd name="connsiteX1" fmla="*/ 10000 w 10000"/>
            <a:gd name="connsiteY1" fmla="*/ 9916 h 9955"/>
            <a:gd name="connsiteX0" fmla="*/ 0 w 10000"/>
            <a:gd name="connsiteY0" fmla="*/ 0 h 9961"/>
            <a:gd name="connsiteX1" fmla="*/ 10000 w 10000"/>
            <a:gd name="connsiteY1" fmla="*/ 9961 h 9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61">
              <a:moveTo>
                <a:pt x="0" y="0"/>
              </a:moveTo>
              <a:cubicBezTo>
                <a:pt x="9133" y="5994"/>
                <a:pt x="2034" y="9500"/>
                <a:pt x="10000" y="99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190013</xdr:colOff>
      <xdr:row>11</xdr:row>
      <xdr:rowOff>113109</xdr:rowOff>
    </xdr:from>
    <xdr:to>
      <xdr:col>6</xdr:col>
      <xdr:colOff>291131</xdr:colOff>
      <xdr:row>12</xdr:row>
      <xdr:rowOff>41590</xdr:rowOff>
    </xdr:to>
    <xdr:sp macro="" textlink="">
      <xdr:nvSpPr>
        <xdr:cNvPr id="146" name="六角形 145">
          <a:extLst>
            <a:ext uri="{FF2B5EF4-FFF2-40B4-BE49-F238E27FC236}">
              <a16:creationId xmlns:a16="http://schemas.microsoft.com/office/drawing/2014/main" xmlns="" id="{DB0AAEB6-8654-4D0E-8993-938924575569}"/>
            </a:ext>
          </a:extLst>
        </xdr:cNvPr>
        <xdr:cNvSpPr/>
      </xdr:nvSpPr>
      <xdr:spPr bwMode="auto">
        <a:xfrm>
          <a:off x="3828563" y="1999059"/>
          <a:ext cx="101118" cy="99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661560</xdr:colOff>
      <xdr:row>14</xdr:row>
      <xdr:rowOff>41676</xdr:rowOff>
    </xdr:from>
    <xdr:to>
      <xdr:col>6</xdr:col>
      <xdr:colOff>380847</xdr:colOff>
      <xdr:row>15</xdr:row>
      <xdr:rowOff>3</xdr:rowOff>
    </xdr:to>
    <xdr:grpSp>
      <xdr:nvGrpSpPr>
        <xdr:cNvPr id="147" name="グループ化 146">
          <a:extLst>
            <a:ext uri="{FF2B5EF4-FFF2-40B4-BE49-F238E27FC236}">
              <a16:creationId xmlns:a16="http://schemas.microsoft.com/office/drawing/2014/main" xmlns="" id="{15970980-31C1-4DD3-9919-FE8560503DE2}"/>
            </a:ext>
          </a:extLst>
        </xdr:cNvPr>
        <xdr:cNvGrpSpPr/>
      </xdr:nvGrpSpPr>
      <xdr:grpSpPr>
        <a:xfrm>
          <a:off x="3887360" y="2530876"/>
          <a:ext cx="493987" cy="136127"/>
          <a:chOff x="8631833" y="517663"/>
          <a:chExt cx="593909" cy="588657"/>
        </a:xfrm>
      </xdr:grpSpPr>
      <xdr:sp macro="" textlink="">
        <xdr:nvSpPr>
          <xdr:cNvPr id="148" name="Text Box 1563">
            <a:extLst>
              <a:ext uri="{FF2B5EF4-FFF2-40B4-BE49-F238E27FC236}">
                <a16:creationId xmlns:a16="http://schemas.microsoft.com/office/drawing/2014/main" xmlns="" id="{A7C480D5-AA4B-E820-F6CE-E50ED6849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31833" y="517663"/>
            <a:ext cx="593909" cy="58865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9" name="Text Box 1563">
            <a:extLst>
              <a:ext uri="{FF2B5EF4-FFF2-40B4-BE49-F238E27FC236}">
                <a16:creationId xmlns:a16="http://schemas.microsoft.com/office/drawing/2014/main" xmlns="" id="{9A11FBCC-5AFC-F760-ECC2-89DB3BBC2E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42811" y="538369"/>
            <a:ext cx="582931" cy="95229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高　山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0" name="Line 206">
            <a:extLst>
              <a:ext uri="{FF2B5EF4-FFF2-40B4-BE49-F238E27FC236}">
                <a16:creationId xmlns:a16="http://schemas.microsoft.com/office/drawing/2014/main" xmlns="" id="{AD80560C-EB3E-8CA8-5611-80A4668712D4}"/>
              </a:ext>
            </a:extLst>
          </xdr:cNvPr>
          <xdr:cNvSpPr>
            <a:spLocks noChangeShapeType="1"/>
          </xdr:cNvSpPr>
        </xdr:nvSpPr>
        <xdr:spPr bwMode="auto">
          <a:xfrm flipH="1">
            <a:off x="8657458" y="811371"/>
            <a:ext cx="164037" cy="4805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665684</xdr:colOff>
      <xdr:row>13</xdr:row>
      <xdr:rowOff>52552</xdr:rowOff>
    </xdr:from>
    <xdr:to>
      <xdr:col>6</xdr:col>
      <xdr:colOff>379059</xdr:colOff>
      <xdr:row>14</xdr:row>
      <xdr:rowOff>29760</xdr:rowOff>
    </xdr:to>
    <xdr:grpSp>
      <xdr:nvGrpSpPr>
        <xdr:cNvPr id="151" name="グループ化 150">
          <a:extLst>
            <a:ext uri="{FF2B5EF4-FFF2-40B4-BE49-F238E27FC236}">
              <a16:creationId xmlns:a16="http://schemas.microsoft.com/office/drawing/2014/main" xmlns="" id="{D00EB00F-14E9-427D-B33E-DDEE1F7D60AF}"/>
            </a:ext>
          </a:extLst>
        </xdr:cNvPr>
        <xdr:cNvGrpSpPr/>
      </xdr:nvGrpSpPr>
      <xdr:grpSpPr>
        <a:xfrm>
          <a:off x="3891484" y="2363952"/>
          <a:ext cx="488075" cy="155008"/>
          <a:chOff x="8631833" y="495083"/>
          <a:chExt cx="593909" cy="611237"/>
        </a:xfrm>
      </xdr:grpSpPr>
      <xdr:sp macro="" textlink="">
        <xdr:nvSpPr>
          <xdr:cNvPr id="152" name="Text Box 1563">
            <a:extLst>
              <a:ext uri="{FF2B5EF4-FFF2-40B4-BE49-F238E27FC236}">
                <a16:creationId xmlns:a16="http://schemas.microsoft.com/office/drawing/2014/main" xmlns="" id="{0753924A-C880-CDE5-A1BC-C04FA8C75F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31833" y="517663"/>
            <a:ext cx="593909" cy="58865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3" name="Text Box 1563">
            <a:extLst>
              <a:ext uri="{FF2B5EF4-FFF2-40B4-BE49-F238E27FC236}">
                <a16:creationId xmlns:a16="http://schemas.microsoft.com/office/drawing/2014/main" xmlns="" id="{3DB6E6D4-0A89-7824-DC51-4C4A03C8A9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42811" y="565495"/>
            <a:ext cx="573610" cy="539999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b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勝尾寺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4" name="Line 206">
            <a:extLst>
              <a:ext uri="{FF2B5EF4-FFF2-40B4-BE49-F238E27FC236}">
                <a16:creationId xmlns:a16="http://schemas.microsoft.com/office/drawing/2014/main" xmlns="" id="{39D8B489-74B6-A205-98CF-A7E7F627CB04}"/>
              </a:ext>
            </a:extLst>
          </xdr:cNvPr>
          <xdr:cNvSpPr>
            <a:spLocks noChangeShapeType="1"/>
          </xdr:cNvSpPr>
        </xdr:nvSpPr>
        <xdr:spPr bwMode="auto">
          <a:xfrm flipV="1">
            <a:off x="8714524" y="495083"/>
            <a:ext cx="527" cy="557738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676517</xdr:colOff>
      <xdr:row>11</xdr:row>
      <xdr:rowOff>127000</xdr:rowOff>
    </xdr:from>
    <xdr:to>
      <xdr:col>5</xdr:col>
      <xdr:colOff>675028</xdr:colOff>
      <xdr:row>12</xdr:row>
      <xdr:rowOff>161800</xdr:rowOff>
    </xdr:to>
    <xdr:sp macro="" textlink="">
      <xdr:nvSpPr>
        <xdr:cNvPr id="155" name="Text Box 1664">
          <a:extLst>
            <a:ext uri="{FF2B5EF4-FFF2-40B4-BE49-F238E27FC236}">
              <a16:creationId xmlns:a16="http://schemas.microsoft.com/office/drawing/2014/main" xmlns="" id="{366AFB0A-05FF-4FA6-95DA-72B8564E1A28}"/>
            </a:ext>
          </a:extLst>
        </xdr:cNvPr>
        <xdr:cNvSpPr txBox="1">
          <a:spLocks noChangeArrowheads="1"/>
        </xdr:cNvSpPr>
      </xdr:nvSpPr>
      <xdr:spPr bwMode="auto">
        <a:xfrm>
          <a:off x="2905367" y="2012950"/>
          <a:ext cx="703361" cy="206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勝尾寺峠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?368m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55m/650m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354952</xdr:colOff>
      <xdr:row>13</xdr:row>
      <xdr:rowOff>73695</xdr:rowOff>
    </xdr:from>
    <xdr:to>
      <xdr:col>6</xdr:col>
      <xdr:colOff>630912</xdr:colOff>
      <xdr:row>14</xdr:row>
      <xdr:rowOff>26829</xdr:rowOff>
    </xdr:to>
    <xdr:sp macro="" textlink="">
      <xdr:nvSpPr>
        <xdr:cNvPr id="156" name="Text Box 1664">
          <a:extLst>
            <a:ext uri="{FF2B5EF4-FFF2-40B4-BE49-F238E27FC236}">
              <a16:creationId xmlns:a16="http://schemas.microsoft.com/office/drawing/2014/main" xmlns="" id="{C2B31299-B86E-4C28-BA44-D3E9A057AE57}"/>
            </a:ext>
          </a:extLst>
        </xdr:cNvPr>
        <xdr:cNvSpPr txBox="1">
          <a:spLocks noChangeArrowheads="1"/>
        </xdr:cNvSpPr>
      </xdr:nvSpPr>
      <xdr:spPr bwMode="auto">
        <a:xfrm>
          <a:off x="3993502" y="2302545"/>
          <a:ext cx="275960" cy="1245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1㎞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23812</xdr:colOff>
      <xdr:row>11</xdr:row>
      <xdr:rowOff>47632</xdr:rowOff>
    </xdr:from>
    <xdr:to>
      <xdr:col>8</xdr:col>
      <xdr:colOff>214313</xdr:colOff>
      <xdr:row>12</xdr:row>
      <xdr:rowOff>35719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xmlns="" id="{72774092-5123-4713-91E1-062B2A596AC5}"/>
            </a:ext>
          </a:extLst>
        </xdr:cNvPr>
        <xdr:cNvSpPr/>
      </xdr:nvSpPr>
      <xdr:spPr bwMode="auto">
        <a:xfrm>
          <a:off x="5072062" y="1933582"/>
          <a:ext cx="190501" cy="1595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625065</xdr:colOff>
      <xdr:row>15</xdr:row>
      <xdr:rowOff>148668</xdr:rowOff>
    </xdr:from>
    <xdr:to>
      <xdr:col>8</xdr:col>
      <xdr:colOff>48846</xdr:colOff>
      <xdr:row>16</xdr:row>
      <xdr:rowOff>109693</xdr:rowOff>
    </xdr:to>
    <xdr:sp macro="" textlink="">
      <xdr:nvSpPr>
        <xdr:cNvPr id="158" name="六角形 157">
          <a:extLst>
            <a:ext uri="{FF2B5EF4-FFF2-40B4-BE49-F238E27FC236}">
              <a16:creationId xmlns:a16="http://schemas.microsoft.com/office/drawing/2014/main" xmlns="" id="{36E0D9D2-52D4-4623-8A29-19B732DA0FB5}"/>
            </a:ext>
          </a:extLst>
        </xdr:cNvPr>
        <xdr:cNvSpPr/>
      </xdr:nvSpPr>
      <xdr:spPr bwMode="auto">
        <a:xfrm>
          <a:off x="4968465" y="2720418"/>
          <a:ext cx="128631" cy="132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701962</xdr:colOff>
      <xdr:row>13</xdr:row>
      <xdr:rowOff>74231</xdr:rowOff>
    </xdr:from>
    <xdr:to>
      <xdr:col>8</xdr:col>
      <xdr:colOff>50797</xdr:colOff>
      <xdr:row>14</xdr:row>
      <xdr:rowOff>101601</xdr:rowOff>
    </xdr:to>
    <xdr:sp macro="" textlink="">
      <xdr:nvSpPr>
        <xdr:cNvPr id="159" name="Text Box 1664">
          <a:extLst>
            <a:ext uri="{FF2B5EF4-FFF2-40B4-BE49-F238E27FC236}">
              <a16:creationId xmlns:a16="http://schemas.microsoft.com/office/drawing/2014/main" xmlns="" id="{FCEDA440-0E2D-4CC6-B18F-76182A885DF6}"/>
            </a:ext>
          </a:extLst>
        </xdr:cNvPr>
        <xdr:cNvSpPr txBox="1">
          <a:spLocks noChangeArrowheads="1"/>
        </xdr:cNvSpPr>
      </xdr:nvSpPr>
      <xdr:spPr bwMode="auto">
        <a:xfrm>
          <a:off x="4351095" y="2330598"/>
          <a:ext cx="762769" cy="2009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泉原峠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?383m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111m/2.1km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％）上る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29765</xdr:colOff>
      <xdr:row>15</xdr:row>
      <xdr:rowOff>140564</xdr:rowOff>
    </xdr:from>
    <xdr:to>
      <xdr:col>10</xdr:col>
      <xdr:colOff>172624</xdr:colOff>
      <xdr:row>16</xdr:row>
      <xdr:rowOff>104845</xdr:rowOff>
    </xdr:to>
    <xdr:sp macro="" textlink="">
      <xdr:nvSpPr>
        <xdr:cNvPr id="160" name="六角形 159">
          <a:extLst>
            <a:ext uri="{FF2B5EF4-FFF2-40B4-BE49-F238E27FC236}">
              <a16:creationId xmlns:a16="http://schemas.microsoft.com/office/drawing/2014/main" xmlns="" id="{CA71CC1F-5B6A-47BC-9C5E-09465856D7E1}"/>
            </a:ext>
          </a:extLst>
        </xdr:cNvPr>
        <xdr:cNvSpPr/>
      </xdr:nvSpPr>
      <xdr:spPr bwMode="auto">
        <a:xfrm>
          <a:off x="6487715" y="2712314"/>
          <a:ext cx="142859" cy="135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368166</xdr:colOff>
      <xdr:row>23</xdr:row>
      <xdr:rowOff>119064</xdr:rowOff>
    </xdr:from>
    <xdr:to>
      <xdr:col>1</xdr:col>
      <xdr:colOff>527535</xdr:colOff>
      <xdr:row>24</xdr:row>
      <xdr:rowOff>92808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xmlns="" id="{72A2AD1D-0D49-4FBC-BE85-E52D17C2660D}"/>
            </a:ext>
          </a:extLst>
        </xdr:cNvPr>
        <xdr:cNvSpPr/>
      </xdr:nvSpPr>
      <xdr:spPr bwMode="auto">
        <a:xfrm>
          <a:off x="482466" y="4062414"/>
          <a:ext cx="159369" cy="1451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35718</xdr:colOff>
      <xdr:row>17</xdr:row>
      <xdr:rowOff>140493</xdr:rowOff>
    </xdr:from>
    <xdr:to>
      <xdr:col>2</xdr:col>
      <xdr:colOff>178577</xdr:colOff>
      <xdr:row>18</xdr:row>
      <xdr:rowOff>104774</xdr:rowOff>
    </xdr:to>
    <xdr:sp macro="" textlink="">
      <xdr:nvSpPr>
        <xdr:cNvPr id="162" name="六角形 161">
          <a:extLst>
            <a:ext uri="{FF2B5EF4-FFF2-40B4-BE49-F238E27FC236}">
              <a16:creationId xmlns:a16="http://schemas.microsoft.com/office/drawing/2014/main" xmlns="" id="{9F077CB7-D3F9-408B-85A0-F8C0ED5221A5}"/>
            </a:ext>
          </a:extLst>
        </xdr:cNvPr>
        <xdr:cNvSpPr/>
      </xdr:nvSpPr>
      <xdr:spPr bwMode="auto">
        <a:xfrm>
          <a:off x="854868" y="3055143"/>
          <a:ext cx="142859" cy="135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184541</xdr:colOff>
      <xdr:row>22</xdr:row>
      <xdr:rowOff>5951</xdr:rowOff>
    </xdr:from>
    <xdr:to>
      <xdr:col>5</xdr:col>
      <xdr:colOff>402465</xdr:colOff>
      <xdr:row>22</xdr:row>
      <xdr:rowOff>174400</xdr:rowOff>
    </xdr:to>
    <xdr:sp macro="" textlink="">
      <xdr:nvSpPr>
        <xdr:cNvPr id="163" name="六角形 162">
          <a:extLst>
            <a:ext uri="{FF2B5EF4-FFF2-40B4-BE49-F238E27FC236}">
              <a16:creationId xmlns:a16="http://schemas.microsoft.com/office/drawing/2014/main" xmlns="" id="{0121AD27-9C6E-4C2A-8351-1CCE047470F0}"/>
            </a:ext>
          </a:extLst>
        </xdr:cNvPr>
        <xdr:cNvSpPr/>
      </xdr:nvSpPr>
      <xdr:spPr bwMode="auto">
        <a:xfrm>
          <a:off x="3118241" y="3777851"/>
          <a:ext cx="217924" cy="168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31344</xdr:colOff>
      <xdr:row>23</xdr:row>
      <xdr:rowOff>124223</xdr:rowOff>
    </xdr:from>
    <xdr:to>
      <xdr:col>4</xdr:col>
      <xdr:colOff>198038</xdr:colOff>
      <xdr:row>24</xdr:row>
      <xdr:rowOff>82551</xdr:rowOff>
    </xdr:to>
    <xdr:sp macro="" textlink="">
      <xdr:nvSpPr>
        <xdr:cNvPr id="164" name="六角形 163">
          <a:extLst>
            <a:ext uri="{FF2B5EF4-FFF2-40B4-BE49-F238E27FC236}">
              <a16:creationId xmlns:a16="http://schemas.microsoft.com/office/drawing/2014/main" xmlns="" id="{3A28489F-D391-44D2-992E-B6ACD5D10D34}"/>
            </a:ext>
          </a:extLst>
        </xdr:cNvPr>
        <xdr:cNvSpPr/>
      </xdr:nvSpPr>
      <xdr:spPr bwMode="auto">
        <a:xfrm>
          <a:off x="2260194" y="4067573"/>
          <a:ext cx="166694" cy="129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132129</xdr:colOff>
      <xdr:row>21</xdr:row>
      <xdr:rowOff>95341</xdr:rowOff>
    </xdr:from>
    <xdr:to>
      <xdr:col>3</xdr:col>
      <xdr:colOff>274988</xdr:colOff>
      <xdr:row>22</xdr:row>
      <xdr:rowOff>59623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xmlns="" id="{D37D7A38-82AC-4ED5-B6DE-A915F5568585}"/>
            </a:ext>
          </a:extLst>
        </xdr:cNvPr>
        <xdr:cNvSpPr/>
      </xdr:nvSpPr>
      <xdr:spPr bwMode="auto">
        <a:xfrm>
          <a:off x="1656129" y="3695791"/>
          <a:ext cx="142859" cy="1357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</xdr:colOff>
      <xdr:row>17</xdr:row>
      <xdr:rowOff>6828</xdr:rowOff>
    </xdr:from>
    <xdr:to>
      <xdr:col>9</xdr:col>
      <xdr:colOff>170699</xdr:colOff>
      <xdr:row>17</xdr:row>
      <xdr:rowOff>164898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xmlns="" id="{3A152DAD-B97F-490C-8A4C-CB33D46D0164}"/>
            </a:ext>
          </a:extLst>
        </xdr:cNvPr>
        <xdr:cNvSpPr/>
      </xdr:nvSpPr>
      <xdr:spPr bwMode="auto">
        <a:xfrm>
          <a:off x="5753152" y="2921478"/>
          <a:ext cx="170647" cy="15807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34192</xdr:colOff>
      <xdr:row>17</xdr:row>
      <xdr:rowOff>0</xdr:rowOff>
    </xdr:from>
    <xdr:to>
      <xdr:col>5</xdr:col>
      <xdr:colOff>217364</xdr:colOff>
      <xdr:row>17</xdr:row>
      <xdr:rowOff>166605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xmlns="" id="{C2C50ED6-61AE-442F-99E1-3C7E5960FF6C}"/>
            </a:ext>
          </a:extLst>
        </xdr:cNvPr>
        <xdr:cNvSpPr/>
      </xdr:nvSpPr>
      <xdr:spPr bwMode="auto">
        <a:xfrm>
          <a:off x="2967892" y="29146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98028</xdr:colOff>
      <xdr:row>19</xdr:row>
      <xdr:rowOff>19609</xdr:rowOff>
    </xdr:from>
    <xdr:to>
      <xdr:col>10</xdr:col>
      <xdr:colOff>288534</xdr:colOff>
      <xdr:row>19</xdr:row>
      <xdr:rowOff>167645</xdr:rowOff>
    </xdr:to>
    <xdr:sp macro="" textlink="">
      <xdr:nvSpPr>
        <xdr:cNvPr id="168" name="六角形 167">
          <a:extLst>
            <a:ext uri="{FF2B5EF4-FFF2-40B4-BE49-F238E27FC236}">
              <a16:creationId xmlns:a16="http://schemas.microsoft.com/office/drawing/2014/main" xmlns="" id="{CEBBD571-5953-453F-9A70-8568BFD30540}"/>
            </a:ext>
          </a:extLst>
        </xdr:cNvPr>
        <xdr:cNvSpPr/>
      </xdr:nvSpPr>
      <xdr:spPr bwMode="auto">
        <a:xfrm>
          <a:off x="6555978" y="3277159"/>
          <a:ext cx="190506" cy="148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614524</xdr:colOff>
      <xdr:row>30</xdr:row>
      <xdr:rowOff>151070</xdr:rowOff>
    </xdr:from>
    <xdr:ext cx="238125" cy="254592"/>
    <xdr:sp macro="" textlink="">
      <xdr:nvSpPr>
        <xdr:cNvPr id="169" name="Text Box 1620">
          <a:extLst>
            <a:ext uri="{FF2B5EF4-FFF2-40B4-BE49-F238E27FC236}">
              <a16:creationId xmlns:a16="http://schemas.microsoft.com/office/drawing/2014/main" xmlns="" id="{72C6D334-0302-4A15-84C9-B5251BC076B8}"/>
            </a:ext>
          </a:extLst>
        </xdr:cNvPr>
        <xdr:cNvSpPr txBox="1">
          <a:spLocks noChangeArrowheads="1"/>
        </xdr:cNvSpPr>
      </xdr:nvSpPr>
      <xdr:spPr bwMode="auto">
        <a:xfrm flipH="1">
          <a:off x="728824" y="5294570"/>
          <a:ext cx="238125" cy="254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+mn-ea"/>
              <a:ea typeface="+mn-ea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2</xdr:col>
      <xdr:colOff>194665</xdr:colOff>
      <xdr:row>31</xdr:row>
      <xdr:rowOff>131007</xdr:rowOff>
    </xdr:from>
    <xdr:to>
      <xdr:col>2</xdr:col>
      <xdr:colOff>385171</xdr:colOff>
      <xdr:row>32</xdr:row>
      <xdr:rowOff>113150</xdr:rowOff>
    </xdr:to>
    <xdr:sp macro="" textlink="">
      <xdr:nvSpPr>
        <xdr:cNvPr id="170" name="六角形 169">
          <a:extLst>
            <a:ext uri="{FF2B5EF4-FFF2-40B4-BE49-F238E27FC236}">
              <a16:creationId xmlns:a16="http://schemas.microsoft.com/office/drawing/2014/main" xmlns="" id="{489B1DF6-23E7-48B0-91CB-78E137EAE6E3}"/>
            </a:ext>
          </a:extLst>
        </xdr:cNvPr>
        <xdr:cNvSpPr/>
      </xdr:nvSpPr>
      <xdr:spPr bwMode="auto">
        <a:xfrm>
          <a:off x="1013815" y="5445957"/>
          <a:ext cx="190506" cy="1535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520943</xdr:colOff>
      <xdr:row>28</xdr:row>
      <xdr:rowOff>102701</xdr:rowOff>
    </xdr:from>
    <xdr:to>
      <xdr:col>1</xdr:col>
      <xdr:colOff>632445</xdr:colOff>
      <xdr:row>29</xdr:row>
      <xdr:rowOff>30727</xdr:rowOff>
    </xdr:to>
    <xdr:sp macro="" textlink="">
      <xdr:nvSpPr>
        <xdr:cNvPr id="171" name="六角形 170">
          <a:extLst>
            <a:ext uri="{FF2B5EF4-FFF2-40B4-BE49-F238E27FC236}">
              <a16:creationId xmlns:a16="http://schemas.microsoft.com/office/drawing/2014/main" xmlns="" id="{A3190613-5866-4B3C-B84A-7EFD8658BCCC}"/>
            </a:ext>
          </a:extLst>
        </xdr:cNvPr>
        <xdr:cNvSpPr/>
      </xdr:nvSpPr>
      <xdr:spPr bwMode="auto">
        <a:xfrm>
          <a:off x="635243" y="4903301"/>
          <a:ext cx="111502" cy="994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208996</xdr:colOff>
      <xdr:row>28</xdr:row>
      <xdr:rowOff>34625</xdr:rowOff>
    </xdr:from>
    <xdr:to>
      <xdr:col>2</xdr:col>
      <xdr:colOff>364851</xdr:colOff>
      <xdr:row>29</xdr:row>
      <xdr:rowOff>5120</xdr:rowOff>
    </xdr:to>
    <xdr:sp macro="" textlink="">
      <xdr:nvSpPr>
        <xdr:cNvPr id="172" name="六角形 171">
          <a:extLst>
            <a:ext uri="{FF2B5EF4-FFF2-40B4-BE49-F238E27FC236}">
              <a16:creationId xmlns:a16="http://schemas.microsoft.com/office/drawing/2014/main" xmlns="" id="{1F59B321-BA8C-453D-8F24-D111258A53D1}"/>
            </a:ext>
          </a:extLst>
        </xdr:cNvPr>
        <xdr:cNvSpPr/>
      </xdr:nvSpPr>
      <xdr:spPr bwMode="auto">
        <a:xfrm>
          <a:off x="1028146" y="4835225"/>
          <a:ext cx="155855" cy="1419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512459</xdr:colOff>
      <xdr:row>31</xdr:row>
      <xdr:rowOff>117332</xdr:rowOff>
    </xdr:from>
    <xdr:to>
      <xdr:col>2</xdr:col>
      <xdr:colOff>641053</xdr:colOff>
      <xdr:row>32</xdr:row>
      <xdr:rowOff>82804</xdr:rowOff>
    </xdr:to>
    <xdr:sp macro="" textlink="">
      <xdr:nvSpPr>
        <xdr:cNvPr id="173" name="六角形 172">
          <a:extLst>
            <a:ext uri="{FF2B5EF4-FFF2-40B4-BE49-F238E27FC236}">
              <a16:creationId xmlns:a16="http://schemas.microsoft.com/office/drawing/2014/main" xmlns="" id="{532BAF40-E92F-4075-9DB6-2A5D14073A19}"/>
            </a:ext>
          </a:extLst>
        </xdr:cNvPr>
        <xdr:cNvSpPr/>
      </xdr:nvSpPr>
      <xdr:spPr bwMode="auto">
        <a:xfrm>
          <a:off x="1331609" y="5432282"/>
          <a:ext cx="128594" cy="1369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101055</xdr:colOff>
      <xdr:row>12</xdr:row>
      <xdr:rowOff>129406</xdr:rowOff>
    </xdr:from>
    <xdr:to>
      <xdr:col>4</xdr:col>
      <xdr:colOff>40609</xdr:colOff>
      <xdr:row>13</xdr:row>
      <xdr:rowOff>121692</xdr:rowOff>
    </xdr:to>
    <xdr:sp macro="" textlink="">
      <xdr:nvSpPr>
        <xdr:cNvPr id="174" name="Text Box 1664">
          <a:extLst>
            <a:ext uri="{FF2B5EF4-FFF2-40B4-BE49-F238E27FC236}">
              <a16:creationId xmlns:a16="http://schemas.microsoft.com/office/drawing/2014/main" xmlns="" id="{9668463C-5671-445C-B6DE-5A7AC96FAB9F}"/>
            </a:ext>
          </a:extLst>
        </xdr:cNvPr>
        <xdr:cNvSpPr txBox="1">
          <a:spLocks noChangeArrowheads="1"/>
        </xdr:cNvSpPr>
      </xdr:nvSpPr>
      <xdr:spPr bwMode="auto">
        <a:xfrm>
          <a:off x="1625055" y="2186806"/>
          <a:ext cx="644404" cy="1637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115m/1.9km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(6%)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515450</xdr:colOff>
      <xdr:row>9</xdr:row>
      <xdr:rowOff>41658</xdr:rowOff>
    </xdr:from>
    <xdr:to>
      <xdr:col>8</xdr:col>
      <xdr:colOff>110652</xdr:colOff>
      <xdr:row>16</xdr:row>
      <xdr:rowOff>155404</xdr:rowOff>
    </xdr:to>
    <xdr:sp macro="" textlink="">
      <xdr:nvSpPr>
        <xdr:cNvPr id="175" name="Freeform 527">
          <a:extLst>
            <a:ext uri="{FF2B5EF4-FFF2-40B4-BE49-F238E27FC236}">
              <a16:creationId xmlns:a16="http://schemas.microsoft.com/office/drawing/2014/main" xmlns="" id="{1066AA65-6708-48BF-A559-DDB07FE190F1}"/>
            </a:ext>
          </a:extLst>
        </xdr:cNvPr>
        <xdr:cNvSpPr>
          <a:spLocks/>
        </xdr:cNvSpPr>
      </xdr:nvSpPr>
      <xdr:spPr bwMode="auto">
        <a:xfrm flipH="1">
          <a:off x="4858850" y="1584708"/>
          <a:ext cx="300052" cy="131389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33" h="11502">
              <a:moveTo>
                <a:pt x="15833" y="11502"/>
              </a:moveTo>
              <a:cubicBezTo>
                <a:pt x="14332" y="10585"/>
                <a:pt x="14486" y="10556"/>
                <a:pt x="9495" y="9698"/>
              </a:cubicBezTo>
              <a:cubicBezTo>
                <a:pt x="6886" y="8665"/>
                <a:pt x="7733" y="8428"/>
                <a:pt x="7799" y="6948"/>
              </a:cubicBezTo>
              <a:cubicBezTo>
                <a:pt x="2050" y="3183"/>
                <a:pt x="8936" y="3142"/>
                <a:pt x="12776" y="724"/>
              </a:cubicBezTo>
              <a:cubicBezTo>
                <a:pt x="12171" y="-399"/>
                <a:pt x="972" y="25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613019</xdr:colOff>
      <xdr:row>14</xdr:row>
      <xdr:rowOff>42509</xdr:rowOff>
    </xdr:from>
    <xdr:to>
      <xdr:col>8</xdr:col>
      <xdr:colOff>26601</xdr:colOff>
      <xdr:row>14</xdr:row>
      <xdr:rowOff>148978</xdr:rowOff>
    </xdr:to>
    <xdr:sp macro="" textlink="">
      <xdr:nvSpPr>
        <xdr:cNvPr id="176" name="AutoShape 70">
          <a:extLst>
            <a:ext uri="{FF2B5EF4-FFF2-40B4-BE49-F238E27FC236}">
              <a16:creationId xmlns:a16="http://schemas.microsoft.com/office/drawing/2014/main" xmlns="" id="{F34B2B61-DDC1-4BEE-B346-F81AE2D56B6E}"/>
            </a:ext>
          </a:extLst>
        </xdr:cNvPr>
        <xdr:cNvSpPr>
          <a:spLocks noChangeArrowheads="1"/>
        </xdr:cNvSpPr>
      </xdr:nvSpPr>
      <xdr:spPr bwMode="auto">
        <a:xfrm>
          <a:off x="4956419" y="2442809"/>
          <a:ext cx="118432" cy="106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760073</xdr:colOff>
      <xdr:row>13</xdr:row>
      <xdr:rowOff>3379</xdr:rowOff>
    </xdr:from>
    <xdr:to>
      <xdr:col>8</xdr:col>
      <xdr:colOff>583089</xdr:colOff>
      <xdr:row>16</xdr:row>
      <xdr:rowOff>146256</xdr:rowOff>
    </xdr:to>
    <xdr:sp macro="" textlink="">
      <xdr:nvSpPr>
        <xdr:cNvPr id="177" name="Line 76">
          <a:extLst>
            <a:ext uri="{FF2B5EF4-FFF2-40B4-BE49-F238E27FC236}">
              <a16:creationId xmlns:a16="http://schemas.microsoft.com/office/drawing/2014/main" xmlns="" id="{A527CABD-E310-4981-A45F-C3D24E7A6DC6}"/>
            </a:ext>
          </a:extLst>
        </xdr:cNvPr>
        <xdr:cNvSpPr>
          <a:spLocks noChangeShapeType="1"/>
        </xdr:cNvSpPr>
      </xdr:nvSpPr>
      <xdr:spPr bwMode="auto">
        <a:xfrm>
          <a:off x="5046323" y="2232229"/>
          <a:ext cx="585016" cy="657227"/>
        </a:xfrm>
        <a:custGeom>
          <a:avLst/>
          <a:gdLst>
            <a:gd name="connsiteX0" fmla="*/ 0 w 684610"/>
            <a:gd name="connsiteY0" fmla="*/ 0 h 428625"/>
            <a:gd name="connsiteX1" fmla="*/ 684610 w 684610"/>
            <a:gd name="connsiteY1" fmla="*/ 428625 h 428625"/>
            <a:gd name="connsiteX0" fmla="*/ 0 w 684610"/>
            <a:gd name="connsiteY0" fmla="*/ 0 h 428625"/>
            <a:gd name="connsiteX1" fmla="*/ 684610 w 684610"/>
            <a:gd name="connsiteY1" fmla="*/ 428625 h 428625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  <a:gd name="connsiteX0" fmla="*/ 0 w 619126"/>
            <a:gd name="connsiteY0" fmla="*/ 0 h 678656"/>
            <a:gd name="connsiteX1" fmla="*/ 619126 w 619126"/>
            <a:gd name="connsiteY1" fmla="*/ 678656 h 678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9126" h="678656">
              <a:moveTo>
                <a:pt x="0" y="0"/>
              </a:moveTo>
              <a:cubicBezTo>
                <a:pt x="898287" y="144484"/>
                <a:pt x="152798" y="619125"/>
                <a:pt x="619126" y="6786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381809</xdr:colOff>
      <xdr:row>9</xdr:row>
      <xdr:rowOff>26182</xdr:rowOff>
    </xdr:from>
    <xdr:to>
      <xdr:col>7</xdr:col>
      <xdr:colOff>646449</xdr:colOff>
      <xdr:row>13</xdr:row>
      <xdr:rowOff>108442</xdr:rowOff>
    </xdr:to>
    <xdr:sp macro="" textlink="">
      <xdr:nvSpPr>
        <xdr:cNvPr id="178" name="Freeform 217">
          <a:extLst>
            <a:ext uri="{FF2B5EF4-FFF2-40B4-BE49-F238E27FC236}">
              <a16:creationId xmlns:a16="http://schemas.microsoft.com/office/drawing/2014/main" xmlns="" id="{86153310-21F3-4BC8-918D-DFBCE03A6DB2}"/>
            </a:ext>
          </a:extLst>
        </xdr:cNvPr>
        <xdr:cNvSpPr>
          <a:spLocks/>
        </xdr:cNvSpPr>
      </xdr:nvSpPr>
      <xdr:spPr bwMode="auto">
        <a:xfrm rot="5049392">
          <a:off x="4473499" y="1820942"/>
          <a:ext cx="768060" cy="2646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878 w 10878"/>
            <a:gd name="connsiteY0" fmla="*/ 2993 h 9023"/>
            <a:gd name="connsiteX1" fmla="*/ 7522 w 10878"/>
            <a:gd name="connsiteY1" fmla="*/ 5000 h 9023"/>
            <a:gd name="connsiteX2" fmla="*/ 4513 w 10878"/>
            <a:gd name="connsiteY2" fmla="*/ 0 h 9023"/>
            <a:gd name="connsiteX3" fmla="*/ 2832 w 10878"/>
            <a:gd name="connsiteY3" fmla="*/ 8333 h 9023"/>
            <a:gd name="connsiteX4" fmla="*/ 0 w 10878"/>
            <a:gd name="connsiteY4" fmla="*/ 6667 h 9023"/>
            <a:gd name="connsiteX0" fmla="*/ 10000 w 10000"/>
            <a:gd name="connsiteY0" fmla="*/ 3317 h 27965"/>
            <a:gd name="connsiteX1" fmla="*/ 7275 w 10000"/>
            <a:gd name="connsiteY1" fmla="*/ 27957 h 27965"/>
            <a:gd name="connsiteX2" fmla="*/ 4149 w 10000"/>
            <a:gd name="connsiteY2" fmla="*/ 0 h 27965"/>
            <a:gd name="connsiteX3" fmla="*/ 2603 w 10000"/>
            <a:gd name="connsiteY3" fmla="*/ 9235 h 27965"/>
            <a:gd name="connsiteX4" fmla="*/ 0 w 10000"/>
            <a:gd name="connsiteY4" fmla="*/ 7389 h 27965"/>
            <a:gd name="connsiteX0" fmla="*/ 10000 w 10000"/>
            <a:gd name="connsiteY0" fmla="*/ 28978 h 54152"/>
            <a:gd name="connsiteX1" fmla="*/ 7275 w 10000"/>
            <a:gd name="connsiteY1" fmla="*/ 53618 h 54152"/>
            <a:gd name="connsiteX2" fmla="*/ 5193 w 10000"/>
            <a:gd name="connsiteY2" fmla="*/ 0 h 54152"/>
            <a:gd name="connsiteX3" fmla="*/ 2603 w 10000"/>
            <a:gd name="connsiteY3" fmla="*/ 34896 h 54152"/>
            <a:gd name="connsiteX4" fmla="*/ 0 w 10000"/>
            <a:gd name="connsiteY4" fmla="*/ 33050 h 54152"/>
            <a:gd name="connsiteX0" fmla="*/ 10571 w 10571"/>
            <a:gd name="connsiteY0" fmla="*/ 28978 h 54152"/>
            <a:gd name="connsiteX1" fmla="*/ 7846 w 10571"/>
            <a:gd name="connsiteY1" fmla="*/ 53618 h 54152"/>
            <a:gd name="connsiteX2" fmla="*/ 5764 w 10571"/>
            <a:gd name="connsiteY2" fmla="*/ 0 h 54152"/>
            <a:gd name="connsiteX3" fmla="*/ 3174 w 10571"/>
            <a:gd name="connsiteY3" fmla="*/ 34896 h 54152"/>
            <a:gd name="connsiteX4" fmla="*/ 0 w 10571"/>
            <a:gd name="connsiteY4" fmla="*/ 18954 h 54152"/>
            <a:gd name="connsiteX0" fmla="*/ 10571 w 10571"/>
            <a:gd name="connsiteY0" fmla="*/ 28978 h 54152"/>
            <a:gd name="connsiteX1" fmla="*/ 7846 w 10571"/>
            <a:gd name="connsiteY1" fmla="*/ 53618 h 54152"/>
            <a:gd name="connsiteX2" fmla="*/ 5764 w 10571"/>
            <a:gd name="connsiteY2" fmla="*/ 0 h 54152"/>
            <a:gd name="connsiteX3" fmla="*/ 1722 w 10571"/>
            <a:gd name="connsiteY3" fmla="*/ 32251 h 54152"/>
            <a:gd name="connsiteX4" fmla="*/ 0 w 10571"/>
            <a:gd name="connsiteY4" fmla="*/ 18954 h 54152"/>
            <a:gd name="connsiteX0" fmla="*/ 10828 w 10828"/>
            <a:gd name="connsiteY0" fmla="*/ 28978 h 54152"/>
            <a:gd name="connsiteX1" fmla="*/ 8103 w 10828"/>
            <a:gd name="connsiteY1" fmla="*/ 53618 h 54152"/>
            <a:gd name="connsiteX2" fmla="*/ 6021 w 10828"/>
            <a:gd name="connsiteY2" fmla="*/ 0 h 54152"/>
            <a:gd name="connsiteX3" fmla="*/ 1979 w 10828"/>
            <a:gd name="connsiteY3" fmla="*/ 32251 h 54152"/>
            <a:gd name="connsiteX4" fmla="*/ 0 w 10828"/>
            <a:gd name="connsiteY4" fmla="*/ 6882 h 54152"/>
            <a:gd name="connsiteX0" fmla="*/ 10828 w 10828"/>
            <a:gd name="connsiteY0" fmla="*/ 28978 h 54152"/>
            <a:gd name="connsiteX1" fmla="*/ 8103 w 10828"/>
            <a:gd name="connsiteY1" fmla="*/ 53618 h 54152"/>
            <a:gd name="connsiteX2" fmla="*/ 6021 w 10828"/>
            <a:gd name="connsiteY2" fmla="*/ 0 h 54152"/>
            <a:gd name="connsiteX3" fmla="*/ 1979 w 10828"/>
            <a:gd name="connsiteY3" fmla="*/ 32251 h 54152"/>
            <a:gd name="connsiteX4" fmla="*/ 0 w 10828"/>
            <a:gd name="connsiteY4" fmla="*/ 6882 h 54152"/>
            <a:gd name="connsiteX0" fmla="*/ 10530 w 10530"/>
            <a:gd name="connsiteY0" fmla="*/ 28978 h 54152"/>
            <a:gd name="connsiteX1" fmla="*/ 7805 w 10530"/>
            <a:gd name="connsiteY1" fmla="*/ 53618 h 54152"/>
            <a:gd name="connsiteX2" fmla="*/ 5723 w 10530"/>
            <a:gd name="connsiteY2" fmla="*/ 0 h 54152"/>
            <a:gd name="connsiteX3" fmla="*/ 1681 w 10530"/>
            <a:gd name="connsiteY3" fmla="*/ 32251 h 54152"/>
            <a:gd name="connsiteX4" fmla="*/ 0 w 10530"/>
            <a:gd name="connsiteY4" fmla="*/ 11776 h 54152"/>
            <a:gd name="connsiteX0" fmla="*/ 10530 w 10530"/>
            <a:gd name="connsiteY0" fmla="*/ 28978 h 61439"/>
            <a:gd name="connsiteX1" fmla="*/ 7805 w 10530"/>
            <a:gd name="connsiteY1" fmla="*/ 53618 h 61439"/>
            <a:gd name="connsiteX2" fmla="*/ 5723 w 10530"/>
            <a:gd name="connsiteY2" fmla="*/ 0 h 61439"/>
            <a:gd name="connsiteX3" fmla="*/ 1681 w 10530"/>
            <a:gd name="connsiteY3" fmla="*/ 32251 h 61439"/>
            <a:gd name="connsiteX4" fmla="*/ 0 w 10530"/>
            <a:gd name="connsiteY4" fmla="*/ 11776 h 61439"/>
            <a:gd name="connsiteX0" fmla="*/ 10530 w 10530"/>
            <a:gd name="connsiteY0" fmla="*/ 28978 h 62802"/>
            <a:gd name="connsiteX1" fmla="*/ 7805 w 10530"/>
            <a:gd name="connsiteY1" fmla="*/ 53618 h 62802"/>
            <a:gd name="connsiteX2" fmla="*/ 5723 w 10530"/>
            <a:gd name="connsiteY2" fmla="*/ 0 h 62802"/>
            <a:gd name="connsiteX3" fmla="*/ 1681 w 10530"/>
            <a:gd name="connsiteY3" fmla="*/ 32251 h 62802"/>
            <a:gd name="connsiteX4" fmla="*/ 0 w 10530"/>
            <a:gd name="connsiteY4" fmla="*/ 11776 h 62802"/>
            <a:gd name="connsiteX0" fmla="*/ 10530 w 10530"/>
            <a:gd name="connsiteY0" fmla="*/ 28978 h 62802"/>
            <a:gd name="connsiteX1" fmla="*/ 7805 w 10530"/>
            <a:gd name="connsiteY1" fmla="*/ 53618 h 62802"/>
            <a:gd name="connsiteX2" fmla="*/ 5723 w 10530"/>
            <a:gd name="connsiteY2" fmla="*/ 0 h 62802"/>
            <a:gd name="connsiteX3" fmla="*/ 1681 w 10530"/>
            <a:gd name="connsiteY3" fmla="*/ 32251 h 62802"/>
            <a:gd name="connsiteX4" fmla="*/ 0 w 10530"/>
            <a:gd name="connsiteY4" fmla="*/ 11776 h 62802"/>
            <a:gd name="connsiteX0" fmla="*/ 10530 w 10530"/>
            <a:gd name="connsiteY0" fmla="*/ 28978 h 69894"/>
            <a:gd name="connsiteX1" fmla="*/ 7513 w 10530"/>
            <a:gd name="connsiteY1" fmla="*/ 61791 h 69894"/>
            <a:gd name="connsiteX2" fmla="*/ 5723 w 10530"/>
            <a:gd name="connsiteY2" fmla="*/ 0 h 69894"/>
            <a:gd name="connsiteX3" fmla="*/ 1681 w 10530"/>
            <a:gd name="connsiteY3" fmla="*/ 32251 h 69894"/>
            <a:gd name="connsiteX4" fmla="*/ 0 w 10530"/>
            <a:gd name="connsiteY4" fmla="*/ 11776 h 69894"/>
            <a:gd name="connsiteX0" fmla="*/ 10530 w 10530"/>
            <a:gd name="connsiteY0" fmla="*/ 28978 h 64152"/>
            <a:gd name="connsiteX1" fmla="*/ 7513 w 10530"/>
            <a:gd name="connsiteY1" fmla="*/ 61791 h 64152"/>
            <a:gd name="connsiteX2" fmla="*/ 5723 w 10530"/>
            <a:gd name="connsiteY2" fmla="*/ 0 h 64152"/>
            <a:gd name="connsiteX3" fmla="*/ 1681 w 10530"/>
            <a:gd name="connsiteY3" fmla="*/ 32251 h 64152"/>
            <a:gd name="connsiteX4" fmla="*/ 0 w 10530"/>
            <a:gd name="connsiteY4" fmla="*/ 11776 h 64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30" h="64152">
              <a:moveTo>
                <a:pt x="10530" y="28978"/>
              </a:moveTo>
              <a:cubicBezTo>
                <a:pt x="9323" y="40576"/>
                <a:pt x="9499" y="73131"/>
                <a:pt x="7513" y="61791"/>
              </a:cubicBezTo>
              <a:cubicBezTo>
                <a:pt x="5527" y="50451"/>
                <a:pt x="8011" y="12841"/>
                <a:pt x="5723" y="0"/>
              </a:cubicBezTo>
              <a:cubicBezTo>
                <a:pt x="4909" y="1848"/>
                <a:pt x="2413" y="32251"/>
                <a:pt x="1681" y="32251"/>
              </a:cubicBezTo>
              <a:cubicBezTo>
                <a:pt x="868" y="34099"/>
                <a:pt x="707" y="32285"/>
                <a:pt x="0" y="1177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42651</xdr:colOff>
      <xdr:row>13</xdr:row>
      <xdr:rowOff>113782</xdr:rowOff>
    </xdr:from>
    <xdr:to>
      <xdr:col>8</xdr:col>
      <xdr:colOff>459690</xdr:colOff>
      <xdr:row>16</xdr:row>
      <xdr:rowOff>154815</xdr:rowOff>
    </xdr:to>
    <xdr:sp macro="" textlink="">
      <xdr:nvSpPr>
        <xdr:cNvPr id="179" name="Freeform 217">
          <a:extLst>
            <a:ext uri="{FF2B5EF4-FFF2-40B4-BE49-F238E27FC236}">
              <a16:creationId xmlns:a16="http://schemas.microsoft.com/office/drawing/2014/main" xmlns="" id="{B44E38A9-38E4-4B8E-81A4-591F1191D6ED}"/>
            </a:ext>
          </a:extLst>
        </xdr:cNvPr>
        <xdr:cNvSpPr>
          <a:spLocks/>
        </xdr:cNvSpPr>
      </xdr:nvSpPr>
      <xdr:spPr bwMode="auto">
        <a:xfrm>
          <a:off x="5090901" y="2342632"/>
          <a:ext cx="417039" cy="55538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89" h="11060">
              <a:moveTo>
                <a:pt x="9589" y="11059"/>
              </a:moveTo>
              <a:cubicBezTo>
                <a:pt x="6508" y="11184"/>
                <a:pt x="10284" y="322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601817</xdr:colOff>
      <xdr:row>13</xdr:row>
      <xdr:rowOff>29765</xdr:rowOff>
    </xdr:from>
    <xdr:to>
      <xdr:col>8</xdr:col>
      <xdr:colOff>40327</xdr:colOff>
      <xdr:row>14</xdr:row>
      <xdr:rowOff>21081</xdr:rowOff>
    </xdr:to>
    <xdr:grpSp>
      <xdr:nvGrpSpPr>
        <xdr:cNvPr id="180" name="Group 405">
          <a:extLst>
            <a:ext uri="{FF2B5EF4-FFF2-40B4-BE49-F238E27FC236}">
              <a16:creationId xmlns:a16="http://schemas.microsoft.com/office/drawing/2014/main" xmlns="" id="{51D25D32-2355-49E6-8ABA-28BA009AADBA}"/>
            </a:ext>
          </a:extLst>
        </xdr:cNvPr>
        <xdr:cNvGrpSpPr>
          <a:grpSpLocks/>
        </xdr:cNvGrpSpPr>
      </xdr:nvGrpSpPr>
      <xdr:grpSpPr bwMode="auto">
        <a:xfrm rot="700809">
          <a:off x="5377017" y="2341165"/>
          <a:ext cx="213210" cy="169116"/>
          <a:chOff x="718" y="97"/>
          <a:chExt cx="23" cy="15"/>
        </a:xfrm>
      </xdr:grpSpPr>
      <xdr:sp macro="" textlink="">
        <xdr:nvSpPr>
          <xdr:cNvPr id="181" name="Freeform 406">
            <a:extLst>
              <a:ext uri="{FF2B5EF4-FFF2-40B4-BE49-F238E27FC236}">
                <a16:creationId xmlns:a16="http://schemas.microsoft.com/office/drawing/2014/main" xmlns="" id="{0942DA0F-3F30-8B3F-E337-41FA88A87B8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2" name="Freeform 407">
            <a:extLst>
              <a:ext uri="{FF2B5EF4-FFF2-40B4-BE49-F238E27FC236}">
                <a16:creationId xmlns:a16="http://schemas.microsoft.com/office/drawing/2014/main" xmlns="" id="{A17E8909-8415-4DFD-0DC8-340AA23971E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2235</xdr:colOff>
      <xdr:row>14</xdr:row>
      <xdr:rowOff>130977</xdr:rowOff>
    </xdr:from>
    <xdr:to>
      <xdr:col>8</xdr:col>
      <xdr:colOff>276100</xdr:colOff>
      <xdr:row>15</xdr:row>
      <xdr:rowOff>87197</xdr:rowOff>
    </xdr:to>
    <xdr:grpSp>
      <xdr:nvGrpSpPr>
        <xdr:cNvPr id="183" name="グループ化 182">
          <a:extLst>
            <a:ext uri="{FF2B5EF4-FFF2-40B4-BE49-F238E27FC236}">
              <a16:creationId xmlns:a16="http://schemas.microsoft.com/office/drawing/2014/main" xmlns="" id="{6F26D173-8D2D-4B26-AFCD-ABD54331A409}"/>
            </a:ext>
          </a:extLst>
        </xdr:cNvPr>
        <xdr:cNvGrpSpPr/>
      </xdr:nvGrpSpPr>
      <xdr:grpSpPr>
        <a:xfrm>
          <a:off x="5552135" y="2620177"/>
          <a:ext cx="273865" cy="134020"/>
          <a:chOff x="7067970" y="2934890"/>
          <a:chExt cx="309562" cy="128861"/>
        </a:xfrm>
      </xdr:grpSpPr>
      <xdr:sp macro="" textlink="">
        <xdr:nvSpPr>
          <xdr:cNvPr id="184" name="Text Box 1563">
            <a:extLst>
              <a:ext uri="{FF2B5EF4-FFF2-40B4-BE49-F238E27FC236}">
                <a16:creationId xmlns:a16="http://schemas.microsoft.com/office/drawing/2014/main" xmlns="" id="{9A03E408-AAD1-D46B-670C-2C38AD56A9C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7067970" y="2947844"/>
            <a:ext cx="309562" cy="112062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泉原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5" name="Line 206">
            <a:extLst>
              <a:ext uri="{FF2B5EF4-FFF2-40B4-BE49-F238E27FC236}">
                <a16:creationId xmlns:a16="http://schemas.microsoft.com/office/drawing/2014/main" xmlns="" id="{FDD06621-1D66-0139-8ADF-3BA88DD5D585}"/>
              </a:ext>
            </a:extLst>
          </xdr:cNvPr>
          <xdr:cNvSpPr>
            <a:spLocks noChangeShapeType="1"/>
          </xdr:cNvSpPr>
        </xdr:nvSpPr>
        <xdr:spPr bwMode="auto">
          <a:xfrm flipV="1">
            <a:off x="7125899" y="2934890"/>
            <a:ext cx="389" cy="128861"/>
          </a:xfrm>
          <a:prstGeom prst="line">
            <a:avLst/>
          </a:prstGeom>
          <a:noFill/>
          <a:ln w="22225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114299</xdr:colOff>
      <xdr:row>12</xdr:row>
      <xdr:rowOff>102642</xdr:rowOff>
    </xdr:from>
    <xdr:to>
      <xdr:col>9</xdr:col>
      <xdr:colOff>694863</xdr:colOff>
      <xdr:row>15</xdr:row>
      <xdr:rowOff>136194</xdr:rowOff>
    </xdr:to>
    <xdr:sp macro="" textlink="">
      <xdr:nvSpPr>
        <xdr:cNvPr id="186" name="Freeform 527">
          <a:extLst>
            <a:ext uri="{FF2B5EF4-FFF2-40B4-BE49-F238E27FC236}">
              <a16:creationId xmlns:a16="http://schemas.microsoft.com/office/drawing/2014/main" xmlns="" id="{866B3E40-6D18-4720-AFFB-33F67297202B}"/>
            </a:ext>
          </a:extLst>
        </xdr:cNvPr>
        <xdr:cNvSpPr>
          <a:spLocks/>
        </xdr:cNvSpPr>
      </xdr:nvSpPr>
      <xdr:spPr bwMode="auto">
        <a:xfrm flipH="1">
          <a:off x="5867399" y="2160042"/>
          <a:ext cx="580564" cy="5479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58" h="9690">
              <a:moveTo>
                <a:pt x="0" y="9690"/>
              </a:moveTo>
              <a:lnTo>
                <a:pt x="0" y="1346"/>
              </a:lnTo>
              <a:cubicBezTo>
                <a:pt x="4364" y="724"/>
                <a:pt x="6077" y="621"/>
                <a:pt x="95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642217</xdr:colOff>
      <xdr:row>14</xdr:row>
      <xdr:rowOff>15471</xdr:rowOff>
    </xdr:from>
    <xdr:to>
      <xdr:col>10</xdr:col>
      <xdr:colOff>44381</xdr:colOff>
      <xdr:row>14</xdr:row>
      <xdr:rowOff>119489</xdr:rowOff>
    </xdr:to>
    <xdr:sp macro="" textlink="">
      <xdr:nvSpPr>
        <xdr:cNvPr id="187" name="AutoShape 526">
          <a:extLst>
            <a:ext uri="{FF2B5EF4-FFF2-40B4-BE49-F238E27FC236}">
              <a16:creationId xmlns:a16="http://schemas.microsoft.com/office/drawing/2014/main" xmlns="" id="{FD517336-6222-43CB-97EA-4E1B8A9DDA22}"/>
            </a:ext>
          </a:extLst>
        </xdr:cNvPr>
        <xdr:cNvSpPr>
          <a:spLocks noChangeArrowheads="1"/>
        </xdr:cNvSpPr>
      </xdr:nvSpPr>
      <xdr:spPr bwMode="auto">
        <a:xfrm>
          <a:off x="6395317" y="2415771"/>
          <a:ext cx="107014" cy="1040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6144</xdr:colOff>
      <xdr:row>13</xdr:row>
      <xdr:rowOff>1942</xdr:rowOff>
    </xdr:from>
    <xdr:to>
      <xdr:col>10</xdr:col>
      <xdr:colOff>615632</xdr:colOff>
      <xdr:row>13</xdr:row>
      <xdr:rowOff>73867</xdr:rowOff>
    </xdr:to>
    <xdr:sp macro="" textlink="">
      <xdr:nvSpPr>
        <xdr:cNvPr id="188" name="Line 76">
          <a:extLst>
            <a:ext uri="{FF2B5EF4-FFF2-40B4-BE49-F238E27FC236}">
              <a16:creationId xmlns:a16="http://schemas.microsoft.com/office/drawing/2014/main" xmlns="" id="{CD5C7AEB-0BB6-403E-AF36-4953E13E3173}"/>
            </a:ext>
          </a:extLst>
        </xdr:cNvPr>
        <xdr:cNvSpPr>
          <a:spLocks noChangeShapeType="1"/>
        </xdr:cNvSpPr>
      </xdr:nvSpPr>
      <xdr:spPr bwMode="auto">
        <a:xfrm>
          <a:off x="6464094" y="2230792"/>
          <a:ext cx="609488" cy="7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643298</xdr:colOff>
      <xdr:row>12</xdr:row>
      <xdr:rowOff>109248</xdr:rowOff>
    </xdr:from>
    <xdr:to>
      <xdr:col>10</xdr:col>
      <xdr:colOff>50973</xdr:colOff>
      <xdr:row>13</xdr:row>
      <xdr:rowOff>52917</xdr:rowOff>
    </xdr:to>
    <xdr:sp macro="" textlink="">
      <xdr:nvSpPr>
        <xdr:cNvPr id="189" name="Oval 383">
          <a:extLst>
            <a:ext uri="{FF2B5EF4-FFF2-40B4-BE49-F238E27FC236}">
              <a16:creationId xmlns:a16="http://schemas.microsoft.com/office/drawing/2014/main" xmlns="" id="{B612A563-7F63-4409-9AA9-C497019AD220}"/>
            </a:ext>
          </a:extLst>
        </xdr:cNvPr>
        <xdr:cNvSpPr>
          <a:spLocks noChangeArrowheads="1"/>
        </xdr:cNvSpPr>
      </xdr:nvSpPr>
      <xdr:spPr bwMode="auto">
        <a:xfrm>
          <a:off x="6396398" y="2166648"/>
          <a:ext cx="112525" cy="1151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513547</xdr:colOff>
      <xdr:row>18</xdr:row>
      <xdr:rowOff>41729</xdr:rowOff>
    </xdr:from>
    <xdr:to>
      <xdr:col>1</xdr:col>
      <xdr:colOff>676744</xdr:colOff>
      <xdr:row>24</xdr:row>
      <xdr:rowOff>122840</xdr:rowOff>
    </xdr:to>
    <xdr:sp macro="" textlink="">
      <xdr:nvSpPr>
        <xdr:cNvPr id="190" name="Freeform 527">
          <a:extLst>
            <a:ext uri="{FF2B5EF4-FFF2-40B4-BE49-F238E27FC236}">
              <a16:creationId xmlns:a16="http://schemas.microsoft.com/office/drawing/2014/main" xmlns="" id="{8D929FC5-8BF0-4EE4-879F-470390DAF5EC}"/>
            </a:ext>
          </a:extLst>
        </xdr:cNvPr>
        <xdr:cNvSpPr>
          <a:spLocks/>
        </xdr:cNvSpPr>
      </xdr:nvSpPr>
      <xdr:spPr bwMode="auto">
        <a:xfrm>
          <a:off x="627847" y="3127829"/>
          <a:ext cx="163197" cy="11098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05"/>
            <a:gd name="connsiteY0" fmla="*/ 11364 h 11364"/>
            <a:gd name="connsiteX1" fmla="*/ 0 w 9505"/>
            <a:gd name="connsiteY1" fmla="*/ 1364 h 11364"/>
            <a:gd name="connsiteX2" fmla="*/ 9505 w 9505"/>
            <a:gd name="connsiteY2" fmla="*/ 0 h 11364"/>
            <a:gd name="connsiteX0" fmla="*/ 0 w 10000"/>
            <a:gd name="connsiteY0" fmla="*/ 10000 h 10000"/>
            <a:gd name="connsiteX1" fmla="*/ 0 w 10000"/>
            <a:gd name="connsiteY1" fmla="*/ 1200 h 10000"/>
            <a:gd name="connsiteX2" fmla="*/ 10000 w 10000"/>
            <a:gd name="connsiteY2" fmla="*/ 0 h 10000"/>
            <a:gd name="connsiteX0" fmla="*/ 0 w 9826"/>
            <a:gd name="connsiteY0" fmla="*/ 10546 h 10546"/>
            <a:gd name="connsiteX1" fmla="*/ 0 w 9826"/>
            <a:gd name="connsiteY1" fmla="*/ 1746 h 10546"/>
            <a:gd name="connsiteX2" fmla="*/ 9826 w 9826"/>
            <a:gd name="connsiteY2" fmla="*/ 0 h 10546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656 h 10000"/>
            <a:gd name="connsiteX2" fmla="*/ 10000 w 10000"/>
            <a:gd name="connsiteY2" fmla="*/ 0 h 10000"/>
            <a:gd name="connsiteX0" fmla="*/ 0 w 9558"/>
            <a:gd name="connsiteY0" fmla="*/ 9690 h 9690"/>
            <a:gd name="connsiteX1" fmla="*/ 0 w 9558"/>
            <a:gd name="connsiteY1" fmla="*/ 1346 h 9690"/>
            <a:gd name="connsiteX2" fmla="*/ 9558 w 9558"/>
            <a:gd name="connsiteY2" fmla="*/ 0 h 9690"/>
            <a:gd name="connsiteX0" fmla="*/ 0 w 5537"/>
            <a:gd name="connsiteY0" fmla="*/ 17185 h 17185"/>
            <a:gd name="connsiteX1" fmla="*/ 0 w 5537"/>
            <a:gd name="connsiteY1" fmla="*/ 8574 h 17185"/>
            <a:gd name="connsiteX2" fmla="*/ 5537 w 5537"/>
            <a:gd name="connsiteY2" fmla="*/ 0 h 17185"/>
            <a:gd name="connsiteX0" fmla="*/ 0 w 10000"/>
            <a:gd name="connsiteY0" fmla="*/ 10000 h 10000"/>
            <a:gd name="connsiteX1" fmla="*/ 0 w 10000"/>
            <a:gd name="connsiteY1" fmla="*/ 4989 h 10000"/>
            <a:gd name="connsiteX2" fmla="*/ 10000 w 10000"/>
            <a:gd name="connsiteY2" fmla="*/ 0 h 10000"/>
            <a:gd name="connsiteX0" fmla="*/ 0 w 10833"/>
            <a:gd name="connsiteY0" fmla="*/ 10000 h 10000"/>
            <a:gd name="connsiteX1" fmla="*/ 0 w 10833"/>
            <a:gd name="connsiteY1" fmla="*/ 4989 h 10000"/>
            <a:gd name="connsiteX2" fmla="*/ 10000 w 10833"/>
            <a:gd name="connsiteY2" fmla="*/ 0 h 10000"/>
            <a:gd name="connsiteX0" fmla="*/ 0 w 9006"/>
            <a:gd name="connsiteY0" fmla="*/ 10799 h 10799"/>
            <a:gd name="connsiteX1" fmla="*/ 0 w 9006"/>
            <a:gd name="connsiteY1" fmla="*/ 5788 h 10799"/>
            <a:gd name="connsiteX2" fmla="*/ 6776 w 9006"/>
            <a:gd name="connsiteY2" fmla="*/ 0 h 10799"/>
            <a:gd name="connsiteX0" fmla="*/ 0 w 9368"/>
            <a:gd name="connsiteY0" fmla="*/ 10000 h 10000"/>
            <a:gd name="connsiteX1" fmla="*/ 0 w 9368"/>
            <a:gd name="connsiteY1" fmla="*/ 5360 h 10000"/>
            <a:gd name="connsiteX2" fmla="*/ 7524 w 9368"/>
            <a:gd name="connsiteY2" fmla="*/ 0 h 10000"/>
            <a:gd name="connsiteX0" fmla="*/ 0 w 8032"/>
            <a:gd name="connsiteY0" fmla="*/ 10000 h 10000"/>
            <a:gd name="connsiteX1" fmla="*/ 0 w 8032"/>
            <a:gd name="connsiteY1" fmla="*/ 5360 h 10000"/>
            <a:gd name="connsiteX2" fmla="*/ 8032 w 8032"/>
            <a:gd name="connsiteY2" fmla="*/ 0 h 10000"/>
            <a:gd name="connsiteX0" fmla="*/ 112 w 10112"/>
            <a:gd name="connsiteY0" fmla="*/ 10000 h 10000"/>
            <a:gd name="connsiteX1" fmla="*/ 0 w 10112"/>
            <a:gd name="connsiteY1" fmla="*/ 7971 h 10000"/>
            <a:gd name="connsiteX2" fmla="*/ 112 w 10112"/>
            <a:gd name="connsiteY2" fmla="*/ 5360 h 10000"/>
            <a:gd name="connsiteX3" fmla="*/ 10112 w 10112"/>
            <a:gd name="connsiteY3" fmla="*/ 0 h 10000"/>
            <a:gd name="connsiteX0" fmla="*/ 0 w 15948"/>
            <a:gd name="connsiteY0" fmla="*/ 10456 h 10456"/>
            <a:gd name="connsiteX1" fmla="*/ 5836 w 15948"/>
            <a:gd name="connsiteY1" fmla="*/ 7971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5948"/>
            <a:gd name="connsiteY0" fmla="*/ 10456 h 10456"/>
            <a:gd name="connsiteX1" fmla="*/ 9404 w 15948"/>
            <a:gd name="connsiteY1" fmla="*/ 8483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5948"/>
            <a:gd name="connsiteY0" fmla="*/ 10456 h 10456"/>
            <a:gd name="connsiteX1" fmla="*/ 9404 w 15948"/>
            <a:gd name="connsiteY1" fmla="*/ 8483 h 10456"/>
            <a:gd name="connsiteX2" fmla="*/ 5948 w 15948"/>
            <a:gd name="connsiteY2" fmla="*/ 5360 h 10456"/>
            <a:gd name="connsiteX3" fmla="*/ 15948 w 15948"/>
            <a:gd name="connsiteY3" fmla="*/ 0 h 10456"/>
            <a:gd name="connsiteX0" fmla="*/ 0 w 17732"/>
            <a:gd name="connsiteY0" fmla="*/ 11196 h 11196"/>
            <a:gd name="connsiteX1" fmla="*/ 11188 w 17732"/>
            <a:gd name="connsiteY1" fmla="*/ 8483 h 11196"/>
            <a:gd name="connsiteX2" fmla="*/ 7732 w 17732"/>
            <a:gd name="connsiteY2" fmla="*/ 5360 h 11196"/>
            <a:gd name="connsiteX3" fmla="*/ 17732 w 17732"/>
            <a:gd name="connsiteY3" fmla="*/ 0 h 11196"/>
            <a:gd name="connsiteX0" fmla="*/ 0 w 20111"/>
            <a:gd name="connsiteY0" fmla="*/ 10854 h 10854"/>
            <a:gd name="connsiteX1" fmla="*/ 13567 w 20111"/>
            <a:gd name="connsiteY1" fmla="*/ 8483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3567 w 20111"/>
            <a:gd name="connsiteY1" fmla="*/ 8483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2377 w 20111"/>
            <a:gd name="connsiteY1" fmla="*/ 8768 h 10854"/>
            <a:gd name="connsiteX2" fmla="*/ 10111 w 20111"/>
            <a:gd name="connsiteY2" fmla="*/ 5360 h 10854"/>
            <a:gd name="connsiteX3" fmla="*/ 20111 w 20111"/>
            <a:gd name="connsiteY3" fmla="*/ 0 h 10854"/>
            <a:gd name="connsiteX0" fmla="*/ 0 w 20111"/>
            <a:gd name="connsiteY0" fmla="*/ 10854 h 10854"/>
            <a:gd name="connsiteX1" fmla="*/ 12377 w 20111"/>
            <a:gd name="connsiteY1" fmla="*/ 7515 h 10854"/>
            <a:gd name="connsiteX2" fmla="*/ 10111 w 20111"/>
            <a:gd name="connsiteY2" fmla="*/ 5360 h 10854"/>
            <a:gd name="connsiteX3" fmla="*/ 20111 w 20111"/>
            <a:gd name="connsiteY3" fmla="*/ 0 h 10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11" h="10854">
              <a:moveTo>
                <a:pt x="0" y="10854"/>
              </a:moveTo>
              <a:cubicBezTo>
                <a:pt x="1747" y="10102"/>
                <a:pt x="12414" y="8552"/>
                <a:pt x="12377" y="7515"/>
              </a:cubicBezTo>
              <a:cubicBezTo>
                <a:pt x="8251" y="6873"/>
                <a:pt x="10074" y="6230"/>
                <a:pt x="10111" y="5360"/>
              </a:cubicBezTo>
              <a:cubicBezTo>
                <a:pt x="21091" y="5128"/>
                <a:pt x="18135" y="3021"/>
                <a:pt x="201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523854</xdr:colOff>
      <xdr:row>22</xdr:row>
      <xdr:rowOff>65995</xdr:rowOff>
    </xdr:from>
    <xdr:to>
      <xdr:col>1</xdr:col>
      <xdr:colOff>665346</xdr:colOff>
      <xdr:row>23</xdr:row>
      <xdr:rowOff>47090</xdr:rowOff>
    </xdr:to>
    <xdr:sp macro="" textlink="">
      <xdr:nvSpPr>
        <xdr:cNvPr id="191" name="AutoShape 526">
          <a:extLst>
            <a:ext uri="{FF2B5EF4-FFF2-40B4-BE49-F238E27FC236}">
              <a16:creationId xmlns:a16="http://schemas.microsoft.com/office/drawing/2014/main" xmlns="" id="{C22EB230-0354-47DB-98CA-5BB4998EEAE6}"/>
            </a:ext>
          </a:extLst>
        </xdr:cNvPr>
        <xdr:cNvSpPr>
          <a:spLocks noChangeArrowheads="1"/>
        </xdr:cNvSpPr>
      </xdr:nvSpPr>
      <xdr:spPr bwMode="auto">
        <a:xfrm>
          <a:off x="638154" y="3837895"/>
          <a:ext cx="141492" cy="1525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654844</xdr:colOff>
      <xdr:row>19</xdr:row>
      <xdr:rowOff>83343</xdr:rowOff>
    </xdr:from>
    <xdr:to>
      <xdr:col>2</xdr:col>
      <xdr:colOff>11907</xdr:colOff>
      <xdr:row>21</xdr:row>
      <xdr:rowOff>136922</xdr:rowOff>
    </xdr:to>
    <xdr:sp macro="" textlink="">
      <xdr:nvSpPr>
        <xdr:cNvPr id="192" name="Line 76">
          <a:extLst>
            <a:ext uri="{FF2B5EF4-FFF2-40B4-BE49-F238E27FC236}">
              <a16:creationId xmlns:a16="http://schemas.microsoft.com/office/drawing/2014/main" xmlns="" id="{F27D8A32-C81A-4B17-9212-F766BE3CD400}"/>
            </a:ext>
          </a:extLst>
        </xdr:cNvPr>
        <xdr:cNvSpPr>
          <a:spLocks noChangeShapeType="1"/>
        </xdr:cNvSpPr>
      </xdr:nvSpPr>
      <xdr:spPr bwMode="auto">
        <a:xfrm flipV="1">
          <a:off x="769144" y="3340893"/>
          <a:ext cx="61913" cy="396479"/>
        </a:xfrm>
        <a:custGeom>
          <a:avLst/>
          <a:gdLst>
            <a:gd name="connsiteX0" fmla="*/ 0 w 130969"/>
            <a:gd name="connsiteY0" fmla="*/ 0 h 404813"/>
            <a:gd name="connsiteX1" fmla="*/ 130969 w 130969"/>
            <a:gd name="connsiteY1" fmla="*/ 404813 h 404813"/>
            <a:gd name="connsiteX0" fmla="*/ 0 w 130969"/>
            <a:gd name="connsiteY0" fmla="*/ 0 h 404813"/>
            <a:gd name="connsiteX1" fmla="*/ 130969 w 130969"/>
            <a:gd name="connsiteY1" fmla="*/ 404813 h 4048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0969" h="404813">
              <a:moveTo>
                <a:pt x="0" y="0"/>
              </a:moveTo>
              <a:cubicBezTo>
                <a:pt x="132953" y="69454"/>
                <a:pt x="87313" y="269875"/>
                <a:pt x="130969" y="4048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130357</xdr:colOff>
      <xdr:row>20</xdr:row>
      <xdr:rowOff>0</xdr:rowOff>
    </xdr:from>
    <xdr:to>
      <xdr:col>1</xdr:col>
      <xdr:colOff>624466</xdr:colOff>
      <xdr:row>21</xdr:row>
      <xdr:rowOff>83344</xdr:rowOff>
    </xdr:to>
    <xdr:sp macro="" textlink="">
      <xdr:nvSpPr>
        <xdr:cNvPr id="193" name="Line 76">
          <a:extLst>
            <a:ext uri="{FF2B5EF4-FFF2-40B4-BE49-F238E27FC236}">
              <a16:creationId xmlns:a16="http://schemas.microsoft.com/office/drawing/2014/main" xmlns="" id="{02E91F70-CAA2-4154-8546-424DCE9F4C4C}"/>
            </a:ext>
          </a:extLst>
        </xdr:cNvPr>
        <xdr:cNvSpPr>
          <a:spLocks noChangeShapeType="1"/>
        </xdr:cNvSpPr>
      </xdr:nvSpPr>
      <xdr:spPr bwMode="auto">
        <a:xfrm flipH="1" flipV="1">
          <a:off x="244657" y="3429000"/>
          <a:ext cx="494109" cy="254794"/>
        </a:xfrm>
        <a:custGeom>
          <a:avLst/>
          <a:gdLst>
            <a:gd name="connsiteX0" fmla="*/ 0 w 494109"/>
            <a:gd name="connsiteY0" fmla="*/ 0 h 261938"/>
            <a:gd name="connsiteX1" fmla="*/ 494109 w 494109"/>
            <a:gd name="connsiteY1" fmla="*/ 261938 h 261938"/>
            <a:gd name="connsiteX0" fmla="*/ 0 w 500613"/>
            <a:gd name="connsiteY0" fmla="*/ 0 h 261938"/>
            <a:gd name="connsiteX1" fmla="*/ 494109 w 500613"/>
            <a:gd name="connsiteY1" fmla="*/ 261938 h 261938"/>
            <a:gd name="connsiteX0" fmla="*/ 0 w 505846"/>
            <a:gd name="connsiteY0" fmla="*/ 0 h 261938"/>
            <a:gd name="connsiteX1" fmla="*/ 494109 w 505846"/>
            <a:gd name="connsiteY1" fmla="*/ 261938 h 261938"/>
            <a:gd name="connsiteX0" fmla="*/ 0 w 502600"/>
            <a:gd name="connsiteY0" fmla="*/ 0 h 261938"/>
            <a:gd name="connsiteX1" fmla="*/ 494109 w 502600"/>
            <a:gd name="connsiteY1" fmla="*/ 261938 h 261938"/>
            <a:gd name="connsiteX0" fmla="*/ 0 w 494109"/>
            <a:gd name="connsiteY0" fmla="*/ 0 h 261938"/>
            <a:gd name="connsiteX1" fmla="*/ 494109 w 494109"/>
            <a:gd name="connsiteY1" fmla="*/ 261938 h 261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4109" h="261938">
              <a:moveTo>
                <a:pt x="0" y="0"/>
              </a:moveTo>
              <a:cubicBezTo>
                <a:pt x="271860" y="242093"/>
                <a:pt x="418702" y="-254000"/>
                <a:pt x="494109" y="2619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413348</xdr:colOff>
      <xdr:row>20</xdr:row>
      <xdr:rowOff>59530</xdr:rowOff>
    </xdr:from>
    <xdr:ext cx="244078" cy="136922"/>
    <xdr:sp macro="" textlink="">
      <xdr:nvSpPr>
        <xdr:cNvPr id="194" name="Text Box 863">
          <a:extLst>
            <a:ext uri="{FF2B5EF4-FFF2-40B4-BE49-F238E27FC236}">
              <a16:creationId xmlns:a16="http://schemas.microsoft.com/office/drawing/2014/main" xmlns="" id="{0DA76700-2AD6-4003-A0C0-52F824CC3E37}"/>
            </a:ext>
          </a:extLst>
        </xdr:cNvPr>
        <xdr:cNvSpPr txBox="1">
          <a:spLocks noChangeArrowheads="1"/>
        </xdr:cNvSpPr>
      </xdr:nvSpPr>
      <xdr:spPr bwMode="auto">
        <a:xfrm>
          <a:off x="527648" y="3488530"/>
          <a:ext cx="244078" cy="1369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看板</a:t>
          </a:r>
        </a:p>
      </xdr:txBody>
    </xdr:sp>
    <xdr:clientData/>
  </xdr:oneCellAnchor>
  <xdr:twoCellAnchor>
    <xdr:from>
      <xdr:col>1</xdr:col>
      <xdr:colOff>244082</xdr:colOff>
      <xdr:row>19</xdr:row>
      <xdr:rowOff>23815</xdr:rowOff>
    </xdr:from>
    <xdr:to>
      <xdr:col>1</xdr:col>
      <xdr:colOff>363144</xdr:colOff>
      <xdr:row>21</xdr:row>
      <xdr:rowOff>53581</xdr:rowOff>
    </xdr:to>
    <xdr:sp macro="" textlink="">
      <xdr:nvSpPr>
        <xdr:cNvPr id="195" name="Text Box 1664">
          <a:extLst>
            <a:ext uri="{FF2B5EF4-FFF2-40B4-BE49-F238E27FC236}">
              <a16:creationId xmlns:a16="http://schemas.microsoft.com/office/drawing/2014/main" xmlns="" id="{62F75906-E595-4191-B780-A1055F3E825F}"/>
            </a:ext>
          </a:extLst>
        </xdr:cNvPr>
        <xdr:cNvSpPr txBox="1">
          <a:spLocks noChangeArrowheads="1"/>
        </xdr:cNvSpPr>
      </xdr:nvSpPr>
      <xdr:spPr bwMode="auto">
        <a:xfrm>
          <a:off x="358382" y="3281365"/>
          <a:ext cx="119062" cy="3726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32747</xdr:colOff>
      <xdr:row>18</xdr:row>
      <xdr:rowOff>141134</xdr:rowOff>
    </xdr:from>
    <xdr:to>
      <xdr:col>2</xdr:col>
      <xdr:colOff>425451</xdr:colOff>
      <xdr:row>20</xdr:row>
      <xdr:rowOff>146050</xdr:rowOff>
    </xdr:to>
    <xdr:sp macro="" textlink="">
      <xdr:nvSpPr>
        <xdr:cNvPr id="196" name="Text Box 1664">
          <a:extLst>
            <a:ext uri="{FF2B5EF4-FFF2-40B4-BE49-F238E27FC236}">
              <a16:creationId xmlns:a16="http://schemas.microsoft.com/office/drawing/2014/main" xmlns="" id="{44B669CC-EB6A-463D-BE29-535603FF5C58}"/>
            </a:ext>
          </a:extLst>
        </xdr:cNvPr>
        <xdr:cNvSpPr txBox="1">
          <a:spLocks noChangeArrowheads="1"/>
        </xdr:cNvSpPr>
      </xdr:nvSpPr>
      <xdr:spPr bwMode="auto">
        <a:xfrm>
          <a:off x="851897" y="3227234"/>
          <a:ext cx="392704" cy="34781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304002</xdr:colOff>
      <xdr:row>21</xdr:row>
      <xdr:rowOff>102048</xdr:rowOff>
    </xdr:from>
    <xdr:ext cx="333375" cy="165173"/>
    <xdr:sp macro="" textlink="">
      <xdr:nvSpPr>
        <xdr:cNvPr id="197" name="Text Box 1416">
          <a:extLst>
            <a:ext uri="{FF2B5EF4-FFF2-40B4-BE49-F238E27FC236}">
              <a16:creationId xmlns:a16="http://schemas.microsoft.com/office/drawing/2014/main" xmlns="" id="{0ACEC4B0-9025-4D47-9D0C-5D17415D8CC4}"/>
            </a:ext>
          </a:extLst>
        </xdr:cNvPr>
        <xdr:cNvSpPr txBox="1">
          <a:spLocks noChangeArrowheads="1"/>
        </xdr:cNvSpPr>
      </xdr:nvSpPr>
      <xdr:spPr bwMode="auto">
        <a:xfrm>
          <a:off x="1828002" y="3702498"/>
          <a:ext cx="3333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721992</xdr:colOff>
      <xdr:row>19</xdr:row>
      <xdr:rowOff>112263</xdr:rowOff>
    </xdr:from>
    <xdr:to>
      <xdr:col>4</xdr:col>
      <xdr:colOff>2956</xdr:colOff>
      <xdr:row>21</xdr:row>
      <xdr:rowOff>27372</xdr:rowOff>
    </xdr:to>
    <xdr:pic>
      <xdr:nvPicPr>
        <xdr:cNvPr id="198" name="図 197">
          <a:extLst>
            <a:ext uri="{FF2B5EF4-FFF2-40B4-BE49-F238E27FC236}">
              <a16:creationId xmlns:a16="http://schemas.microsoft.com/office/drawing/2014/main" xmlns="" id="{64B5AC0F-9107-4AE6-AD97-534ADE6EA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5400000">
          <a:off x="2100369" y="3496386"/>
          <a:ext cx="258009" cy="4864"/>
        </a:xfrm>
        <a:prstGeom prst="rect">
          <a:avLst/>
        </a:prstGeom>
      </xdr:spPr>
    </xdr:pic>
    <xdr:clientData/>
  </xdr:twoCellAnchor>
  <xdr:twoCellAnchor>
    <xdr:from>
      <xdr:col>3</xdr:col>
      <xdr:colOff>39076</xdr:colOff>
      <xdr:row>21</xdr:row>
      <xdr:rowOff>0</xdr:rowOff>
    </xdr:from>
    <xdr:to>
      <xdr:col>3</xdr:col>
      <xdr:colOff>661174</xdr:colOff>
      <xdr:row>24</xdr:row>
      <xdr:rowOff>31305</xdr:rowOff>
    </xdr:to>
    <xdr:sp macro="" textlink="">
      <xdr:nvSpPr>
        <xdr:cNvPr id="199" name="Freeform 527">
          <a:extLst>
            <a:ext uri="{FF2B5EF4-FFF2-40B4-BE49-F238E27FC236}">
              <a16:creationId xmlns:a16="http://schemas.microsoft.com/office/drawing/2014/main" xmlns="" id="{445D4CDF-8BD0-43B7-B9A9-ADC10C70C314}"/>
            </a:ext>
          </a:extLst>
        </xdr:cNvPr>
        <xdr:cNvSpPr>
          <a:spLocks/>
        </xdr:cNvSpPr>
      </xdr:nvSpPr>
      <xdr:spPr bwMode="auto">
        <a:xfrm flipH="1">
          <a:off x="1563076" y="3600450"/>
          <a:ext cx="622098" cy="5456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0351"/>
            <a:gd name="connsiteY0" fmla="*/ 8201 h 8201"/>
            <a:gd name="connsiteX1" fmla="*/ 0 w 10351"/>
            <a:gd name="connsiteY1" fmla="*/ 1234 h 8201"/>
            <a:gd name="connsiteX2" fmla="*/ 10351 w 10351"/>
            <a:gd name="connsiteY2" fmla="*/ 0 h 8201"/>
            <a:gd name="connsiteX0" fmla="*/ 0 w 10000"/>
            <a:gd name="connsiteY0" fmla="*/ 10000 h 10000"/>
            <a:gd name="connsiteX1" fmla="*/ 0 w 10000"/>
            <a:gd name="connsiteY1" fmla="*/ 150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505"/>
              </a:lnTo>
              <a:cubicBezTo>
                <a:pt x="4003" y="1415"/>
                <a:pt x="6821" y="169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595994</xdr:colOff>
      <xdr:row>22</xdr:row>
      <xdr:rowOff>52740</xdr:rowOff>
    </xdr:from>
    <xdr:to>
      <xdr:col>4</xdr:col>
      <xdr:colOff>29301</xdr:colOff>
      <xdr:row>23</xdr:row>
      <xdr:rowOff>9767</xdr:rowOff>
    </xdr:to>
    <xdr:sp macro="" textlink="">
      <xdr:nvSpPr>
        <xdr:cNvPr id="200" name="AutoShape 526">
          <a:extLst>
            <a:ext uri="{FF2B5EF4-FFF2-40B4-BE49-F238E27FC236}">
              <a16:creationId xmlns:a16="http://schemas.microsoft.com/office/drawing/2014/main" xmlns="" id="{861C9205-E8C8-4AF4-9F31-90DAFD3E6179}"/>
            </a:ext>
          </a:extLst>
        </xdr:cNvPr>
        <xdr:cNvSpPr>
          <a:spLocks noChangeArrowheads="1"/>
        </xdr:cNvSpPr>
      </xdr:nvSpPr>
      <xdr:spPr bwMode="auto">
        <a:xfrm>
          <a:off x="2119994" y="3824640"/>
          <a:ext cx="138157" cy="1284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732079</xdr:colOff>
      <xdr:row>21</xdr:row>
      <xdr:rowOff>64141</xdr:rowOff>
    </xdr:from>
    <xdr:to>
      <xdr:col>4</xdr:col>
      <xdr:colOff>703313</xdr:colOff>
      <xdr:row>21</xdr:row>
      <xdr:rowOff>75954</xdr:rowOff>
    </xdr:to>
    <xdr:sp macro="" textlink="">
      <xdr:nvSpPr>
        <xdr:cNvPr id="201" name="Line 76">
          <a:extLst>
            <a:ext uri="{FF2B5EF4-FFF2-40B4-BE49-F238E27FC236}">
              <a16:creationId xmlns:a16="http://schemas.microsoft.com/office/drawing/2014/main" xmlns="" id="{51FFE1C7-B9FF-4783-A343-0AECDEEABB62}"/>
            </a:ext>
          </a:extLst>
        </xdr:cNvPr>
        <xdr:cNvSpPr>
          <a:spLocks noChangeShapeType="1"/>
        </xdr:cNvSpPr>
      </xdr:nvSpPr>
      <xdr:spPr bwMode="auto">
        <a:xfrm flipV="1">
          <a:off x="2230679" y="3664591"/>
          <a:ext cx="701484" cy="11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591038</xdr:colOff>
      <xdr:row>21</xdr:row>
      <xdr:rowOff>24422</xdr:rowOff>
    </xdr:from>
    <xdr:to>
      <xdr:col>4</xdr:col>
      <xdr:colOff>22050</xdr:colOff>
      <xdr:row>21</xdr:row>
      <xdr:rowOff>169513</xdr:rowOff>
    </xdr:to>
    <xdr:sp macro="" textlink="">
      <xdr:nvSpPr>
        <xdr:cNvPr id="202" name="Oval 1295">
          <a:extLst>
            <a:ext uri="{FF2B5EF4-FFF2-40B4-BE49-F238E27FC236}">
              <a16:creationId xmlns:a16="http://schemas.microsoft.com/office/drawing/2014/main" xmlns="" id="{1F96C348-6DD7-43C0-A015-AAF04BA8F51F}"/>
            </a:ext>
          </a:extLst>
        </xdr:cNvPr>
        <xdr:cNvSpPr>
          <a:spLocks noChangeArrowheads="1"/>
        </xdr:cNvSpPr>
      </xdr:nvSpPr>
      <xdr:spPr bwMode="auto">
        <a:xfrm>
          <a:off x="2115038" y="3624872"/>
          <a:ext cx="135862" cy="145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130968</xdr:colOff>
      <xdr:row>19</xdr:row>
      <xdr:rowOff>17859</xdr:rowOff>
    </xdr:from>
    <xdr:to>
      <xdr:col>4</xdr:col>
      <xdr:colOff>434578</xdr:colOff>
      <xdr:row>21</xdr:row>
      <xdr:rowOff>71435</xdr:rowOff>
    </xdr:to>
    <xdr:sp macro="" textlink="">
      <xdr:nvSpPr>
        <xdr:cNvPr id="203" name="Line 76">
          <a:extLst>
            <a:ext uri="{FF2B5EF4-FFF2-40B4-BE49-F238E27FC236}">
              <a16:creationId xmlns:a16="http://schemas.microsoft.com/office/drawing/2014/main" xmlns="" id="{8B74CCDD-8FFB-4C66-99D1-C99636C455C9}"/>
            </a:ext>
          </a:extLst>
        </xdr:cNvPr>
        <xdr:cNvSpPr>
          <a:spLocks noChangeShapeType="1"/>
        </xdr:cNvSpPr>
      </xdr:nvSpPr>
      <xdr:spPr bwMode="auto">
        <a:xfrm flipV="1">
          <a:off x="2359818" y="3275409"/>
          <a:ext cx="303610" cy="3964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532354</xdr:colOff>
      <xdr:row>18</xdr:row>
      <xdr:rowOff>31070</xdr:rowOff>
    </xdr:from>
    <xdr:to>
      <xdr:col>6</xdr:col>
      <xdr:colOff>11267</xdr:colOff>
      <xdr:row>19</xdr:row>
      <xdr:rowOff>12942</xdr:rowOff>
    </xdr:to>
    <xdr:sp macro="" textlink="">
      <xdr:nvSpPr>
        <xdr:cNvPr id="204" name="六角形 203">
          <a:extLst>
            <a:ext uri="{FF2B5EF4-FFF2-40B4-BE49-F238E27FC236}">
              <a16:creationId xmlns:a16="http://schemas.microsoft.com/office/drawing/2014/main" xmlns="" id="{C0AFEF86-2DA7-45F6-95BE-A6EBCDFE27F5}"/>
            </a:ext>
          </a:extLst>
        </xdr:cNvPr>
        <xdr:cNvSpPr/>
      </xdr:nvSpPr>
      <xdr:spPr bwMode="auto">
        <a:xfrm>
          <a:off x="3466054" y="3117170"/>
          <a:ext cx="183763" cy="1533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215</xdr:colOff>
      <xdr:row>17</xdr:row>
      <xdr:rowOff>81939</xdr:rowOff>
    </xdr:from>
    <xdr:to>
      <xdr:col>6</xdr:col>
      <xdr:colOff>178494</xdr:colOff>
      <xdr:row>24</xdr:row>
      <xdr:rowOff>159886</xdr:rowOff>
    </xdr:to>
    <xdr:sp macro="" textlink="">
      <xdr:nvSpPr>
        <xdr:cNvPr id="205" name="Freeform 527">
          <a:extLst>
            <a:ext uri="{FF2B5EF4-FFF2-40B4-BE49-F238E27FC236}">
              <a16:creationId xmlns:a16="http://schemas.microsoft.com/office/drawing/2014/main" xmlns="" id="{3A82B503-8FBB-4B8E-8349-A2CF4B1D2CFF}"/>
            </a:ext>
          </a:extLst>
        </xdr:cNvPr>
        <xdr:cNvSpPr>
          <a:spLocks/>
        </xdr:cNvSpPr>
      </xdr:nvSpPr>
      <xdr:spPr bwMode="auto">
        <a:xfrm flipH="1">
          <a:off x="3638765" y="2996589"/>
          <a:ext cx="178279" cy="12780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4713 w 12553"/>
            <a:gd name="connsiteY1" fmla="*/ 7461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53" h="10046">
              <a:moveTo>
                <a:pt x="4535" y="10046"/>
              </a:moveTo>
              <a:cubicBezTo>
                <a:pt x="3808" y="8959"/>
                <a:pt x="5006" y="9092"/>
                <a:pt x="4713" y="7461"/>
              </a:cubicBezTo>
              <a:cubicBezTo>
                <a:pt x="7617" y="6455"/>
                <a:pt x="8416" y="6912"/>
                <a:pt x="12418" y="5969"/>
              </a:cubicBezTo>
              <a:cubicBezTo>
                <a:pt x="13315" y="4895"/>
                <a:pt x="9524" y="2852"/>
                <a:pt x="7857" y="1865"/>
              </a:cubicBezTo>
              <a:cubicBezTo>
                <a:pt x="6190" y="878"/>
                <a:pt x="5365" y="6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663455</xdr:colOff>
      <xdr:row>18</xdr:row>
      <xdr:rowOff>67178</xdr:rowOff>
    </xdr:from>
    <xdr:to>
      <xdr:col>6</xdr:col>
      <xdr:colOff>470253</xdr:colOff>
      <xdr:row>21</xdr:row>
      <xdr:rowOff>81131</xdr:rowOff>
    </xdr:to>
    <xdr:sp macro="" textlink="">
      <xdr:nvSpPr>
        <xdr:cNvPr id="206" name="Freeform 217">
          <a:extLst>
            <a:ext uri="{FF2B5EF4-FFF2-40B4-BE49-F238E27FC236}">
              <a16:creationId xmlns:a16="http://schemas.microsoft.com/office/drawing/2014/main" xmlns="" id="{B9D396C2-B423-4C87-8328-47D40C77DA1B}"/>
            </a:ext>
          </a:extLst>
        </xdr:cNvPr>
        <xdr:cNvSpPr>
          <a:spLocks/>
        </xdr:cNvSpPr>
      </xdr:nvSpPr>
      <xdr:spPr bwMode="auto">
        <a:xfrm rot="3660184">
          <a:off x="3588827" y="3161606"/>
          <a:ext cx="528303" cy="5116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65" h="10000">
              <a:moveTo>
                <a:pt x="11065" y="10000"/>
              </a:moveTo>
              <a:cubicBezTo>
                <a:pt x="8342" y="6104"/>
                <a:pt x="-3589" y="7239"/>
                <a:pt x="106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688803</xdr:colOff>
      <xdr:row>21</xdr:row>
      <xdr:rowOff>132840</xdr:rowOff>
    </xdr:from>
    <xdr:to>
      <xdr:col>6</xdr:col>
      <xdr:colOff>97547</xdr:colOff>
      <xdr:row>22</xdr:row>
      <xdr:rowOff>124155</xdr:rowOff>
    </xdr:to>
    <xdr:grpSp>
      <xdr:nvGrpSpPr>
        <xdr:cNvPr id="207" name="Group 405">
          <a:extLst>
            <a:ext uri="{FF2B5EF4-FFF2-40B4-BE49-F238E27FC236}">
              <a16:creationId xmlns:a16="http://schemas.microsoft.com/office/drawing/2014/main" xmlns="" id="{93C7DCB6-9D09-4D77-994D-A7E58962E1B2}"/>
            </a:ext>
          </a:extLst>
        </xdr:cNvPr>
        <xdr:cNvGrpSpPr>
          <a:grpSpLocks/>
        </xdr:cNvGrpSpPr>
      </xdr:nvGrpSpPr>
      <xdr:grpSpPr bwMode="auto">
        <a:xfrm rot="19196311">
          <a:off x="3914603" y="3866640"/>
          <a:ext cx="183444" cy="169115"/>
          <a:chOff x="718" y="97"/>
          <a:chExt cx="23" cy="15"/>
        </a:xfrm>
      </xdr:grpSpPr>
      <xdr:sp macro="" textlink="">
        <xdr:nvSpPr>
          <xdr:cNvPr id="208" name="Freeform 406">
            <a:extLst>
              <a:ext uri="{FF2B5EF4-FFF2-40B4-BE49-F238E27FC236}">
                <a16:creationId xmlns:a16="http://schemas.microsoft.com/office/drawing/2014/main" xmlns="" id="{EA0BC6C9-8CA6-244D-3500-53E6E16DD8E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9" name="Freeform 407">
            <a:extLst>
              <a:ext uri="{FF2B5EF4-FFF2-40B4-BE49-F238E27FC236}">
                <a16:creationId xmlns:a16="http://schemas.microsoft.com/office/drawing/2014/main" xmlns="" id="{04E6A0CF-19DB-1F54-9EDA-A46437BE900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208355</xdr:colOff>
      <xdr:row>22</xdr:row>
      <xdr:rowOff>0</xdr:rowOff>
    </xdr:from>
    <xdr:ext cx="377825" cy="152946"/>
    <xdr:sp macro="" textlink="">
      <xdr:nvSpPr>
        <xdr:cNvPr id="210" name="Text Box 1620">
          <a:extLst>
            <a:ext uri="{FF2B5EF4-FFF2-40B4-BE49-F238E27FC236}">
              <a16:creationId xmlns:a16="http://schemas.microsoft.com/office/drawing/2014/main" xmlns="" id="{6A82B60A-720A-4298-B0C9-280F6A399106}"/>
            </a:ext>
          </a:extLst>
        </xdr:cNvPr>
        <xdr:cNvSpPr txBox="1">
          <a:spLocks noChangeArrowheads="1"/>
        </xdr:cNvSpPr>
      </xdr:nvSpPr>
      <xdr:spPr bwMode="auto">
        <a:xfrm>
          <a:off x="322655" y="3771900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余野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708423</xdr:colOff>
      <xdr:row>21</xdr:row>
      <xdr:rowOff>154778</xdr:rowOff>
    </xdr:from>
    <xdr:ext cx="377825" cy="152946"/>
    <xdr:sp macro="" textlink="">
      <xdr:nvSpPr>
        <xdr:cNvPr id="211" name="Text Box 1620">
          <a:extLst>
            <a:ext uri="{FF2B5EF4-FFF2-40B4-BE49-F238E27FC236}">
              <a16:creationId xmlns:a16="http://schemas.microsoft.com/office/drawing/2014/main" xmlns="" id="{E5C05B12-3310-4C42-A263-012E35908776}"/>
            </a:ext>
          </a:extLst>
        </xdr:cNvPr>
        <xdr:cNvSpPr txBox="1">
          <a:spLocks noChangeArrowheads="1"/>
        </xdr:cNvSpPr>
      </xdr:nvSpPr>
      <xdr:spPr bwMode="auto">
        <a:xfrm>
          <a:off x="816373" y="375522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61069</xdr:colOff>
      <xdr:row>23</xdr:row>
      <xdr:rowOff>900</xdr:rowOff>
    </xdr:from>
    <xdr:to>
      <xdr:col>6</xdr:col>
      <xdr:colOff>172405</xdr:colOff>
      <xdr:row>23</xdr:row>
      <xdr:rowOff>114369</xdr:rowOff>
    </xdr:to>
    <xdr:sp macro="" textlink="">
      <xdr:nvSpPr>
        <xdr:cNvPr id="212" name="AutoShape 526">
          <a:extLst>
            <a:ext uri="{FF2B5EF4-FFF2-40B4-BE49-F238E27FC236}">
              <a16:creationId xmlns:a16="http://schemas.microsoft.com/office/drawing/2014/main" xmlns="" id="{00C5764A-7FFC-4CF8-8D37-61DAFCA554CE}"/>
            </a:ext>
          </a:extLst>
        </xdr:cNvPr>
        <xdr:cNvSpPr>
          <a:spLocks noChangeArrowheads="1"/>
        </xdr:cNvSpPr>
      </xdr:nvSpPr>
      <xdr:spPr bwMode="auto">
        <a:xfrm>
          <a:off x="3699619" y="3944250"/>
          <a:ext cx="111336" cy="1134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108874</xdr:colOff>
      <xdr:row>20</xdr:row>
      <xdr:rowOff>163423</xdr:rowOff>
    </xdr:from>
    <xdr:to>
      <xdr:col>6</xdr:col>
      <xdr:colOff>698234</xdr:colOff>
      <xdr:row>22</xdr:row>
      <xdr:rowOff>166055</xdr:rowOff>
    </xdr:to>
    <xdr:sp macro="" textlink="">
      <xdr:nvSpPr>
        <xdr:cNvPr id="213" name="Line 76">
          <a:extLst>
            <a:ext uri="{FF2B5EF4-FFF2-40B4-BE49-F238E27FC236}">
              <a16:creationId xmlns:a16="http://schemas.microsoft.com/office/drawing/2014/main" xmlns="" id="{7B706411-4B1C-4E92-A70E-203975FF52B9}"/>
            </a:ext>
          </a:extLst>
        </xdr:cNvPr>
        <xdr:cNvSpPr>
          <a:spLocks noChangeShapeType="1"/>
        </xdr:cNvSpPr>
      </xdr:nvSpPr>
      <xdr:spPr bwMode="auto">
        <a:xfrm flipV="1">
          <a:off x="3747424" y="3592423"/>
          <a:ext cx="589360" cy="345532"/>
        </a:xfrm>
        <a:custGeom>
          <a:avLst/>
          <a:gdLst>
            <a:gd name="connsiteX0" fmla="*/ 0 w 303610"/>
            <a:gd name="connsiteY0" fmla="*/ 0 h 404810"/>
            <a:gd name="connsiteX1" fmla="*/ 303610 w 303610"/>
            <a:gd name="connsiteY1" fmla="*/ 404810 h 404810"/>
            <a:gd name="connsiteX0" fmla="*/ 0 w 589360"/>
            <a:gd name="connsiteY0" fmla="*/ 0 h 345279"/>
            <a:gd name="connsiteX1" fmla="*/ 589360 w 589360"/>
            <a:gd name="connsiteY1" fmla="*/ 345279 h 345279"/>
            <a:gd name="connsiteX0" fmla="*/ 0 w 589360"/>
            <a:gd name="connsiteY0" fmla="*/ 0 h 349133"/>
            <a:gd name="connsiteX1" fmla="*/ 589360 w 589360"/>
            <a:gd name="connsiteY1" fmla="*/ 345279 h 349133"/>
            <a:gd name="connsiteX0" fmla="*/ 0 w 589360"/>
            <a:gd name="connsiteY0" fmla="*/ 0 h 353867"/>
            <a:gd name="connsiteX1" fmla="*/ 589360 w 589360"/>
            <a:gd name="connsiteY1" fmla="*/ 345279 h 353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9360" h="353867">
              <a:moveTo>
                <a:pt x="0" y="0"/>
              </a:moveTo>
              <a:cubicBezTo>
                <a:pt x="226218" y="301624"/>
                <a:pt x="297657" y="382983"/>
                <a:pt x="589360" y="3452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121607</xdr:colOff>
      <xdr:row>21</xdr:row>
      <xdr:rowOff>114613</xdr:rowOff>
    </xdr:from>
    <xdr:to>
      <xdr:col>5</xdr:col>
      <xdr:colOff>694744</xdr:colOff>
      <xdr:row>22</xdr:row>
      <xdr:rowOff>23898</xdr:rowOff>
    </xdr:to>
    <xdr:sp macro="" textlink="">
      <xdr:nvSpPr>
        <xdr:cNvPr id="214" name="Line 76">
          <a:extLst>
            <a:ext uri="{FF2B5EF4-FFF2-40B4-BE49-F238E27FC236}">
              <a16:creationId xmlns:a16="http://schemas.microsoft.com/office/drawing/2014/main" xmlns="" id="{FE4C4647-29E5-45C3-A3F0-2354215D6645}"/>
            </a:ext>
          </a:extLst>
        </xdr:cNvPr>
        <xdr:cNvSpPr>
          <a:spLocks noChangeShapeType="1"/>
        </xdr:cNvSpPr>
      </xdr:nvSpPr>
      <xdr:spPr bwMode="auto">
        <a:xfrm flipV="1">
          <a:off x="3055307" y="3715063"/>
          <a:ext cx="573137" cy="80735"/>
        </a:xfrm>
        <a:custGeom>
          <a:avLst/>
          <a:gdLst>
            <a:gd name="connsiteX0" fmla="*/ 0 w 608232"/>
            <a:gd name="connsiteY0" fmla="*/ 0 h 47623"/>
            <a:gd name="connsiteX1" fmla="*/ 608232 w 608232"/>
            <a:gd name="connsiteY1" fmla="*/ 47623 h 47623"/>
            <a:gd name="connsiteX0" fmla="*/ 0 w 608232"/>
            <a:gd name="connsiteY0" fmla="*/ 0 h 83588"/>
            <a:gd name="connsiteX1" fmla="*/ 608232 w 608232"/>
            <a:gd name="connsiteY1" fmla="*/ 47623 h 83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8232" h="83588">
              <a:moveTo>
                <a:pt x="0" y="0"/>
              </a:moveTo>
              <a:cubicBezTo>
                <a:pt x="202744" y="15874"/>
                <a:pt x="167363" y="144858"/>
                <a:pt x="608232" y="476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178223</xdr:colOff>
      <xdr:row>21</xdr:row>
      <xdr:rowOff>138503</xdr:rowOff>
    </xdr:from>
    <xdr:to>
      <xdr:col>5</xdr:col>
      <xdr:colOff>594868</xdr:colOff>
      <xdr:row>25</xdr:row>
      <xdr:rowOff>47589</xdr:rowOff>
    </xdr:to>
    <xdr:sp macro="" textlink="">
      <xdr:nvSpPr>
        <xdr:cNvPr id="215" name="Freeform 217">
          <a:extLst>
            <a:ext uri="{FF2B5EF4-FFF2-40B4-BE49-F238E27FC236}">
              <a16:creationId xmlns:a16="http://schemas.microsoft.com/office/drawing/2014/main" xmlns="" id="{7488105E-AC77-43AC-9CA0-73533A3E5996}"/>
            </a:ext>
          </a:extLst>
        </xdr:cNvPr>
        <xdr:cNvSpPr>
          <a:spLocks/>
        </xdr:cNvSpPr>
      </xdr:nvSpPr>
      <xdr:spPr bwMode="auto">
        <a:xfrm rot="7237708">
          <a:off x="3022803" y="3828073"/>
          <a:ext cx="594886" cy="416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360" y="5136"/>
                <a:pt x="11223" y="308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239482</xdr:colOff>
      <xdr:row>20</xdr:row>
      <xdr:rowOff>136876</xdr:rowOff>
    </xdr:from>
    <xdr:ext cx="285750" cy="185307"/>
    <xdr:sp macro="" textlink="">
      <xdr:nvSpPr>
        <xdr:cNvPr id="216" name="Text Box 1620">
          <a:extLst>
            <a:ext uri="{FF2B5EF4-FFF2-40B4-BE49-F238E27FC236}">
              <a16:creationId xmlns:a16="http://schemas.microsoft.com/office/drawing/2014/main" xmlns="" id="{2DAFC9B3-78D0-4A75-BB35-FE0B7DE28DB9}"/>
            </a:ext>
          </a:extLst>
        </xdr:cNvPr>
        <xdr:cNvSpPr txBox="1">
          <a:spLocks noChangeArrowheads="1"/>
        </xdr:cNvSpPr>
      </xdr:nvSpPr>
      <xdr:spPr bwMode="auto">
        <a:xfrm flipH="1">
          <a:off x="3173182" y="3565876"/>
          <a:ext cx="285750" cy="1853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6</xdr:col>
      <xdr:colOff>152094</xdr:colOff>
      <xdr:row>23</xdr:row>
      <xdr:rowOff>130970</xdr:rowOff>
    </xdr:from>
    <xdr:to>
      <xdr:col>6</xdr:col>
      <xdr:colOff>342595</xdr:colOff>
      <xdr:row>24</xdr:row>
      <xdr:rowOff>113104</xdr:rowOff>
    </xdr:to>
    <xdr:sp macro="" textlink="">
      <xdr:nvSpPr>
        <xdr:cNvPr id="217" name="六角形 216">
          <a:extLst>
            <a:ext uri="{FF2B5EF4-FFF2-40B4-BE49-F238E27FC236}">
              <a16:creationId xmlns:a16="http://schemas.microsoft.com/office/drawing/2014/main" xmlns="" id="{C59EE733-4248-4239-B516-B8255BFB99C2}"/>
            </a:ext>
          </a:extLst>
        </xdr:cNvPr>
        <xdr:cNvSpPr/>
      </xdr:nvSpPr>
      <xdr:spPr bwMode="auto">
        <a:xfrm>
          <a:off x="3790644" y="4074320"/>
          <a:ext cx="190501" cy="1535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53577</xdr:colOff>
      <xdr:row>20</xdr:row>
      <xdr:rowOff>166688</xdr:rowOff>
    </xdr:from>
    <xdr:to>
      <xdr:col>1</xdr:col>
      <xdr:colOff>244083</xdr:colOff>
      <xdr:row>21</xdr:row>
      <xdr:rowOff>148830</xdr:rowOff>
    </xdr:to>
    <xdr:sp macro="" textlink="">
      <xdr:nvSpPr>
        <xdr:cNvPr id="218" name="六角形 217">
          <a:extLst>
            <a:ext uri="{FF2B5EF4-FFF2-40B4-BE49-F238E27FC236}">
              <a16:creationId xmlns:a16="http://schemas.microsoft.com/office/drawing/2014/main" xmlns="" id="{1CCD380B-A89D-45E8-9D13-4C52F80246EA}"/>
            </a:ext>
          </a:extLst>
        </xdr:cNvPr>
        <xdr:cNvSpPr/>
      </xdr:nvSpPr>
      <xdr:spPr bwMode="auto">
        <a:xfrm>
          <a:off x="167877" y="3595688"/>
          <a:ext cx="190506" cy="153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443457</xdr:colOff>
      <xdr:row>18</xdr:row>
      <xdr:rowOff>21393</xdr:rowOff>
    </xdr:from>
    <xdr:to>
      <xdr:col>10</xdr:col>
      <xdr:colOff>211550</xdr:colOff>
      <xdr:row>24</xdr:row>
      <xdr:rowOff>153090</xdr:rowOff>
    </xdr:to>
    <xdr:sp macro="" textlink="">
      <xdr:nvSpPr>
        <xdr:cNvPr id="219" name="Freeform 527">
          <a:extLst>
            <a:ext uri="{FF2B5EF4-FFF2-40B4-BE49-F238E27FC236}">
              <a16:creationId xmlns:a16="http://schemas.microsoft.com/office/drawing/2014/main" xmlns="" id="{C183EA3D-E215-4596-BD71-4B123DCEF56C}"/>
            </a:ext>
          </a:extLst>
        </xdr:cNvPr>
        <xdr:cNvSpPr>
          <a:spLocks/>
        </xdr:cNvSpPr>
      </xdr:nvSpPr>
      <xdr:spPr bwMode="auto">
        <a:xfrm flipH="1">
          <a:off x="6196557" y="3107493"/>
          <a:ext cx="472943" cy="11603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7558 w 12553"/>
            <a:gd name="connsiteY0" fmla="*/ 10092 h 10092"/>
            <a:gd name="connsiteX1" fmla="*/ 5194 w 12553"/>
            <a:gd name="connsiteY1" fmla="*/ 7623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7558 w 12553"/>
            <a:gd name="connsiteY0" fmla="*/ 10092 h 10092"/>
            <a:gd name="connsiteX1" fmla="*/ 6403 w 12553"/>
            <a:gd name="connsiteY1" fmla="*/ 7623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7558 w 12553"/>
            <a:gd name="connsiteY0" fmla="*/ 10092 h 10092"/>
            <a:gd name="connsiteX1" fmla="*/ 6705 w 12553"/>
            <a:gd name="connsiteY1" fmla="*/ 7761 h 10092"/>
            <a:gd name="connsiteX2" fmla="*/ 12418 w 12553"/>
            <a:gd name="connsiteY2" fmla="*/ 5969 h 10092"/>
            <a:gd name="connsiteX3" fmla="*/ 7857 w 12553"/>
            <a:gd name="connsiteY3" fmla="*/ 1865 h 10092"/>
            <a:gd name="connsiteX4" fmla="*/ 0 w 12553"/>
            <a:gd name="connsiteY4" fmla="*/ 0 h 10092"/>
            <a:gd name="connsiteX0" fmla="*/ 25423 w 25798"/>
            <a:gd name="connsiteY0" fmla="*/ 10092 h 11037"/>
            <a:gd name="connsiteX1" fmla="*/ 24570 w 25798"/>
            <a:gd name="connsiteY1" fmla="*/ 7761 h 11037"/>
            <a:gd name="connsiteX2" fmla="*/ 355 w 25798"/>
            <a:gd name="connsiteY2" fmla="*/ 10921 h 11037"/>
            <a:gd name="connsiteX3" fmla="*/ 25722 w 25798"/>
            <a:gd name="connsiteY3" fmla="*/ 1865 h 11037"/>
            <a:gd name="connsiteX4" fmla="*/ 17865 w 25798"/>
            <a:gd name="connsiteY4" fmla="*/ 0 h 11037"/>
            <a:gd name="connsiteX0" fmla="*/ 26080 w 26080"/>
            <a:gd name="connsiteY0" fmla="*/ 10092 h 11037"/>
            <a:gd name="connsiteX1" fmla="*/ 25227 w 26080"/>
            <a:gd name="connsiteY1" fmla="*/ 7761 h 11037"/>
            <a:gd name="connsiteX2" fmla="*/ 1012 w 26080"/>
            <a:gd name="connsiteY2" fmla="*/ 10921 h 11037"/>
            <a:gd name="connsiteX3" fmla="*/ 78 w 26080"/>
            <a:gd name="connsiteY3" fmla="*/ 7184 h 11037"/>
            <a:gd name="connsiteX4" fmla="*/ 18522 w 26080"/>
            <a:gd name="connsiteY4" fmla="*/ 0 h 11037"/>
            <a:gd name="connsiteX0" fmla="*/ 26149 w 26149"/>
            <a:gd name="connsiteY0" fmla="*/ 7020 h 7965"/>
            <a:gd name="connsiteX1" fmla="*/ 25296 w 26149"/>
            <a:gd name="connsiteY1" fmla="*/ 4689 h 7965"/>
            <a:gd name="connsiteX2" fmla="*/ 1081 w 26149"/>
            <a:gd name="connsiteY2" fmla="*/ 7849 h 7965"/>
            <a:gd name="connsiteX3" fmla="*/ 147 w 26149"/>
            <a:gd name="connsiteY3" fmla="*/ 4112 h 7965"/>
            <a:gd name="connsiteX4" fmla="*/ 6196 w 26149"/>
            <a:gd name="connsiteY4" fmla="*/ 0 h 7965"/>
            <a:gd name="connsiteX0" fmla="*/ 9944 w 9944"/>
            <a:gd name="connsiteY0" fmla="*/ 8814 h 10000"/>
            <a:gd name="connsiteX1" fmla="*/ 9618 w 9944"/>
            <a:gd name="connsiteY1" fmla="*/ 5887 h 10000"/>
            <a:gd name="connsiteX2" fmla="*/ 357 w 9944"/>
            <a:gd name="connsiteY2" fmla="*/ 9854 h 10000"/>
            <a:gd name="connsiteX3" fmla="*/ 0 w 9944"/>
            <a:gd name="connsiteY3" fmla="*/ 5163 h 10000"/>
            <a:gd name="connsiteX4" fmla="*/ 2313 w 9944"/>
            <a:gd name="connsiteY4" fmla="*/ 0 h 10000"/>
            <a:gd name="connsiteX0" fmla="*/ 10000 w 10000"/>
            <a:gd name="connsiteY0" fmla="*/ 8814 h 10000"/>
            <a:gd name="connsiteX1" fmla="*/ 9672 w 10000"/>
            <a:gd name="connsiteY1" fmla="*/ 5887 h 10000"/>
            <a:gd name="connsiteX2" fmla="*/ 359 w 10000"/>
            <a:gd name="connsiteY2" fmla="*/ 9854 h 10000"/>
            <a:gd name="connsiteX3" fmla="*/ 0 w 10000"/>
            <a:gd name="connsiteY3" fmla="*/ 5163 h 10000"/>
            <a:gd name="connsiteX4" fmla="*/ 2326 w 10000"/>
            <a:gd name="connsiteY4" fmla="*/ 0 h 10000"/>
            <a:gd name="connsiteX0" fmla="*/ 10000 w 10000"/>
            <a:gd name="connsiteY0" fmla="*/ 8469 h 9655"/>
            <a:gd name="connsiteX1" fmla="*/ 9672 w 10000"/>
            <a:gd name="connsiteY1" fmla="*/ 5542 h 9655"/>
            <a:gd name="connsiteX2" fmla="*/ 359 w 10000"/>
            <a:gd name="connsiteY2" fmla="*/ 9509 h 9655"/>
            <a:gd name="connsiteX3" fmla="*/ 0 w 10000"/>
            <a:gd name="connsiteY3" fmla="*/ 4818 h 9655"/>
            <a:gd name="connsiteX4" fmla="*/ 1861 w 10000"/>
            <a:gd name="connsiteY4" fmla="*/ 0 h 9655"/>
            <a:gd name="connsiteX0" fmla="*/ 10000 w 10000"/>
            <a:gd name="connsiteY0" fmla="*/ 8772 h 10087"/>
            <a:gd name="connsiteX1" fmla="*/ 9672 w 10000"/>
            <a:gd name="connsiteY1" fmla="*/ 5740 h 10087"/>
            <a:gd name="connsiteX2" fmla="*/ 359 w 10000"/>
            <a:gd name="connsiteY2" fmla="*/ 9849 h 10087"/>
            <a:gd name="connsiteX3" fmla="*/ 0 w 10000"/>
            <a:gd name="connsiteY3" fmla="*/ 4990 h 10087"/>
            <a:gd name="connsiteX4" fmla="*/ 1861 w 10000"/>
            <a:gd name="connsiteY4" fmla="*/ 0 h 10087"/>
            <a:gd name="connsiteX0" fmla="*/ 10000 w 10000"/>
            <a:gd name="connsiteY0" fmla="*/ 8772 h 9849"/>
            <a:gd name="connsiteX1" fmla="*/ 9672 w 10000"/>
            <a:gd name="connsiteY1" fmla="*/ 5740 h 9849"/>
            <a:gd name="connsiteX2" fmla="*/ 359 w 10000"/>
            <a:gd name="connsiteY2" fmla="*/ 9849 h 9849"/>
            <a:gd name="connsiteX3" fmla="*/ 0 w 10000"/>
            <a:gd name="connsiteY3" fmla="*/ 4990 h 9849"/>
            <a:gd name="connsiteX4" fmla="*/ 1861 w 10000"/>
            <a:gd name="connsiteY4" fmla="*/ 0 h 9849"/>
            <a:gd name="connsiteX0" fmla="*/ 9751 w 9751"/>
            <a:gd name="connsiteY0" fmla="*/ 9735 h 10000"/>
            <a:gd name="connsiteX1" fmla="*/ 9672 w 9751"/>
            <a:gd name="connsiteY1" fmla="*/ 5828 h 10000"/>
            <a:gd name="connsiteX2" fmla="*/ 359 w 9751"/>
            <a:gd name="connsiteY2" fmla="*/ 10000 h 10000"/>
            <a:gd name="connsiteX3" fmla="*/ 0 w 9751"/>
            <a:gd name="connsiteY3" fmla="*/ 5067 h 10000"/>
            <a:gd name="connsiteX4" fmla="*/ 1861 w 9751"/>
            <a:gd name="connsiteY4" fmla="*/ 0 h 10000"/>
            <a:gd name="connsiteX0" fmla="*/ 10000 w 10160"/>
            <a:gd name="connsiteY0" fmla="*/ 9735 h 10000"/>
            <a:gd name="connsiteX1" fmla="*/ 9919 w 10160"/>
            <a:gd name="connsiteY1" fmla="*/ 5828 h 10000"/>
            <a:gd name="connsiteX2" fmla="*/ 368 w 10160"/>
            <a:gd name="connsiteY2" fmla="*/ 10000 h 10000"/>
            <a:gd name="connsiteX3" fmla="*/ 0 w 10160"/>
            <a:gd name="connsiteY3" fmla="*/ 5067 h 10000"/>
            <a:gd name="connsiteX4" fmla="*/ 1909 w 10160"/>
            <a:gd name="connsiteY4" fmla="*/ 0 h 10000"/>
            <a:gd name="connsiteX0" fmla="*/ 10127 w 10259"/>
            <a:gd name="connsiteY0" fmla="*/ 12030 h 12030"/>
            <a:gd name="connsiteX1" fmla="*/ 9919 w 10259"/>
            <a:gd name="connsiteY1" fmla="*/ 5828 h 12030"/>
            <a:gd name="connsiteX2" fmla="*/ 368 w 10259"/>
            <a:gd name="connsiteY2" fmla="*/ 10000 h 12030"/>
            <a:gd name="connsiteX3" fmla="*/ 0 w 10259"/>
            <a:gd name="connsiteY3" fmla="*/ 5067 h 12030"/>
            <a:gd name="connsiteX4" fmla="*/ 1909 w 10259"/>
            <a:gd name="connsiteY4" fmla="*/ 0 h 12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9" h="12030">
              <a:moveTo>
                <a:pt x="10127" y="12030"/>
              </a:moveTo>
              <a:cubicBezTo>
                <a:pt x="10477" y="10213"/>
                <a:pt x="10035" y="7982"/>
                <a:pt x="9919" y="5828"/>
              </a:cubicBezTo>
              <a:cubicBezTo>
                <a:pt x="7366" y="7368"/>
                <a:pt x="6311" y="7548"/>
                <a:pt x="368" y="10000"/>
              </a:cubicBezTo>
              <a:cubicBezTo>
                <a:pt x="722" y="8583"/>
                <a:pt x="658" y="6369"/>
                <a:pt x="0" y="5067"/>
              </a:cubicBezTo>
              <a:cubicBezTo>
                <a:pt x="1727" y="4004"/>
                <a:pt x="2476" y="1952"/>
                <a:pt x="190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378150</xdr:colOff>
      <xdr:row>21</xdr:row>
      <xdr:rowOff>154758</xdr:rowOff>
    </xdr:from>
    <xdr:to>
      <xdr:col>9</xdr:col>
      <xdr:colOff>537876</xdr:colOff>
      <xdr:row>22</xdr:row>
      <xdr:rowOff>131883</xdr:rowOff>
    </xdr:to>
    <xdr:sp macro="" textlink="">
      <xdr:nvSpPr>
        <xdr:cNvPr id="220" name="AutoShape 526">
          <a:extLst>
            <a:ext uri="{FF2B5EF4-FFF2-40B4-BE49-F238E27FC236}">
              <a16:creationId xmlns:a16="http://schemas.microsoft.com/office/drawing/2014/main" xmlns="" id="{0B141D2D-B39B-495F-AA5D-5F69E1C53B8C}"/>
            </a:ext>
          </a:extLst>
        </xdr:cNvPr>
        <xdr:cNvSpPr>
          <a:spLocks noChangeArrowheads="1"/>
        </xdr:cNvSpPr>
      </xdr:nvSpPr>
      <xdr:spPr bwMode="auto">
        <a:xfrm>
          <a:off x="6131250" y="3755208"/>
          <a:ext cx="159726" cy="148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36260</xdr:colOff>
      <xdr:row>20</xdr:row>
      <xdr:rowOff>105890</xdr:rowOff>
    </xdr:from>
    <xdr:to>
      <xdr:col>9</xdr:col>
      <xdr:colOff>494318</xdr:colOff>
      <xdr:row>21</xdr:row>
      <xdr:rowOff>81220</xdr:rowOff>
    </xdr:to>
    <xdr:sp macro="" textlink="">
      <xdr:nvSpPr>
        <xdr:cNvPr id="221" name="Line 76">
          <a:extLst>
            <a:ext uri="{FF2B5EF4-FFF2-40B4-BE49-F238E27FC236}">
              <a16:creationId xmlns:a16="http://schemas.microsoft.com/office/drawing/2014/main" xmlns="" id="{17033332-1470-40AE-9F6D-CDA7DC226E42}"/>
            </a:ext>
          </a:extLst>
        </xdr:cNvPr>
        <xdr:cNvSpPr>
          <a:spLocks noChangeShapeType="1"/>
        </xdr:cNvSpPr>
      </xdr:nvSpPr>
      <xdr:spPr bwMode="auto">
        <a:xfrm rot="2218822" flipV="1">
          <a:off x="5789360" y="3534890"/>
          <a:ext cx="458058" cy="146780"/>
        </a:xfrm>
        <a:custGeom>
          <a:avLst/>
          <a:gdLst>
            <a:gd name="connsiteX0" fmla="*/ 0 w 608232"/>
            <a:gd name="connsiteY0" fmla="*/ 0 h 47623"/>
            <a:gd name="connsiteX1" fmla="*/ 608232 w 608232"/>
            <a:gd name="connsiteY1" fmla="*/ 47623 h 47623"/>
            <a:gd name="connsiteX0" fmla="*/ 0 w 608232"/>
            <a:gd name="connsiteY0" fmla="*/ 0 h 83588"/>
            <a:gd name="connsiteX1" fmla="*/ 608232 w 608232"/>
            <a:gd name="connsiteY1" fmla="*/ 47623 h 83588"/>
            <a:gd name="connsiteX0" fmla="*/ 0 w 459347"/>
            <a:gd name="connsiteY0" fmla="*/ 0 h 108462"/>
            <a:gd name="connsiteX1" fmla="*/ 459347 w 459347"/>
            <a:gd name="connsiteY1" fmla="*/ 77102 h 108462"/>
            <a:gd name="connsiteX0" fmla="*/ 0 w 458058"/>
            <a:gd name="connsiteY0" fmla="*/ 0 h 153924"/>
            <a:gd name="connsiteX1" fmla="*/ 458058 w 458058"/>
            <a:gd name="connsiteY1" fmla="*/ 128297 h 153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8058" h="153924">
              <a:moveTo>
                <a:pt x="0" y="0"/>
              </a:moveTo>
              <a:cubicBezTo>
                <a:pt x="202744" y="15874"/>
                <a:pt x="17189" y="225532"/>
                <a:pt x="458058" y="1282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610600</xdr:colOff>
      <xdr:row>22</xdr:row>
      <xdr:rowOff>8508</xdr:rowOff>
    </xdr:from>
    <xdr:to>
      <xdr:col>10</xdr:col>
      <xdr:colOff>30416</xdr:colOff>
      <xdr:row>23</xdr:row>
      <xdr:rowOff>18518</xdr:rowOff>
    </xdr:to>
    <xdr:grpSp>
      <xdr:nvGrpSpPr>
        <xdr:cNvPr id="222" name="Group 405">
          <a:extLst>
            <a:ext uri="{FF2B5EF4-FFF2-40B4-BE49-F238E27FC236}">
              <a16:creationId xmlns:a16="http://schemas.microsoft.com/office/drawing/2014/main" xmlns="" id="{0F7122C6-22EB-485E-A669-ED49E8EF0B2A}"/>
            </a:ext>
          </a:extLst>
        </xdr:cNvPr>
        <xdr:cNvGrpSpPr>
          <a:grpSpLocks/>
        </xdr:cNvGrpSpPr>
      </xdr:nvGrpSpPr>
      <xdr:grpSpPr bwMode="auto">
        <a:xfrm rot="18565501">
          <a:off x="6938553" y="3916755"/>
          <a:ext cx="187810" cy="194516"/>
          <a:chOff x="718" y="97"/>
          <a:chExt cx="23" cy="15"/>
        </a:xfrm>
      </xdr:grpSpPr>
      <xdr:sp macro="" textlink="">
        <xdr:nvSpPr>
          <xdr:cNvPr id="223" name="Freeform 406">
            <a:extLst>
              <a:ext uri="{FF2B5EF4-FFF2-40B4-BE49-F238E27FC236}">
                <a16:creationId xmlns:a16="http://schemas.microsoft.com/office/drawing/2014/main" xmlns="" id="{8B1185F8-DC22-7B25-C2BB-D09E639C59A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4" name="Freeform 407">
            <a:extLst>
              <a:ext uri="{FF2B5EF4-FFF2-40B4-BE49-F238E27FC236}">
                <a16:creationId xmlns:a16="http://schemas.microsoft.com/office/drawing/2014/main" xmlns="" id="{849FC10D-40BA-B70E-89F6-132EF900133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235999</xdr:colOff>
      <xdr:row>18</xdr:row>
      <xdr:rowOff>86843</xdr:rowOff>
    </xdr:from>
    <xdr:to>
      <xdr:col>9</xdr:col>
      <xdr:colOff>632809</xdr:colOff>
      <xdr:row>23</xdr:row>
      <xdr:rowOff>18166</xdr:rowOff>
    </xdr:to>
    <xdr:sp macro="" textlink="">
      <xdr:nvSpPr>
        <xdr:cNvPr id="225" name="Freeform 217">
          <a:extLst>
            <a:ext uri="{FF2B5EF4-FFF2-40B4-BE49-F238E27FC236}">
              <a16:creationId xmlns:a16="http://schemas.microsoft.com/office/drawing/2014/main" xmlns="" id="{AC2F6FBD-3E04-47AA-9AD1-1471EC0AD831}"/>
            </a:ext>
          </a:extLst>
        </xdr:cNvPr>
        <xdr:cNvSpPr>
          <a:spLocks/>
        </xdr:cNvSpPr>
      </xdr:nvSpPr>
      <xdr:spPr bwMode="auto">
        <a:xfrm rot="2868259">
          <a:off x="5793217" y="3368825"/>
          <a:ext cx="788573" cy="3968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  <a:gd name="connsiteX0" fmla="*/ 16677 w 16677"/>
            <a:gd name="connsiteY0" fmla="*/ 730 h 5115"/>
            <a:gd name="connsiteX1" fmla="*/ 770 w 16677"/>
            <a:gd name="connsiteY1" fmla="*/ 2922 h 5115"/>
            <a:gd name="connsiteX0" fmla="*/ 9538 w 9538"/>
            <a:gd name="connsiteY0" fmla="*/ 3835 h 8121"/>
            <a:gd name="connsiteX1" fmla="*/ 0 w 9538"/>
            <a:gd name="connsiteY1" fmla="*/ 8121 h 8121"/>
            <a:gd name="connsiteX0" fmla="*/ 10605 w 10605"/>
            <a:gd name="connsiteY0" fmla="*/ 4068 h 11898"/>
            <a:gd name="connsiteX1" fmla="*/ 0 w 10605"/>
            <a:gd name="connsiteY1" fmla="*/ 11898 h 11898"/>
            <a:gd name="connsiteX0" fmla="*/ 10605 w 10605"/>
            <a:gd name="connsiteY0" fmla="*/ 5224 h 13054"/>
            <a:gd name="connsiteX1" fmla="*/ 0 w 10605"/>
            <a:gd name="connsiteY1" fmla="*/ 13054 h 13054"/>
            <a:gd name="connsiteX0" fmla="*/ 10605 w 10605"/>
            <a:gd name="connsiteY0" fmla="*/ 3443 h 11663"/>
            <a:gd name="connsiteX1" fmla="*/ 0 w 10605"/>
            <a:gd name="connsiteY1" fmla="*/ 11273 h 11663"/>
            <a:gd name="connsiteX0" fmla="*/ 10503 w 10503"/>
            <a:gd name="connsiteY0" fmla="*/ 3065 h 15075"/>
            <a:gd name="connsiteX1" fmla="*/ 0 w 10503"/>
            <a:gd name="connsiteY1" fmla="*/ 14737 h 15075"/>
            <a:gd name="connsiteX0" fmla="*/ 10503 w 10503"/>
            <a:gd name="connsiteY0" fmla="*/ 4634 h 16603"/>
            <a:gd name="connsiteX1" fmla="*/ 0 w 10503"/>
            <a:gd name="connsiteY1" fmla="*/ 16306 h 16603"/>
            <a:gd name="connsiteX0" fmla="*/ 10503 w 10503"/>
            <a:gd name="connsiteY0" fmla="*/ 5383 h 17336"/>
            <a:gd name="connsiteX1" fmla="*/ 0 w 10503"/>
            <a:gd name="connsiteY1" fmla="*/ 17055 h 17336"/>
            <a:gd name="connsiteX0" fmla="*/ 10503 w 10503"/>
            <a:gd name="connsiteY0" fmla="*/ 5162 h 17474"/>
            <a:gd name="connsiteX1" fmla="*/ 0 w 10503"/>
            <a:gd name="connsiteY1" fmla="*/ 16834 h 17474"/>
            <a:gd name="connsiteX0" fmla="*/ 10503 w 10503"/>
            <a:gd name="connsiteY0" fmla="*/ 6856 h 19105"/>
            <a:gd name="connsiteX1" fmla="*/ 0 w 10503"/>
            <a:gd name="connsiteY1" fmla="*/ 18528 h 191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03" h="19105">
              <a:moveTo>
                <a:pt x="10503" y="6856"/>
              </a:moveTo>
              <a:cubicBezTo>
                <a:pt x="9422" y="-15444"/>
                <a:pt x="1863" y="24286"/>
                <a:pt x="0" y="185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371889</xdr:colOff>
      <xdr:row>23</xdr:row>
      <xdr:rowOff>34607</xdr:rowOff>
    </xdr:from>
    <xdr:to>
      <xdr:col>10</xdr:col>
      <xdr:colOff>171977</xdr:colOff>
      <xdr:row>25</xdr:row>
      <xdr:rowOff>84189</xdr:rowOff>
    </xdr:to>
    <xdr:sp macro="" textlink="">
      <xdr:nvSpPr>
        <xdr:cNvPr id="226" name="Freeform 217">
          <a:extLst>
            <a:ext uri="{FF2B5EF4-FFF2-40B4-BE49-F238E27FC236}">
              <a16:creationId xmlns:a16="http://schemas.microsoft.com/office/drawing/2014/main" xmlns="" id="{DD7919BA-6E86-43FA-A527-46421BA655FC}"/>
            </a:ext>
          </a:extLst>
        </xdr:cNvPr>
        <xdr:cNvSpPr>
          <a:spLocks/>
        </xdr:cNvSpPr>
      </xdr:nvSpPr>
      <xdr:spPr bwMode="auto">
        <a:xfrm rot="1998679">
          <a:off x="6124989" y="3977957"/>
          <a:ext cx="504938" cy="39248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7796 w 7796"/>
            <a:gd name="connsiteY0" fmla="*/ 11313 h 11313"/>
            <a:gd name="connsiteX1" fmla="*/ 0 w 7796"/>
            <a:gd name="connsiteY1" fmla="*/ 0 h 11313"/>
            <a:gd name="connsiteX0" fmla="*/ 11065 w 11065"/>
            <a:gd name="connsiteY0" fmla="*/ 10000 h 10000"/>
            <a:gd name="connsiteX1" fmla="*/ 1065 w 11065"/>
            <a:gd name="connsiteY1" fmla="*/ 0 h 10000"/>
            <a:gd name="connsiteX0" fmla="*/ 12266 w 12266"/>
            <a:gd name="connsiteY0" fmla="*/ 10000 h 16107"/>
            <a:gd name="connsiteX1" fmla="*/ 2266 w 12266"/>
            <a:gd name="connsiteY1" fmla="*/ 0 h 16107"/>
            <a:gd name="connsiteX0" fmla="*/ 12309 w 12309"/>
            <a:gd name="connsiteY0" fmla="*/ 7515 h 15295"/>
            <a:gd name="connsiteX1" fmla="*/ 2262 w 12309"/>
            <a:gd name="connsiteY1" fmla="*/ 0 h 15295"/>
            <a:gd name="connsiteX0" fmla="*/ 12487 w 12487"/>
            <a:gd name="connsiteY0" fmla="*/ 7515 h 14491"/>
            <a:gd name="connsiteX1" fmla="*/ 2440 w 12487"/>
            <a:gd name="connsiteY1" fmla="*/ 0 h 14491"/>
            <a:gd name="connsiteX0" fmla="*/ 12320 w 12320"/>
            <a:gd name="connsiteY0" fmla="*/ 6390 h 14180"/>
            <a:gd name="connsiteX1" fmla="*/ 2464 w 12320"/>
            <a:gd name="connsiteY1" fmla="*/ 0 h 14180"/>
            <a:gd name="connsiteX0" fmla="*/ 12643 w 12643"/>
            <a:gd name="connsiteY0" fmla="*/ 6390 h 14128"/>
            <a:gd name="connsiteX1" fmla="*/ 3863 w 12643"/>
            <a:gd name="connsiteY1" fmla="*/ 8916 h 14128"/>
            <a:gd name="connsiteX2" fmla="*/ 2787 w 12643"/>
            <a:gd name="connsiteY2" fmla="*/ 0 h 14128"/>
            <a:gd name="connsiteX0" fmla="*/ 13483 w 13483"/>
            <a:gd name="connsiteY0" fmla="*/ 6390 h 20251"/>
            <a:gd name="connsiteX1" fmla="*/ 4703 w 13483"/>
            <a:gd name="connsiteY1" fmla="*/ 8916 h 20251"/>
            <a:gd name="connsiteX2" fmla="*/ 3627 w 13483"/>
            <a:gd name="connsiteY2" fmla="*/ 0 h 20251"/>
            <a:gd name="connsiteX0" fmla="*/ 12850 w 12850"/>
            <a:gd name="connsiteY0" fmla="*/ 6390 h 19753"/>
            <a:gd name="connsiteX1" fmla="*/ 6919 w 12850"/>
            <a:gd name="connsiteY1" fmla="*/ 7832 h 19753"/>
            <a:gd name="connsiteX2" fmla="*/ 2994 w 12850"/>
            <a:gd name="connsiteY2" fmla="*/ 0 h 19753"/>
            <a:gd name="connsiteX0" fmla="*/ 12850 w 12850"/>
            <a:gd name="connsiteY0" fmla="*/ 6390 h 19753"/>
            <a:gd name="connsiteX1" fmla="*/ 6919 w 12850"/>
            <a:gd name="connsiteY1" fmla="*/ 7832 h 19753"/>
            <a:gd name="connsiteX2" fmla="*/ 2994 w 12850"/>
            <a:gd name="connsiteY2" fmla="*/ 0 h 197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50" h="19753">
              <a:moveTo>
                <a:pt x="12850" y="6390"/>
              </a:moveTo>
              <a:cubicBezTo>
                <a:pt x="11646" y="6921"/>
                <a:pt x="9337" y="2129"/>
                <a:pt x="6919" y="7832"/>
              </a:cubicBezTo>
              <a:cubicBezTo>
                <a:pt x="5203" y="18142"/>
                <a:pt x="-4936" y="31730"/>
                <a:pt x="299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203324</xdr:colOff>
      <xdr:row>23</xdr:row>
      <xdr:rowOff>137393</xdr:rowOff>
    </xdr:from>
    <xdr:to>
      <xdr:col>10</xdr:col>
      <xdr:colOff>447402</xdr:colOff>
      <xdr:row>24</xdr:row>
      <xdr:rowOff>137394</xdr:rowOff>
    </xdr:to>
    <xdr:sp macro="" textlink="">
      <xdr:nvSpPr>
        <xdr:cNvPr id="227" name="Line 76">
          <a:extLst>
            <a:ext uri="{FF2B5EF4-FFF2-40B4-BE49-F238E27FC236}">
              <a16:creationId xmlns:a16="http://schemas.microsoft.com/office/drawing/2014/main" xmlns="" id="{BA8C3FFF-85D6-41A1-AE75-0ACEAD6168AE}"/>
            </a:ext>
          </a:extLst>
        </xdr:cNvPr>
        <xdr:cNvSpPr>
          <a:spLocks noChangeShapeType="1"/>
        </xdr:cNvSpPr>
      </xdr:nvSpPr>
      <xdr:spPr bwMode="auto">
        <a:xfrm>
          <a:off x="6661274" y="4080743"/>
          <a:ext cx="244078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296008</xdr:colOff>
      <xdr:row>22</xdr:row>
      <xdr:rowOff>142185</xdr:rowOff>
    </xdr:from>
    <xdr:ext cx="247650" cy="139701"/>
    <xdr:sp macro="" textlink="">
      <xdr:nvSpPr>
        <xdr:cNvPr id="228" name="Text Box 849">
          <a:extLst>
            <a:ext uri="{FF2B5EF4-FFF2-40B4-BE49-F238E27FC236}">
              <a16:creationId xmlns:a16="http://schemas.microsoft.com/office/drawing/2014/main" xmlns="" id="{C8C8BF1C-E1A0-4253-9476-7002188B54AE}"/>
            </a:ext>
          </a:extLst>
        </xdr:cNvPr>
        <xdr:cNvSpPr txBox="1">
          <a:spLocks noChangeArrowheads="1"/>
        </xdr:cNvSpPr>
      </xdr:nvSpPr>
      <xdr:spPr bwMode="auto">
        <a:xfrm>
          <a:off x="6753958" y="3914085"/>
          <a:ext cx="247650" cy="13970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九折</a:t>
          </a:r>
        </a:p>
      </xdr:txBody>
    </xdr:sp>
    <xdr:clientData/>
  </xdr:oneCellAnchor>
  <xdr:twoCellAnchor>
    <xdr:from>
      <xdr:col>2</xdr:col>
      <xdr:colOff>68880</xdr:colOff>
      <xdr:row>31</xdr:row>
      <xdr:rowOff>14170</xdr:rowOff>
    </xdr:from>
    <xdr:to>
      <xdr:col>2</xdr:col>
      <xdr:colOff>207406</xdr:colOff>
      <xdr:row>31</xdr:row>
      <xdr:rowOff>135707</xdr:rowOff>
    </xdr:to>
    <xdr:sp macro="" textlink="">
      <xdr:nvSpPr>
        <xdr:cNvPr id="229" name="AutoShape 93">
          <a:extLst>
            <a:ext uri="{FF2B5EF4-FFF2-40B4-BE49-F238E27FC236}">
              <a16:creationId xmlns:a16="http://schemas.microsoft.com/office/drawing/2014/main" xmlns="" id="{146D26A2-A30D-447F-8725-C38C64E89C14}"/>
            </a:ext>
          </a:extLst>
        </xdr:cNvPr>
        <xdr:cNvSpPr>
          <a:spLocks noChangeArrowheads="1"/>
        </xdr:cNvSpPr>
      </xdr:nvSpPr>
      <xdr:spPr bwMode="auto">
        <a:xfrm>
          <a:off x="888030" y="5329120"/>
          <a:ext cx="138526" cy="1215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52146</xdr:colOff>
      <xdr:row>29</xdr:row>
      <xdr:rowOff>113107</xdr:rowOff>
    </xdr:from>
    <xdr:ext cx="379343" cy="193515"/>
    <xdr:sp macro="" textlink="">
      <xdr:nvSpPr>
        <xdr:cNvPr id="230" name="Text Box 1563">
          <a:extLst>
            <a:ext uri="{FF2B5EF4-FFF2-40B4-BE49-F238E27FC236}">
              <a16:creationId xmlns:a16="http://schemas.microsoft.com/office/drawing/2014/main" xmlns="" id="{A580D294-9A54-4EB3-8A9E-D9B8773A5B03}"/>
            </a:ext>
          </a:extLst>
        </xdr:cNvPr>
        <xdr:cNvSpPr txBox="1">
          <a:spLocks noChangeArrowheads="1"/>
        </xdr:cNvSpPr>
      </xdr:nvSpPr>
      <xdr:spPr bwMode="auto">
        <a:xfrm>
          <a:off x="166446" y="5085157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296502</xdr:colOff>
      <xdr:row>27</xdr:row>
      <xdr:rowOff>115328</xdr:rowOff>
    </xdr:from>
    <xdr:to>
      <xdr:col>2</xdr:col>
      <xdr:colOff>26047</xdr:colOff>
      <xdr:row>31</xdr:row>
      <xdr:rowOff>71774</xdr:rowOff>
    </xdr:to>
    <xdr:sp macro="" textlink="">
      <xdr:nvSpPr>
        <xdr:cNvPr id="231" name="AutoShape 1653">
          <a:extLst>
            <a:ext uri="{FF2B5EF4-FFF2-40B4-BE49-F238E27FC236}">
              <a16:creationId xmlns:a16="http://schemas.microsoft.com/office/drawing/2014/main" xmlns="" id="{47A76F88-D94F-4FC7-8585-0868EF47302B}"/>
            </a:ext>
          </a:extLst>
        </xdr:cNvPr>
        <xdr:cNvSpPr>
          <a:spLocks/>
        </xdr:cNvSpPr>
      </xdr:nvSpPr>
      <xdr:spPr bwMode="auto">
        <a:xfrm rot="9721106">
          <a:off x="410802" y="4744478"/>
          <a:ext cx="434395" cy="64224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240244</xdr:colOff>
      <xdr:row>25</xdr:row>
      <xdr:rowOff>10524</xdr:rowOff>
    </xdr:from>
    <xdr:to>
      <xdr:col>1</xdr:col>
      <xdr:colOff>399788</xdr:colOff>
      <xdr:row>26</xdr:row>
      <xdr:rowOff>9334</xdr:rowOff>
    </xdr:to>
    <xdr:sp macro="" textlink="">
      <xdr:nvSpPr>
        <xdr:cNvPr id="232" name="Freeform 395">
          <a:extLst>
            <a:ext uri="{FF2B5EF4-FFF2-40B4-BE49-F238E27FC236}">
              <a16:creationId xmlns:a16="http://schemas.microsoft.com/office/drawing/2014/main" xmlns="" id="{34A29714-B3AC-4440-8917-6497661A6F92}"/>
            </a:ext>
          </a:extLst>
        </xdr:cNvPr>
        <xdr:cNvSpPr>
          <a:spLocks/>
        </xdr:cNvSpPr>
      </xdr:nvSpPr>
      <xdr:spPr bwMode="auto">
        <a:xfrm rot="18838481">
          <a:off x="349186" y="4302132"/>
          <a:ext cx="170260" cy="15954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96041</xdr:colOff>
      <xdr:row>29</xdr:row>
      <xdr:rowOff>89073</xdr:rowOff>
    </xdr:from>
    <xdr:to>
      <xdr:col>2</xdr:col>
      <xdr:colOff>640121</xdr:colOff>
      <xdr:row>30</xdr:row>
      <xdr:rowOff>35838</xdr:rowOff>
    </xdr:to>
    <xdr:sp macro="" textlink="">
      <xdr:nvSpPr>
        <xdr:cNvPr id="233" name="Text Box 1664">
          <a:extLst>
            <a:ext uri="{FF2B5EF4-FFF2-40B4-BE49-F238E27FC236}">
              <a16:creationId xmlns:a16="http://schemas.microsoft.com/office/drawing/2014/main" xmlns="" id="{D2CEC5BE-2559-498E-A98F-529983A5A9F4}"/>
            </a:ext>
          </a:extLst>
        </xdr:cNvPr>
        <xdr:cNvSpPr txBox="1">
          <a:spLocks noChangeArrowheads="1"/>
        </xdr:cNvSpPr>
      </xdr:nvSpPr>
      <xdr:spPr bwMode="auto">
        <a:xfrm>
          <a:off x="915191" y="5061123"/>
          <a:ext cx="544080" cy="1182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415595</xdr:colOff>
      <xdr:row>26</xdr:row>
      <xdr:rowOff>9532</xdr:rowOff>
    </xdr:from>
    <xdr:to>
      <xdr:col>1</xdr:col>
      <xdr:colOff>553066</xdr:colOff>
      <xdr:row>26</xdr:row>
      <xdr:rowOff>130592</xdr:rowOff>
    </xdr:to>
    <xdr:sp macro="" textlink="">
      <xdr:nvSpPr>
        <xdr:cNvPr id="234" name="六角形 233">
          <a:extLst>
            <a:ext uri="{FF2B5EF4-FFF2-40B4-BE49-F238E27FC236}">
              <a16:creationId xmlns:a16="http://schemas.microsoft.com/office/drawing/2014/main" xmlns="" id="{F3D22F05-71C3-44B9-B587-CB5F87610661}"/>
            </a:ext>
          </a:extLst>
        </xdr:cNvPr>
        <xdr:cNvSpPr/>
      </xdr:nvSpPr>
      <xdr:spPr bwMode="auto">
        <a:xfrm>
          <a:off x="529895" y="4467232"/>
          <a:ext cx="137471" cy="1210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12700</xdr:rowOff>
    </xdr:from>
    <xdr:to>
      <xdr:col>1</xdr:col>
      <xdr:colOff>183172</xdr:colOff>
      <xdr:row>26</xdr:row>
      <xdr:rowOff>7855</xdr:rowOff>
    </xdr:to>
    <xdr:sp macro="" textlink="">
      <xdr:nvSpPr>
        <xdr:cNvPr id="235" name="六角形 234">
          <a:extLst>
            <a:ext uri="{FF2B5EF4-FFF2-40B4-BE49-F238E27FC236}">
              <a16:creationId xmlns:a16="http://schemas.microsoft.com/office/drawing/2014/main" xmlns="" id="{EDD5C0E5-ED86-4F55-BA1E-74D39AE388A8}"/>
            </a:ext>
          </a:extLst>
        </xdr:cNvPr>
        <xdr:cNvSpPr/>
      </xdr:nvSpPr>
      <xdr:spPr bwMode="auto">
        <a:xfrm>
          <a:off x="114300" y="42989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14465</xdr:colOff>
      <xdr:row>24</xdr:row>
      <xdr:rowOff>170401</xdr:rowOff>
    </xdr:from>
    <xdr:to>
      <xdr:col>7</xdr:col>
      <xdr:colOff>197637</xdr:colOff>
      <xdr:row>25</xdr:row>
      <xdr:rowOff>165454</xdr:rowOff>
    </xdr:to>
    <xdr:sp macro="" textlink="">
      <xdr:nvSpPr>
        <xdr:cNvPr id="236" name="六角形 235">
          <a:extLst>
            <a:ext uri="{FF2B5EF4-FFF2-40B4-BE49-F238E27FC236}">
              <a16:creationId xmlns:a16="http://schemas.microsoft.com/office/drawing/2014/main" xmlns="" id="{EB38BD77-EE26-4346-9108-4A42B16FE5F2}"/>
            </a:ext>
          </a:extLst>
        </xdr:cNvPr>
        <xdr:cNvSpPr/>
      </xdr:nvSpPr>
      <xdr:spPr bwMode="auto">
        <a:xfrm>
          <a:off x="4357865" y="4285201"/>
          <a:ext cx="183172" cy="16650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666578</xdr:colOff>
      <xdr:row>22</xdr:row>
      <xdr:rowOff>158853</xdr:rowOff>
    </xdr:from>
    <xdr:to>
      <xdr:col>10</xdr:col>
      <xdr:colOff>97434</xdr:colOff>
      <xdr:row>24</xdr:row>
      <xdr:rowOff>145031</xdr:rowOff>
    </xdr:to>
    <xdr:pic>
      <xdr:nvPicPr>
        <xdr:cNvPr id="237" name="図 236">
          <a:extLst>
            <a:ext uri="{FF2B5EF4-FFF2-40B4-BE49-F238E27FC236}">
              <a16:creationId xmlns:a16="http://schemas.microsoft.com/office/drawing/2014/main" xmlns="" id="{2D3CEA98-84BE-4344-93F7-636D893A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14828" y="3930753"/>
          <a:ext cx="840556" cy="329078"/>
        </a:xfrm>
        <a:prstGeom prst="rect">
          <a:avLst/>
        </a:prstGeom>
      </xdr:spPr>
    </xdr:pic>
    <xdr:clientData/>
  </xdr:twoCellAnchor>
  <xdr:oneCellAnchor>
    <xdr:from>
      <xdr:col>10</xdr:col>
      <xdr:colOff>227168</xdr:colOff>
      <xdr:row>21</xdr:row>
      <xdr:rowOff>106518</xdr:rowOff>
    </xdr:from>
    <xdr:ext cx="445932" cy="198282"/>
    <xdr:sp macro="" textlink="">
      <xdr:nvSpPr>
        <xdr:cNvPr id="238" name="Text Box 1620">
          <a:extLst>
            <a:ext uri="{FF2B5EF4-FFF2-40B4-BE49-F238E27FC236}">
              <a16:creationId xmlns:a16="http://schemas.microsoft.com/office/drawing/2014/main" xmlns="" id="{A7037655-DCED-4537-92C6-61703891816C}"/>
            </a:ext>
          </a:extLst>
        </xdr:cNvPr>
        <xdr:cNvSpPr txBox="1">
          <a:spLocks noChangeArrowheads="1"/>
        </xdr:cNvSpPr>
      </xdr:nvSpPr>
      <xdr:spPr bwMode="auto">
        <a:xfrm>
          <a:off x="6685118" y="3706968"/>
          <a:ext cx="445932" cy="1982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↑田能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622556</xdr:colOff>
      <xdr:row>34</xdr:row>
      <xdr:rowOff>21505</xdr:rowOff>
    </xdr:from>
    <xdr:to>
      <xdr:col>4</xdr:col>
      <xdr:colOff>127190</xdr:colOff>
      <xdr:row>35</xdr:row>
      <xdr:rowOff>32583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xmlns="" id="{56C6246B-1F17-454D-8B3C-C28096B9C2AB}"/>
            </a:ext>
          </a:extLst>
        </xdr:cNvPr>
        <xdr:cNvSpPr/>
      </xdr:nvSpPr>
      <xdr:spPr bwMode="auto">
        <a:xfrm>
          <a:off x="2146556" y="5850805"/>
          <a:ext cx="209484" cy="1825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２９</a:t>
          </a:r>
        </a:p>
      </xdr:txBody>
    </xdr:sp>
    <xdr:clientData/>
  </xdr:twoCellAnchor>
  <xdr:oneCellAnchor>
    <xdr:from>
      <xdr:col>3</xdr:col>
      <xdr:colOff>55773</xdr:colOff>
      <xdr:row>37</xdr:row>
      <xdr:rowOff>61460</xdr:rowOff>
    </xdr:from>
    <xdr:ext cx="480901" cy="223651"/>
    <xdr:sp macro="" textlink="">
      <xdr:nvSpPr>
        <xdr:cNvPr id="240" name="Text Box 303">
          <a:extLst>
            <a:ext uri="{FF2B5EF4-FFF2-40B4-BE49-F238E27FC236}">
              <a16:creationId xmlns:a16="http://schemas.microsoft.com/office/drawing/2014/main" xmlns="" id="{54080E41-2B17-494A-B317-DD2AD00C90D3}"/>
            </a:ext>
          </a:extLst>
        </xdr:cNvPr>
        <xdr:cNvSpPr txBox="1">
          <a:spLocks noChangeArrowheads="1"/>
        </xdr:cNvSpPr>
      </xdr:nvSpPr>
      <xdr:spPr bwMode="auto">
        <a:xfrm>
          <a:off x="1579773" y="6405110"/>
          <a:ext cx="480901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信用金庫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8</xdr:col>
      <xdr:colOff>325430</xdr:colOff>
      <xdr:row>38</xdr:row>
      <xdr:rowOff>85320</xdr:rowOff>
    </xdr:from>
    <xdr:to>
      <xdr:col>8</xdr:col>
      <xdr:colOff>539780</xdr:colOff>
      <xdr:row>39</xdr:row>
      <xdr:rowOff>130300</xdr:rowOff>
    </xdr:to>
    <xdr:sp macro="" textlink="">
      <xdr:nvSpPr>
        <xdr:cNvPr id="241" name="六角形 240">
          <a:extLst>
            <a:ext uri="{FF2B5EF4-FFF2-40B4-BE49-F238E27FC236}">
              <a16:creationId xmlns:a16="http://schemas.microsoft.com/office/drawing/2014/main" xmlns="" id="{C559E1F8-90FA-49F2-81A5-82D8ED3661A0}"/>
            </a:ext>
          </a:extLst>
        </xdr:cNvPr>
        <xdr:cNvSpPr/>
      </xdr:nvSpPr>
      <xdr:spPr bwMode="auto">
        <a:xfrm>
          <a:off x="5373680" y="6600420"/>
          <a:ext cx="214350" cy="2164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14110</xdr:colOff>
      <xdr:row>36</xdr:row>
      <xdr:rowOff>38807</xdr:rowOff>
    </xdr:from>
    <xdr:to>
      <xdr:col>7</xdr:col>
      <xdr:colOff>673806</xdr:colOff>
      <xdr:row>40</xdr:row>
      <xdr:rowOff>134057</xdr:rowOff>
    </xdr:to>
    <xdr:sp macro="" textlink="">
      <xdr:nvSpPr>
        <xdr:cNvPr id="242" name="Freeform 527">
          <a:extLst>
            <a:ext uri="{FF2B5EF4-FFF2-40B4-BE49-F238E27FC236}">
              <a16:creationId xmlns:a16="http://schemas.microsoft.com/office/drawing/2014/main" xmlns="" id="{C401DD87-E1B4-49FA-BBE8-8560038B787D}"/>
            </a:ext>
          </a:extLst>
        </xdr:cNvPr>
        <xdr:cNvSpPr>
          <a:spLocks/>
        </xdr:cNvSpPr>
      </xdr:nvSpPr>
      <xdr:spPr bwMode="auto">
        <a:xfrm flipH="1">
          <a:off x="4357510" y="6211007"/>
          <a:ext cx="659696" cy="7810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0 w 10351"/>
            <a:gd name="connsiteY0" fmla="*/ 8201 h 8201"/>
            <a:gd name="connsiteX1" fmla="*/ 0 w 10351"/>
            <a:gd name="connsiteY1" fmla="*/ 1234 h 8201"/>
            <a:gd name="connsiteX2" fmla="*/ 10351 w 10351"/>
            <a:gd name="connsiteY2" fmla="*/ 0 h 8201"/>
            <a:gd name="connsiteX0" fmla="*/ 0 w 10000"/>
            <a:gd name="connsiteY0" fmla="*/ 10000 h 10000"/>
            <a:gd name="connsiteX1" fmla="*/ 0 w 10000"/>
            <a:gd name="connsiteY1" fmla="*/ 1505 h 10000"/>
            <a:gd name="connsiteX2" fmla="*/ 10000 w 10000"/>
            <a:gd name="connsiteY2" fmla="*/ 0 h 10000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10509 w 10509"/>
            <a:gd name="connsiteY2" fmla="*/ 0 h 18355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7880 w 10509"/>
            <a:gd name="connsiteY2" fmla="*/ 9713 h 18355"/>
            <a:gd name="connsiteX3" fmla="*/ 10509 w 10509"/>
            <a:gd name="connsiteY3" fmla="*/ 0 h 18355"/>
            <a:gd name="connsiteX0" fmla="*/ 0 w 10509"/>
            <a:gd name="connsiteY0" fmla="*/ 18355 h 18355"/>
            <a:gd name="connsiteX1" fmla="*/ 0 w 10509"/>
            <a:gd name="connsiteY1" fmla="*/ 9860 h 18355"/>
            <a:gd name="connsiteX2" fmla="*/ 8474 w 10509"/>
            <a:gd name="connsiteY2" fmla="*/ 9400 h 18355"/>
            <a:gd name="connsiteX3" fmla="*/ 10509 w 10509"/>
            <a:gd name="connsiteY3" fmla="*/ 0 h 18355"/>
            <a:gd name="connsiteX0" fmla="*/ 0 w 9576"/>
            <a:gd name="connsiteY0" fmla="*/ 18355 h 18355"/>
            <a:gd name="connsiteX1" fmla="*/ 0 w 9576"/>
            <a:gd name="connsiteY1" fmla="*/ 9860 h 18355"/>
            <a:gd name="connsiteX2" fmla="*/ 8474 w 9576"/>
            <a:gd name="connsiteY2" fmla="*/ 9400 h 18355"/>
            <a:gd name="connsiteX3" fmla="*/ 9576 w 9576"/>
            <a:gd name="connsiteY3" fmla="*/ 0 h 18355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249"/>
            <a:gd name="connsiteY0" fmla="*/ 10000 h 10000"/>
            <a:gd name="connsiteX1" fmla="*/ 0 w 10249"/>
            <a:gd name="connsiteY1" fmla="*/ 5372 h 10000"/>
            <a:gd name="connsiteX2" fmla="*/ 8849 w 10249"/>
            <a:gd name="connsiteY2" fmla="*/ 5121 h 10000"/>
            <a:gd name="connsiteX3" fmla="*/ 10000 w 10249"/>
            <a:gd name="connsiteY3" fmla="*/ 0 h 10000"/>
            <a:gd name="connsiteX0" fmla="*/ 0 w 10317"/>
            <a:gd name="connsiteY0" fmla="*/ 10000 h 10000"/>
            <a:gd name="connsiteX1" fmla="*/ 0 w 10317"/>
            <a:gd name="connsiteY1" fmla="*/ 5372 h 10000"/>
            <a:gd name="connsiteX2" fmla="*/ 9026 w 10317"/>
            <a:gd name="connsiteY2" fmla="*/ 5292 h 10000"/>
            <a:gd name="connsiteX3" fmla="*/ 10000 w 10317"/>
            <a:gd name="connsiteY3" fmla="*/ 0 h 10000"/>
            <a:gd name="connsiteX0" fmla="*/ 0 w 10049"/>
            <a:gd name="connsiteY0" fmla="*/ 10000 h 10000"/>
            <a:gd name="connsiteX1" fmla="*/ 0 w 10049"/>
            <a:gd name="connsiteY1" fmla="*/ 5372 h 10000"/>
            <a:gd name="connsiteX2" fmla="*/ 9026 w 10049"/>
            <a:gd name="connsiteY2" fmla="*/ 5292 h 10000"/>
            <a:gd name="connsiteX3" fmla="*/ 10000 w 10049"/>
            <a:gd name="connsiteY3" fmla="*/ 0 h 10000"/>
            <a:gd name="connsiteX0" fmla="*/ 0 w 9074"/>
            <a:gd name="connsiteY0" fmla="*/ 10057 h 10057"/>
            <a:gd name="connsiteX1" fmla="*/ 0 w 9074"/>
            <a:gd name="connsiteY1" fmla="*/ 5429 h 10057"/>
            <a:gd name="connsiteX2" fmla="*/ 9026 w 9074"/>
            <a:gd name="connsiteY2" fmla="*/ 5349 h 10057"/>
            <a:gd name="connsiteX3" fmla="*/ 8672 w 9074"/>
            <a:gd name="connsiteY3" fmla="*/ 0 h 10057"/>
            <a:gd name="connsiteX0" fmla="*/ 0 w 10081"/>
            <a:gd name="connsiteY0" fmla="*/ 10339 h 10339"/>
            <a:gd name="connsiteX1" fmla="*/ 0 w 10081"/>
            <a:gd name="connsiteY1" fmla="*/ 5737 h 10339"/>
            <a:gd name="connsiteX2" fmla="*/ 9947 w 10081"/>
            <a:gd name="connsiteY2" fmla="*/ 5658 h 10339"/>
            <a:gd name="connsiteX3" fmla="*/ 9850 w 10081"/>
            <a:gd name="connsiteY3" fmla="*/ 0 h 10339"/>
            <a:gd name="connsiteX0" fmla="*/ 0 w 10022"/>
            <a:gd name="connsiteY0" fmla="*/ 10339 h 10339"/>
            <a:gd name="connsiteX1" fmla="*/ 0 w 10022"/>
            <a:gd name="connsiteY1" fmla="*/ 5737 h 10339"/>
            <a:gd name="connsiteX2" fmla="*/ 9947 w 10022"/>
            <a:gd name="connsiteY2" fmla="*/ 5658 h 10339"/>
            <a:gd name="connsiteX3" fmla="*/ 9850 w 10022"/>
            <a:gd name="connsiteY3" fmla="*/ 0 h 10339"/>
            <a:gd name="connsiteX0" fmla="*/ 98 w 10022"/>
            <a:gd name="connsiteY0" fmla="*/ 9490 h 9490"/>
            <a:gd name="connsiteX1" fmla="*/ 0 w 10022"/>
            <a:gd name="connsiteY1" fmla="*/ 5737 h 9490"/>
            <a:gd name="connsiteX2" fmla="*/ 9947 w 10022"/>
            <a:gd name="connsiteY2" fmla="*/ 5658 h 9490"/>
            <a:gd name="connsiteX3" fmla="*/ 9850 w 10022"/>
            <a:gd name="connsiteY3" fmla="*/ 0 h 9490"/>
            <a:gd name="connsiteX0" fmla="*/ 98 w 10000"/>
            <a:gd name="connsiteY0" fmla="*/ 10000 h 10000"/>
            <a:gd name="connsiteX1" fmla="*/ 0 w 10000"/>
            <a:gd name="connsiteY1" fmla="*/ 6045 h 10000"/>
            <a:gd name="connsiteX2" fmla="*/ 9925 w 10000"/>
            <a:gd name="connsiteY2" fmla="*/ 5485 h 10000"/>
            <a:gd name="connsiteX3" fmla="*/ 9828 w 10000"/>
            <a:gd name="connsiteY3" fmla="*/ 0 h 10000"/>
            <a:gd name="connsiteX0" fmla="*/ 98 w 9925"/>
            <a:gd name="connsiteY0" fmla="*/ 4515 h 4515"/>
            <a:gd name="connsiteX1" fmla="*/ 0 w 9925"/>
            <a:gd name="connsiteY1" fmla="*/ 560 h 4515"/>
            <a:gd name="connsiteX2" fmla="*/ 9925 w 9925"/>
            <a:gd name="connsiteY2" fmla="*/ 0 h 451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1339 w 11339"/>
            <a:gd name="connsiteY2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1339 w 11339"/>
            <a:gd name="connsiteY2" fmla="*/ 0 h 18055"/>
            <a:gd name="connsiteX0" fmla="*/ 99 w 11404"/>
            <a:gd name="connsiteY0" fmla="*/ 18055 h 18055"/>
            <a:gd name="connsiteX1" fmla="*/ 0 w 11404"/>
            <a:gd name="connsiteY1" fmla="*/ 9295 h 18055"/>
            <a:gd name="connsiteX2" fmla="*/ 10289 w 11404"/>
            <a:gd name="connsiteY2" fmla="*/ 8043 h 18055"/>
            <a:gd name="connsiteX3" fmla="*/ 11339 w 11404"/>
            <a:gd name="connsiteY3" fmla="*/ 0 h 18055"/>
            <a:gd name="connsiteX0" fmla="*/ 99 w 11404"/>
            <a:gd name="connsiteY0" fmla="*/ 18055 h 18055"/>
            <a:gd name="connsiteX1" fmla="*/ 0 w 11404"/>
            <a:gd name="connsiteY1" fmla="*/ 9295 h 18055"/>
            <a:gd name="connsiteX2" fmla="*/ 10289 w 11404"/>
            <a:gd name="connsiteY2" fmla="*/ 8043 h 18055"/>
            <a:gd name="connsiteX3" fmla="*/ 11339 w 11404"/>
            <a:gd name="connsiteY3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0289 w 11339"/>
            <a:gd name="connsiteY2" fmla="*/ 8043 h 18055"/>
            <a:gd name="connsiteX3" fmla="*/ 11339 w 11339"/>
            <a:gd name="connsiteY3" fmla="*/ 0 h 18055"/>
            <a:gd name="connsiteX0" fmla="*/ 99 w 11339"/>
            <a:gd name="connsiteY0" fmla="*/ 18055 h 18055"/>
            <a:gd name="connsiteX1" fmla="*/ 0 w 11339"/>
            <a:gd name="connsiteY1" fmla="*/ 9295 h 18055"/>
            <a:gd name="connsiteX2" fmla="*/ 10289 w 11339"/>
            <a:gd name="connsiteY2" fmla="*/ 8043 h 18055"/>
            <a:gd name="connsiteX3" fmla="*/ 11339 w 11339"/>
            <a:gd name="connsiteY3" fmla="*/ 0 h 18055"/>
            <a:gd name="connsiteX0" fmla="*/ 99 w 12556"/>
            <a:gd name="connsiteY0" fmla="*/ 17887 h 17887"/>
            <a:gd name="connsiteX1" fmla="*/ 0 w 12556"/>
            <a:gd name="connsiteY1" fmla="*/ 9127 h 17887"/>
            <a:gd name="connsiteX2" fmla="*/ 10289 w 12556"/>
            <a:gd name="connsiteY2" fmla="*/ 7875 h 17887"/>
            <a:gd name="connsiteX3" fmla="*/ 12556 w 12556"/>
            <a:gd name="connsiteY3" fmla="*/ 0 h 17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56" h="17887">
              <a:moveTo>
                <a:pt x="99" y="17887"/>
              </a:moveTo>
              <a:cubicBezTo>
                <a:pt x="65" y="14968"/>
                <a:pt x="33" y="12049"/>
                <a:pt x="0" y="9127"/>
              </a:cubicBezTo>
              <a:cubicBezTo>
                <a:pt x="2651" y="8549"/>
                <a:pt x="8521" y="8417"/>
                <a:pt x="10289" y="7875"/>
              </a:cubicBezTo>
              <a:cubicBezTo>
                <a:pt x="10840" y="3809"/>
                <a:pt x="12239" y="921"/>
                <a:pt x="125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624412</xdr:colOff>
      <xdr:row>38</xdr:row>
      <xdr:rowOff>159333</xdr:rowOff>
    </xdr:from>
    <xdr:to>
      <xdr:col>8</xdr:col>
      <xdr:colOff>21165</xdr:colOff>
      <xdr:row>39</xdr:row>
      <xdr:rowOff>77611</xdr:rowOff>
    </xdr:to>
    <xdr:sp macro="" textlink="">
      <xdr:nvSpPr>
        <xdr:cNvPr id="243" name="AutoShape 526">
          <a:extLst>
            <a:ext uri="{FF2B5EF4-FFF2-40B4-BE49-F238E27FC236}">
              <a16:creationId xmlns:a16="http://schemas.microsoft.com/office/drawing/2014/main" xmlns="" id="{B4F66E61-5FE4-4810-A09D-E7E6193B5724}"/>
            </a:ext>
          </a:extLst>
        </xdr:cNvPr>
        <xdr:cNvSpPr>
          <a:spLocks noChangeArrowheads="1"/>
        </xdr:cNvSpPr>
      </xdr:nvSpPr>
      <xdr:spPr bwMode="auto">
        <a:xfrm>
          <a:off x="4967812" y="6674433"/>
          <a:ext cx="101603" cy="89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684446</xdr:colOff>
      <xdr:row>38</xdr:row>
      <xdr:rowOff>78764</xdr:rowOff>
    </xdr:from>
    <xdr:to>
      <xdr:col>8</xdr:col>
      <xdr:colOff>655680</xdr:colOff>
      <xdr:row>38</xdr:row>
      <xdr:rowOff>90577</xdr:rowOff>
    </xdr:to>
    <xdr:sp macro="" textlink="">
      <xdr:nvSpPr>
        <xdr:cNvPr id="244" name="Line 76">
          <a:extLst>
            <a:ext uri="{FF2B5EF4-FFF2-40B4-BE49-F238E27FC236}">
              <a16:creationId xmlns:a16="http://schemas.microsoft.com/office/drawing/2014/main" xmlns="" id="{08338527-81D9-4E33-ABED-475F9CDFA8E5}"/>
            </a:ext>
          </a:extLst>
        </xdr:cNvPr>
        <xdr:cNvSpPr>
          <a:spLocks noChangeShapeType="1"/>
        </xdr:cNvSpPr>
      </xdr:nvSpPr>
      <xdr:spPr bwMode="auto">
        <a:xfrm flipV="1">
          <a:off x="5027846" y="6593864"/>
          <a:ext cx="676084" cy="118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194158</xdr:colOff>
      <xdr:row>37</xdr:row>
      <xdr:rowOff>82428</xdr:rowOff>
    </xdr:from>
    <xdr:ext cx="488156" cy="172641"/>
    <xdr:sp macro="" textlink="">
      <xdr:nvSpPr>
        <xdr:cNvPr id="245" name="Text Box 1620">
          <a:extLst>
            <a:ext uri="{FF2B5EF4-FFF2-40B4-BE49-F238E27FC236}">
              <a16:creationId xmlns:a16="http://schemas.microsoft.com/office/drawing/2014/main" xmlns="" id="{62BDFDA3-ED49-4039-899C-0AA8655B4CDC}"/>
            </a:ext>
          </a:extLst>
        </xdr:cNvPr>
        <xdr:cNvSpPr txBox="1">
          <a:spLocks noChangeArrowheads="1"/>
        </xdr:cNvSpPr>
      </xdr:nvSpPr>
      <xdr:spPr bwMode="auto">
        <a:xfrm>
          <a:off x="4537558" y="6426078"/>
          <a:ext cx="488156" cy="17264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↖渡月橋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86492</xdr:colOff>
      <xdr:row>37</xdr:row>
      <xdr:rowOff>107453</xdr:rowOff>
    </xdr:from>
    <xdr:ext cx="509088" cy="155648"/>
    <xdr:sp macro="" textlink="">
      <xdr:nvSpPr>
        <xdr:cNvPr id="246" name="Text Box 1620">
          <a:extLst>
            <a:ext uri="{FF2B5EF4-FFF2-40B4-BE49-F238E27FC236}">
              <a16:creationId xmlns:a16="http://schemas.microsoft.com/office/drawing/2014/main" xmlns="" id="{1BF99C95-C20C-4BB3-90F7-A5416768F3C3}"/>
            </a:ext>
          </a:extLst>
        </xdr:cNvPr>
        <xdr:cNvSpPr txBox="1">
          <a:spLocks noChangeArrowheads="1"/>
        </xdr:cNvSpPr>
      </xdr:nvSpPr>
      <xdr:spPr bwMode="auto">
        <a:xfrm>
          <a:off x="5134742" y="6451103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阪急嵐山駅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100584</xdr:colOff>
      <xdr:row>35</xdr:row>
      <xdr:rowOff>146911</xdr:rowOff>
    </xdr:from>
    <xdr:to>
      <xdr:col>7</xdr:col>
      <xdr:colOff>297960</xdr:colOff>
      <xdr:row>36</xdr:row>
      <xdr:rowOff>160652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xmlns="" id="{C3D2BF07-CC4C-4F13-BC2E-DBC37487F56C}"/>
            </a:ext>
          </a:extLst>
        </xdr:cNvPr>
        <xdr:cNvSpPr/>
      </xdr:nvSpPr>
      <xdr:spPr bwMode="auto">
        <a:xfrm>
          <a:off x="4443984" y="6147661"/>
          <a:ext cx="197376" cy="1851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8986</xdr:colOff>
      <xdr:row>46</xdr:row>
      <xdr:rowOff>161742</xdr:rowOff>
    </xdr:from>
    <xdr:to>
      <xdr:col>2</xdr:col>
      <xdr:colOff>107829</xdr:colOff>
      <xdr:row>48</xdr:row>
      <xdr:rowOff>0</xdr:rowOff>
    </xdr:to>
    <xdr:sp macro="" textlink="">
      <xdr:nvSpPr>
        <xdr:cNvPr id="248" name="Text Box 1664">
          <a:extLst>
            <a:ext uri="{FF2B5EF4-FFF2-40B4-BE49-F238E27FC236}">
              <a16:creationId xmlns:a16="http://schemas.microsoft.com/office/drawing/2014/main" xmlns="" id="{84930601-192F-4AFF-A72E-D8FEEE469BFE}"/>
            </a:ext>
          </a:extLst>
        </xdr:cNvPr>
        <xdr:cNvSpPr txBox="1">
          <a:spLocks noChangeArrowheads="1"/>
        </xdr:cNvSpPr>
      </xdr:nvSpPr>
      <xdr:spPr bwMode="auto">
        <a:xfrm>
          <a:off x="123286" y="8048442"/>
          <a:ext cx="803693" cy="1811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12114</xdr:colOff>
      <xdr:row>47</xdr:row>
      <xdr:rowOff>85688</xdr:rowOff>
    </xdr:from>
    <xdr:to>
      <xdr:col>2</xdr:col>
      <xdr:colOff>98313</xdr:colOff>
      <xdr:row>48</xdr:row>
      <xdr:rowOff>60544</xdr:rowOff>
    </xdr:to>
    <xdr:sp macro="" textlink="">
      <xdr:nvSpPr>
        <xdr:cNvPr id="249" name="Text Box 1664">
          <a:extLst>
            <a:ext uri="{FF2B5EF4-FFF2-40B4-BE49-F238E27FC236}">
              <a16:creationId xmlns:a16="http://schemas.microsoft.com/office/drawing/2014/main" xmlns="" id="{D60E041C-C5A6-448E-92E5-80C7226AF1F7}"/>
            </a:ext>
          </a:extLst>
        </xdr:cNvPr>
        <xdr:cNvSpPr txBox="1">
          <a:spLocks noChangeArrowheads="1"/>
        </xdr:cNvSpPr>
      </xdr:nvSpPr>
      <xdr:spPr bwMode="auto">
        <a:xfrm rot="5400000">
          <a:off x="80121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307265</xdr:colOff>
      <xdr:row>42</xdr:row>
      <xdr:rowOff>148510</xdr:rowOff>
    </xdr:from>
    <xdr:to>
      <xdr:col>1</xdr:col>
      <xdr:colOff>555625</xdr:colOff>
      <xdr:row>49</xdr:row>
      <xdr:rowOff>5815</xdr:rowOff>
    </xdr:to>
    <xdr:sp macro="" textlink="">
      <xdr:nvSpPr>
        <xdr:cNvPr id="250" name="Freeform 718">
          <a:extLst>
            <a:ext uri="{FF2B5EF4-FFF2-40B4-BE49-F238E27FC236}">
              <a16:creationId xmlns:a16="http://schemas.microsoft.com/office/drawing/2014/main" xmlns="" id="{AD4BDBC3-E743-490F-858E-ED4CDF954EDE}"/>
            </a:ext>
          </a:extLst>
        </xdr:cNvPr>
        <xdr:cNvSpPr>
          <a:spLocks/>
        </xdr:cNvSpPr>
      </xdr:nvSpPr>
      <xdr:spPr bwMode="auto">
        <a:xfrm rot="5400000" flipV="1">
          <a:off x="17017" y="7753958"/>
          <a:ext cx="1057455" cy="24836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0 h 18"/>
            <a:gd name="T4" fmla="*/ 0 w 25"/>
            <a:gd name="T5" fmla="*/ 0 h 18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4124 w 10000"/>
            <a:gd name="connsiteY1" fmla="*/ 1852 h 10000"/>
            <a:gd name="connsiteX2" fmla="*/ 0 w 10000"/>
            <a:gd name="connsiteY2" fmla="*/ 0 h 10000"/>
            <a:gd name="connsiteX0" fmla="*/ 10000 w 10000"/>
            <a:gd name="connsiteY0" fmla="*/ 10000 h 10890"/>
            <a:gd name="connsiteX1" fmla="*/ 4433 w 10000"/>
            <a:gd name="connsiteY1" fmla="*/ 10000 h 10890"/>
            <a:gd name="connsiteX2" fmla="*/ 4124 w 10000"/>
            <a:gd name="connsiteY2" fmla="*/ 1852 h 10890"/>
            <a:gd name="connsiteX3" fmla="*/ 0 w 10000"/>
            <a:gd name="connsiteY3" fmla="*/ 0 h 10890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4124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2938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9210 h 20863"/>
            <a:gd name="connsiteX1" fmla="*/ 2653 w 10000"/>
            <a:gd name="connsiteY1" fmla="*/ 20061 h 20863"/>
            <a:gd name="connsiteX2" fmla="*/ 2853 w 10000"/>
            <a:gd name="connsiteY2" fmla="*/ 0 h 20863"/>
            <a:gd name="connsiteX3" fmla="*/ 0 w 10000"/>
            <a:gd name="connsiteY3" fmla="*/ 9210 h 20863"/>
            <a:gd name="connsiteX0" fmla="*/ 9661 w 9661"/>
            <a:gd name="connsiteY0" fmla="*/ 19210 h 20863"/>
            <a:gd name="connsiteX1" fmla="*/ 2314 w 9661"/>
            <a:gd name="connsiteY1" fmla="*/ 20061 h 20863"/>
            <a:gd name="connsiteX2" fmla="*/ 2514 w 9661"/>
            <a:gd name="connsiteY2" fmla="*/ 0 h 20863"/>
            <a:gd name="connsiteX3" fmla="*/ 0 w 9661"/>
            <a:gd name="connsiteY3" fmla="*/ 701 h 20863"/>
            <a:gd name="connsiteX0" fmla="*/ 10000 w 10000"/>
            <a:gd name="connsiteY0" fmla="*/ 9208 h 10000"/>
            <a:gd name="connsiteX1" fmla="*/ 2658 w 10000"/>
            <a:gd name="connsiteY1" fmla="*/ 9616 h 10000"/>
            <a:gd name="connsiteX2" fmla="*/ 2602 w 10000"/>
            <a:gd name="connsiteY2" fmla="*/ 0 h 10000"/>
            <a:gd name="connsiteX3" fmla="*/ 0 w 10000"/>
            <a:gd name="connsiteY3" fmla="*/ 336 h 10000"/>
            <a:gd name="connsiteX0" fmla="*/ 10000 w 10000"/>
            <a:gd name="connsiteY0" fmla="*/ 9208 h 9637"/>
            <a:gd name="connsiteX1" fmla="*/ 2658 w 10000"/>
            <a:gd name="connsiteY1" fmla="*/ 9616 h 9637"/>
            <a:gd name="connsiteX2" fmla="*/ 2602 w 10000"/>
            <a:gd name="connsiteY2" fmla="*/ 0 h 9637"/>
            <a:gd name="connsiteX3" fmla="*/ 0 w 10000"/>
            <a:gd name="connsiteY3" fmla="*/ 336 h 9637"/>
            <a:gd name="connsiteX0" fmla="*/ 10000 w 10000"/>
            <a:gd name="connsiteY0" fmla="*/ 12888 h 13333"/>
            <a:gd name="connsiteX1" fmla="*/ 2658 w 10000"/>
            <a:gd name="connsiteY1" fmla="*/ 13311 h 13333"/>
            <a:gd name="connsiteX2" fmla="*/ 2423 w 10000"/>
            <a:gd name="connsiteY2" fmla="*/ 0 h 13333"/>
            <a:gd name="connsiteX3" fmla="*/ 0 w 10000"/>
            <a:gd name="connsiteY3" fmla="*/ 3682 h 13333"/>
            <a:gd name="connsiteX0" fmla="*/ 10179 w 10179"/>
            <a:gd name="connsiteY0" fmla="*/ 12909 h 13354"/>
            <a:gd name="connsiteX1" fmla="*/ 2837 w 10179"/>
            <a:gd name="connsiteY1" fmla="*/ 13332 h 13354"/>
            <a:gd name="connsiteX2" fmla="*/ 2602 w 10179"/>
            <a:gd name="connsiteY2" fmla="*/ 21 h 13354"/>
            <a:gd name="connsiteX3" fmla="*/ 0 w 10179"/>
            <a:gd name="connsiteY3" fmla="*/ 0 h 13354"/>
            <a:gd name="connsiteX0" fmla="*/ 10179 w 10179"/>
            <a:gd name="connsiteY0" fmla="*/ 13258 h 13703"/>
            <a:gd name="connsiteX1" fmla="*/ 2837 w 10179"/>
            <a:gd name="connsiteY1" fmla="*/ 13681 h 13703"/>
            <a:gd name="connsiteX2" fmla="*/ 2959 w 10179"/>
            <a:gd name="connsiteY2" fmla="*/ 0 h 13703"/>
            <a:gd name="connsiteX3" fmla="*/ 0 w 10179"/>
            <a:gd name="connsiteY3" fmla="*/ 349 h 13703"/>
            <a:gd name="connsiteX0" fmla="*/ 10866 w 10866"/>
            <a:gd name="connsiteY0" fmla="*/ 13401 h 13704"/>
            <a:gd name="connsiteX1" fmla="*/ 2837 w 10866"/>
            <a:gd name="connsiteY1" fmla="*/ 13681 h 13704"/>
            <a:gd name="connsiteX2" fmla="*/ 2959 w 10866"/>
            <a:gd name="connsiteY2" fmla="*/ 0 h 13704"/>
            <a:gd name="connsiteX3" fmla="*/ 0 w 10866"/>
            <a:gd name="connsiteY3" fmla="*/ 349 h 13704"/>
            <a:gd name="connsiteX0" fmla="*/ 10866 w 10866"/>
            <a:gd name="connsiteY0" fmla="*/ 13401 h 13775"/>
            <a:gd name="connsiteX1" fmla="*/ 2837 w 10866"/>
            <a:gd name="connsiteY1" fmla="*/ 13681 h 13775"/>
            <a:gd name="connsiteX2" fmla="*/ 2959 w 10866"/>
            <a:gd name="connsiteY2" fmla="*/ 0 h 13775"/>
            <a:gd name="connsiteX3" fmla="*/ 0 w 10866"/>
            <a:gd name="connsiteY3" fmla="*/ 349 h 13775"/>
            <a:gd name="connsiteX0" fmla="*/ 11518 w 11518"/>
            <a:gd name="connsiteY0" fmla="*/ 14454 h 14828"/>
            <a:gd name="connsiteX1" fmla="*/ 3489 w 11518"/>
            <a:gd name="connsiteY1" fmla="*/ 14734 h 14828"/>
            <a:gd name="connsiteX2" fmla="*/ 3611 w 11518"/>
            <a:gd name="connsiteY2" fmla="*/ 1053 h 14828"/>
            <a:gd name="connsiteX3" fmla="*/ 133 w 11518"/>
            <a:gd name="connsiteY3" fmla="*/ 886 h 14828"/>
            <a:gd name="connsiteX4" fmla="*/ 652 w 11518"/>
            <a:gd name="connsiteY4" fmla="*/ 1402 h 14828"/>
            <a:gd name="connsiteX0" fmla="*/ 10866 w 10866"/>
            <a:gd name="connsiteY0" fmla="*/ 14320 h 14694"/>
            <a:gd name="connsiteX1" fmla="*/ 2837 w 10866"/>
            <a:gd name="connsiteY1" fmla="*/ 14600 h 14694"/>
            <a:gd name="connsiteX2" fmla="*/ 2959 w 10866"/>
            <a:gd name="connsiteY2" fmla="*/ 919 h 14694"/>
            <a:gd name="connsiteX3" fmla="*/ 0 w 10866"/>
            <a:gd name="connsiteY3" fmla="*/ 1268 h 14694"/>
            <a:gd name="connsiteX0" fmla="*/ 11793 w 11793"/>
            <a:gd name="connsiteY0" fmla="*/ 14388 h 14762"/>
            <a:gd name="connsiteX1" fmla="*/ 3764 w 11793"/>
            <a:gd name="connsiteY1" fmla="*/ 14668 h 14762"/>
            <a:gd name="connsiteX2" fmla="*/ 3886 w 11793"/>
            <a:gd name="connsiteY2" fmla="*/ 987 h 14762"/>
            <a:gd name="connsiteX3" fmla="*/ 0 w 11793"/>
            <a:gd name="connsiteY3" fmla="*/ 1049 h 14762"/>
            <a:gd name="connsiteX0" fmla="*/ 11793 w 11793"/>
            <a:gd name="connsiteY0" fmla="*/ 14329 h 14703"/>
            <a:gd name="connsiteX1" fmla="*/ 3764 w 11793"/>
            <a:gd name="connsiteY1" fmla="*/ 14609 h 14703"/>
            <a:gd name="connsiteX2" fmla="*/ 3886 w 11793"/>
            <a:gd name="connsiteY2" fmla="*/ 928 h 14703"/>
            <a:gd name="connsiteX3" fmla="*/ 0 w 11793"/>
            <a:gd name="connsiteY3" fmla="*/ 990 h 14703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292"/>
            <a:gd name="connsiteX1" fmla="*/ 3811 w 11793"/>
            <a:gd name="connsiteY1" fmla="*/ 14261 h 14292"/>
            <a:gd name="connsiteX2" fmla="*/ 3886 w 11793"/>
            <a:gd name="connsiteY2" fmla="*/ 0 h 14292"/>
            <a:gd name="connsiteX3" fmla="*/ 0 w 11793"/>
            <a:gd name="connsiteY3" fmla="*/ 62 h 14292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4419"/>
            <a:gd name="connsiteX1" fmla="*/ 3811 w 11793"/>
            <a:gd name="connsiteY1" fmla="*/ 14261 h 14419"/>
            <a:gd name="connsiteX2" fmla="*/ 3886 w 11793"/>
            <a:gd name="connsiteY2" fmla="*/ 0 h 14419"/>
            <a:gd name="connsiteX3" fmla="*/ 0 w 11793"/>
            <a:gd name="connsiteY3" fmla="*/ 62 h 14419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5033"/>
            <a:gd name="connsiteX1" fmla="*/ 8224 w 11793"/>
            <a:gd name="connsiteY1" fmla="*/ 12914 h 15033"/>
            <a:gd name="connsiteX2" fmla="*/ 3811 w 11793"/>
            <a:gd name="connsiteY2" fmla="*/ 14261 h 15033"/>
            <a:gd name="connsiteX3" fmla="*/ 3886 w 11793"/>
            <a:gd name="connsiteY3" fmla="*/ 0 h 15033"/>
            <a:gd name="connsiteX4" fmla="*/ 0 w 11793"/>
            <a:gd name="connsiteY4" fmla="*/ 62 h 15033"/>
            <a:gd name="connsiteX0" fmla="*/ 11793 w 11793"/>
            <a:gd name="connsiteY0" fmla="*/ 13401 h 14261"/>
            <a:gd name="connsiteX1" fmla="*/ 8224 w 11793"/>
            <a:gd name="connsiteY1" fmla="*/ 12914 h 14261"/>
            <a:gd name="connsiteX2" fmla="*/ 3811 w 11793"/>
            <a:gd name="connsiteY2" fmla="*/ 14261 h 14261"/>
            <a:gd name="connsiteX3" fmla="*/ 3886 w 11793"/>
            <a:gd name="connsiteY3" fmla="*/ 0 h 14261"/>
            <a:gd name="connsiteX4" fmla="*/ 0 w 11793"/>
            <a:gd name="connsiteY4" fmla="*/ 62 h 14261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364"/>
            <a:gd name="connsiteX1" fmla="*/ 8224 w 11605"/>
            <a:gd name="connsiteY1" fmla="*/ 12914 h 14364"/>
            <a:gd name="connsiteX2" fmla="*/ 3811 w 11605"/>
            <a:gd name="connsiteY2" fmla="*/ 14261 h 14364"/>
            <a:gd name="connsiteX3" fmla="*/ 3886 w 11605"/>
            <a:gd name="connsiteY3" fmla="*/ 0 h 14364"/>
            <a:gd name="connsiteX4" fmla="*/ 0 w 11605"/>
            <a:gd name="connsiteY4" fmla="*/ 62 h 143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05" h="14364">
              <a:moveTo>
                <a:pt x="11605" y="12822"/>
              </a:moveTo>
              <a:cubicBezTo>
                <a:pt x="9020" y="12484"/>
                <a:pt x="9554" y="12771"/>
                <a:pt x="8224" y="12914"/>
              </a:cubicBezTo>
              <a:cubicBezTo>
                <a:pt x="6894" y="13057"/>
                <a:pt x="7716" y="14803"/>
                <a:pt x="3811" y="14261"/>
              </a:cubicBezTo>
              <a:cubicBezTo>
                <a:pt x="3881" y="10934"/>
                <a:pt x="3817" y="3326"/>
                <a:pt x="3886" y="0"/>
              </a:cubicBezTo>
              <a:cubicBezTo>
                <a:pt x="1627" y="71"/>
                <a:pt x="1234" y="276"/>
                <a:pt x="0" y="6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98365</xdr:colOff>
      <xdr:row>47</xdr:row>
      <xdr:rowOff>138120</xdr:rowOff>
    </xdr:from>
    <xdr:to>
      <xdr:col>3</xdr:col>
      <xdr:colOff>470</xdr:colOff>
      <xdr:row>47</xdr:row>
      <xdr:rowOff>146057</xdr:rowOff>
    </xdr:to>
    <xdr:sp macro="" textlink="">
      <xdr:nvSpPr>
        <xdr:cNvPr id="251" name="Line 1040">
          <a:extLst>
            <a:ext uri="{FF2B5EF4-FFF2-40B4-BE49-F238E27FC236}">
              <a16:creationId xmlns:a16="http://schemas.microsoft.com/office/drawing/2014/main" xmlns="" id="{519355F6-A54C-4752-BBE2-28F266FB3799}"/>
            </a:ext>
          </a:extLst>
        </xdr:cNvPr>
        <xdr:cNvSpPr>
          <a:spLocks noChangeShapeType="1"/>
        </xdr:cNvSpPr>
      </xdr:nvSpPr>
      <xdr:spPr bwMode="auto">
        <a:xfrm flipH="1" flipV="1">
          <a:off x="212665" y="8196270"/>
          <a:ext cx="1311805" cy="793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58209</xdr:colOff>
      <xdr:row>47</xdr:row>
      <xdr:rowOff>156287</xdr:rowOff>
    </xdr:from>
    <xdr:to>
      <xdr:col>2</xdr:col>
      <xdr:colOff>717024</xdr:colOff>
      <xdr:row>47</xdr:row>
      <xdr:rowOff>156287</xdr:rowOff>
    </xdr:to>
    <xdr:sp macro="" textlink="">
      <xdr:nvSpPr>
        <xdr:cNvPr id="252" name="Line 1040">
          <a:extLst>
            <a:ext uri="{FF2B5EF4-FFF2-40B4-BE49-F238E27FC236}">
              <a16:creationId xmlns:a16="http://schemas.microsoft.com/office/drawing/2014/main" xmlns="" id="{72B2A84D-D06D-4F6D-A960-058F7B211342}"/>
            </a:ext>
          </a:extLst>
        </xdr:cNvPr>
        <xdr:cNvSpPr>
          <a:spLocks noChangeShapeType="1"/>
        </xdr:cNvSpPr>
      </xdr:nvSpPr>
      <xdr:spPr bwMode="auto">
        <a:xfrm flipH="1" flipV="1">
          <a:off x="172509" y="8214437"/>
          <a:ext cx="1350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63500</xdr:colOff>
      <xdr:row>47</xdr:row>
      <xdr:rowOff>119591</xdr:rowOff>
    </xdr:from>
    <xdr:to>
      <xdr:col>2</xdr:col>
      <xdr:colOff>738193</xdr:colOff>
      <xdr:row>47</xdr:row>
      <xdr:rowOff>127522</xdr:rowOff>
    </xdr:to>
    <xdr:sp macro="" textlink="">
      <xdr:nvSpPr>
        <xdr:cNvPr id="253" name="Line 1040">
          <a:extLst>
            <a:ext uri="{FF2B5EF4-FFF2-40B4-BE49-F238E27FC236}">
              <a16:creationId xmlns:a16="http://schemas.microsoft.com/office/drawing/2014/main" xmlns="" id="{82CF9C9F-6FFC-4312-8E29-A6E9760970AF}"/>
            </a:ext>
          </a:extLst>
        </xdr:cNvPr>
        <xdr:cNvSpPr>
          <a:spLocks noChangeShapeType="1"/>
        </xdr:cNvSpPr>
      </xdr:nvSpPr>
      <xdr:spPr bwMode="auto">
        <a:xfrm flipH="1" flipV="1">
          <a:off x="177800" y="8177741"/>
          <a:ext cx="1347793" cy="7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301641</xdr:colOff>
      <xdr:row>46</xdr:row>
      <xdr:rowOff>36870</xdr:rowOff>
    </xdr:from>
    <xdr:to>
      <xdr:col>2</xdr:col>
      <xdr:colOff>686210</xdr:colOff>
      <xdr:row>46</xdr:row>
      <xdr:rowOff>145948</xdr:rowOff>
    </xdr:to>
    <xdr:sp macro="" textlink="">
      <xdr:nvSpPr>
        <xdr:cNvPr id="254" name="Line 1440">
          <a:extLst>
            <a:ext uri="{FF2B5EF4-FFF2-40B4-BE49-F238E27FC236}">
              <a16:creationId xmlns:a16="http://schemas.microsoft.com/office/drawing/2014/main" xmlns="" id="{52D1413C-6E95-48C1-9874-CCB741D56B99}"/>
            </a:ext>
          </a:extLst>
        </xdr:cNvPr>
        <xdr:cNvSpPr>
          <a:spLocks noChangeShapeType="1"/>
        </xdr:cNvSpPr>
      </xdr:nvSpPr>
      <xdr:spPr bwMode="auto">
        <a:xfrm flipV="1">
          <a:off x="415941" y="7923570"/>
          <a:ext cx="1089419" cy="10907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500"/>
            <a:gd name="connsiteY0" fmla="*/ 110079 h 110149"/>
            <a:gd name="connsiteX1" fmla="*/ 10500 w 10500"/>
            <a:gd name="connsiteY1" fmla="*/ 71 h 110149"/>
            <a:gd name="connsiteX0" fmla="*/ 0 w 10500"/>
            <a:gd name="connsiteY0" fmla="*/ 117979 h 117978"/>
            <a:gd name="connsiteX1" fmla="*/ 10500 w 10500"/>
            <a:gd name="connsiteY1" fmla="*/ 7971 h 117978"/>
            <a:gd name="connsiteX0" fmla="*/ 0 w 10500"/>
            <a:gd name="connsiteY0" fmla="*/ 126918 h 126918"/>
            <a:gd name="connsiteX1" fmla="*/ 3000 w 10500"/>
            <a:gd name="connsiteY1" fmla="*/ 36908 h 126918"/>
            <a:gd name="connsiteX2" fmla="*/ 10500 w 10500"/>
            <a:gd name="connsiteY2" fmla="*/ 16910 h 126918"/>
            <a:gd name="connsiteX0" fmla="*/ 221 w 10721"/>
            <a:gd name="connsiteY0" fmla="*/ 163960 h 163960"/>
            <a:gd name="connsiteX1" fmla="*/ 521 w 10721"/>
            <a:gd name="connsiteY1" fmla="*/ 23946 h 163960"/>
            <a:gd name="connsiteX2" fmla="*/ 10721 w 10721"/>
            <a:gd name="connsiteY2" fmla="*/ 53952 h 163960"/>
            <a:gd name="connsiteX0" fmla="*/ 0 w 10500"/>
            <a:gd name="connsiteY0" fmla="*/ 140014 h 140014"/>
            <a:gd name="connsiteX1" fmla="*/ 300 w 10500"/>
            <a:gd name="connsiteY1" fmla="*/ 0 h 140014"/>
            <a:gd name="connsiteX2" fmla="*/ 10500 w 10500"/>
            <a:gd name="connsiteY2" fmla="*/ 30006 h 140014"/>
            <a:gd name="connsiteX0" fmla="*/ 0 w 11700"/>
            <a:gd name="connsiteY0" fmla="*/ 280023 h 280023"/>
            <a:gd name="connsiteX1" fmla="*/ 1500 w 11700"/>
            <a:gd name="connsiteY1" fmla="*/ 0 h 280023"/>
            <a:gd name="connsiteX2" fmla="*/ 11700 w 11700"/>
            <a:gd name="connsiteY2" fmla="*/ 30006 h 280023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0300"/>
            <a:gd name="connsiteY0" fmla="*/ 200018 h 200018"/>
            <a:gd name="connsiteX1" fmla="*/ 1000 w 10300"/>
            <a:gd name="connsiteY1" fmla="*/ 0 h 200018"/>
            <a:gd name="connsiteX2" fmla="*/ 10300 w 10300"/>
            <a:gd name="connsiteY2" fmla="*/ 40007 h 200018"/>
            <a:gd name="connsiteX0" fmla="*/ 0 w 10200"/>
            <a:gd name="connsiteY0" fmla="*/ 200018 h 200018"/>
            <a:gd name="connsiteX1" fmla="*/ 1000 w 10200"/>
            <a:gd name="connsiteY1" fmla="*/ 0 h 200018"/>
            <a:gd name="connsiteX2" fmla="*/ 10200 w 10200"/>
            <a:gd name="connsiteY2" fmla="*/ 10004 h 200018"/>
            <a:gd name="connsiteX0" fmla="*/ 100 w 10300"/>
            <a:gd name="connsiteY0" fmla="*/ 200018 h 200018"/>
            <a:gd name="connsiteX1" fmla="*/ 1100 w 10300"/>
            <a:gd name="connsiteY1" fmla="*/ 0 h 200018"/>
            <a:gd name="connsiteX2" fmla="*/ 10300 w 10300"/>
            <a:gd name="connsiteY2" fmla="*/ 10004 h 200018"/>
            <a:gd name="connsiteX0" fmla="*/ 100 w 10300"/>
            <a:gd name="connsiteY0" fmla="*/ 160015 h 160015"/>
            <a:gd name="connsiteX1" fmla="*/ 1100 w 10300"/>
            <a:gd name="connsiteY1" fmla="*/ 0 h 160015"/>
            <a:gd name="connsiteX2" fmla="*/ 10300 w 10300"/>
            <a:gd name="connsiteY2" fmla="*/ 10004 h 160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00" h="160015">
              <a:moveTo>
                <a:pt x="100" y="160015"/>
              </a:moveTo>
              <a:cubicBezTo>
                <a:pt x="300" y="23337"/>
                <a:pt x="-700" y="6669"/>
                <a:pt x="1100" y="0"/>
              </a:cubicBezTo>
              <a:cubicBezTo>
                <a:pt x="11233" y="23339"/>
                <a:pt x="6967" y="6671"/>
                <a:pt x="10300" y="100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563317</xdr:colOff>
      <xdr:row>44</xdr:row>
      <xdr:rowOff>154054</xdr:rowOff>
    </xdr:from>
    <xdr:to>
      <xdr:col>2</xdr:col>
      <xdr:colOff>364884</xdr:colOff>
      <xdr:row>44</xdr:row>
      <xdr:rowOff>154062</xdr:rowOff>
    </xdr:to>
    <xdr:sp macro="" textlink="">
      <xdr:nvSpPr>
        <xdr:cNvPr id="255" name="Line 1440">
          <a:extLst>
            <a:ext uri="{FF2B5EF4-FFF2-40B4-BE49-F238E27FC236}">
              <a16:creationId xmlns:a16="http://schemas.microsoft.com/office/drawing/2014/main" xmlns="" id="{3B10389B-DB08-4DA3-9DC4-40CF4EFD72B5}"/>
            </a:ext>
          </a:extLst>
        </xdr:cNvPr>
        <xdr:cNvSpPr>
          <a:spLocks noChangeShapeType="1"/>
        </xdr:cNvSpPr>
      </xdr:nvSpPr>
      <xdr:spPr bwMode="auto">
        <a:xfrm flipV="1">
          <a:off x="677617" y="7697854"/>
          <a:ext cx="506417" cy="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54352</xdr:colOff>
      <xdr:row>45</xdr:row>
      <xdr:rowOff>96371</xdr:rowOff>
    </xdr:from>
    <xdr:to>
      <xdr:col>2</xdr:col>
      <xdr:colOff>499877</xdr:colOff>
      <xdr:row>47</xdr:row>
      <xdr:rowOff>76814</xdr:rowOff>
    </xdr:to>
    <xdr:sp macro="" textlink="">
      <xdr:nvSpPr>
        <xdr:cNvPr id="256" name="Text Box 1445">
          <a:extLst>
            <a:ext uri="{FF2B5EF4-FFF2-40B4-BE49-F238E27FC236}">
              <a16:creationId xmlns:a16="http://schemas.microsoft.com/office/drawing/2014/main" xmlns="" id="{01AA75FE-5034-4406-A6D1-BF00DBF74777}"/>
            </a:ext>
          </a:extLst>
        </xdr:cNvPr>
        <xdr:cNvSpPr txBox="1">
          <a:spLocks noChangeArrowheads="1"/>
        </xdr:cNvSpPr>
      </xdr:nvSpPr>
      <xdr:spPr bwMode="auto">
        <a:xfrm>
          <a:off x="873502" y="7811621"/>
          <a:ext cx="445525" cy="32334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丸太町通</a:t>
          </a:r>
        </a:p>
      </xdr:txBody>
    </xdr:sp>
    <xdr:clientData/>
  </xdr:twoCellAnchor>
  <xdr:twoCellAnchor>
    <xdr:from>
      <xdr:col>1</xdr:col>
      <xdr:colOff>494182</xdr:colOff>
      <xdr:row>46</xdr:row>
      <xdr:rowOff>84496</xdr:rowOff>
    </xdr:from>
    <xdr:to>
      <xdr:col>1</xdr:col>
      <xdr:colOff>599154</xdr:colOff>
      <xdr:row>47</xdr:row>
      <xdr:rowOff>23831</xdr:rowOff>
    </xdr:to>
    <xdr:sp macro="" textlink="">
      <xdr:nvSpPr>
        <xdr:cNvPr id="257" name="Oval 453">
          <a:extLst>
            <a:ext uri="{FF2B5EF4-FFF2-40B4-BE49-F238E27FC236}">
              <a16:creationId xmlns:a16="http://schemas.microsoft.com/office/drawing/2014/main" xmlns="" id="{5A2FF185-BD3E-4F1C-A955-D1314EB3E99D}"/>
            </a:ext>
          </a:extLst>
        </xdr:cNvPr>
        <xdr:cNvSpPr>
          <a:spLocks noChangeArrowheads="1"/>
        </xdr:cNvSpPr>
      </xdr:nvSpPr>
      <xdr:spPr bwMode="auto">
        <a:xfrm>
          <a:off x="608482" y="7971196"/>
          <a:ext cx="104972" cy="1107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16425</xdr:colOff>
      <xdr:row>47</xdr:row>
      <xdr:rowOff>142955</xdr:rowOff>
    </xdr:from>
    <xdr:to>
      <xdr:col>1</xdr:col>
      <xdr:colOff>466394</xdr:colOff>
      <xdr:row>48</xdr:row>
      <xdr:rowOff>129859</xdr:rowOff>
    </xdr:to>
    <xdr:sp macro="" textlink="">
      <xdr:nvSpPr>
        <xdr:cNvPr id="258" name="Text Box 1416">
          <a:extLst>
            <a:ext uri="{FF2B5EF4-FFF2-40B4-BE49-F238E27FC236}">
              <a16:creationId xmlns:a16="http://schemas.microsoft.com/office/drawing/2014/main" xmlns="" id="{5A4158A2-9DBA-4DEE-8753-EAD72AEE9F07}"/>
            </a:ext>
          </a:extLst>
        </xdr:cNvPr>
        <xdr:cNvSpPr txBox="1">
          <a:spLocks noChangeArrowheads="1"/>
        </xdr:cNvSpPr>
      </xdr:nvSpPr>
      <xdr:spPr bwMode="auto">
        <a:xfrm>
          <a:off x="130725" y="8201105"/>
          <a:ext cx="449969" cy="15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222761</xdr:colOff>
      <xdr:row>46</xdr:row>
      <xdr:rowOff>166053</xdr:rowOff>
    </xdr:from>
    <xdr:to>
      <xdr:col>1</xdr:col>
      <xdr:colOff>537702</xdr:colOff>
      <xdr:row>47</xdr:row>
      <xdr:rowOff>122525</xdr:rowOff>
    </xdr:to>
    <xdr:sp macro="" textlink="">
      <xdr:nvSpPr>
        <xdr:cNvPr id="259" name="Text Box 1664">
          <a:extLst>
            <a:ext uri="{FF2B5EF4-FFF2-40B4-BE49-F238E27FC236}">
              <a16:creationId xmlns:a16="http://schemas.microsoft.com/office/drawing/2014/main" xmlns="" id="{5BF0C9AF-586E-4553-A685-D22002F0DB1D}"/>
            </a:ext>
          </a:extLst>
        </xdr:cNvPr>
        <xdr:cNvSpPr txBox="1">
          <a:spLocks noChangeArrowheads="1"/>
        </xdr:cNvSpPr>
      </xdr:nvSpPr>
      <xdr:spPr bwMode="auto">
        <a:xfrm>
          <a:off x="337061" y="8052753"/>
          <a:ext cx="314941" cy="1279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12114</xdr:colOff>
      <xdr:row>47</xdr:row>
      <xdr:rowOff>85688</xdr:rowOff>
    </xdr:from>
    <xdr:to>
      <xdr:col>2</xdr:col>
      <xdr:colOff>98313</xdr:colOff>
      <xdr:row>48</xdr:row>
      <xdr:rowOff>60544</xdr:rowOff>
    </xdr:to>
    <xdr:sp macro="" textlink="">
      <xdr:nvSpPr>
        <xdr:cNvPr id="260" name="Text Box 1664">
          <a:extLst>
            <a:ext uri="{FF2B5EF4-FFF2-40B4-BE49-F238E27FC236}">
              <a16:creationId xmlns:a16="http://schemas.microsoft.com/office/drawing/2014/main" xmlns="" id="{B4A0E528-BB8F-4E91-9F4E-A1CDD9261C7D}"/>
            </a:ext>
          </a:extLst>
        </xdr:cNvPr>
        <xdr:cNvSpPr txBox="1">
          <a:spLocks noChangeArrowheads="1"/>
        </xdr:cNvSpPr>
      </xdr:nvSpPr>
      <xdr:spPr bwMode="auto">
        <a:xfrm rot="5400000">
          <a:off x="80121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3385</xdr:colOff>
      <xdr:row>47</xdr:row>
      <xdr:rowOff>15973</xdr:rowOff>
    </xdr:from>
    <xdr:to>
      <xdr:col>2</xdr:col>
      <xdr:colOff>113944</xdr:colOff>
      <xdr:row>48</xdr:row>
      <xdr:rowOff>114158</xdr:rowOff>
    </xdr:to>
    <xdr:grpSp>
      <xdr:nvGrpSpPr>
        <xdr:cNvPr id="261" name="Group 1180">
          <a:extLst>
            <a:ext uri="{FF2B5EF4-FFF2-40B4-BE49-F238E27FC236}">
              <a16:creationId xmlns:a16="http://schemas.microsoft.com/office/drawing/2014/main" xmlns="" id="{5075CCD5-E095-4A1C-8EC3-3937B0C36EAE}"/>
            </a:ext>
          </a:extLst>
        </xdr:cNvPr>
        <xdr:cNvGrpSpPr>
          <a:grpSpLocks/>
        </xdr:cNvGrpSpPr>
      </xdr:nvGrpSpPr>
      <xdr:grpSpPr bwMode="auto">
        <a:xfrm>
          <a:off x="905085" y="8372573"/>
          <a:ext cx="110559" cy="275985"/>
          <a:chOff x="718" y="97"/>
          <a:chExt cx="23" cy="15"/>
        </a:xfrm>
      </xdr:grpSpPr>
      <xdr:sp macro="" textlink="">
        <xdr:nvSpPr>
          <xdr:cNvPr id="262" name="Freeform 1181">
            <a:extLst>
              <a:ext uri="{FF2B5EF4-FFF2-40B4-BE49-F238E27FC236}">
                <a16:creationId xmlns:a16="http://schemas.microsoft.com/office/drawing/2014/main" xmlns="" id="{3ABB8033-2AFF-ECB1-8458-17047172036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3" name="Freeform 1182">
            <a:extLst>
              <a:ext uri="{FF2B5EF4-FFF2-40B4-BE49-F238E27FC236}">
                <a16:creationId xmlns:a16="http://schemas.microsoft.com/office/drawing/2014/main" xmlns="" id="{C26C7FB5-5223-BD79-BD91-B6732A47831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55629</xdr:colOff>
      <xdr:row>42</xdr:row>
      <xdr:rowOff>65942</xdr:rowOff>
    </xdr:from>
    <xdr:to>
      <xdr:col>2</xdr:col>
      <xdr:colOff>65943</xdr:colOff>
      <xdr:row>48</xdr:row>
      <xdr:rowOff>143337</xdr:rowOff>
    </xdr:to>
    <xdr:sp macro="" textlink="">
      <xdr:nvSpPr>
        <xdr:cNvPr id="264" name="Line 1591">
          <a:extLst>
            <a:ext uri="{FF2B5EF4-FFF2-40B4-BE49-F238E27FC236}">
              <a16:creationId xmlns:a16="http://schemas.microsoft.com/office/drawing/2014/main" xmlns="" id="{7A8D8801-E709-4774-A4FE-912DE8694AA6}"/>
            </a:ext>
          </a:extLst>
        </xdr:cNvPr>
        <xdr:cNvSpPr>
          <a:spLocks noChangeShapeType="1"/>
        </xdr:cNvSpPr>
      </xdr:nvSpPr>
      <xdr:spPr bwMode="auto">
        <a:xfrm flipV="1">
          <a:off x="874779" y="7266842"/>
          <a:ext cx="10314" cy="1106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6146</xdr:colOff>
      <xdr:row>46</xdr:row>
      <xdr:rowOff>95239</xdr:rowOff>
    </xdr:from>
    <xdr:to>
      <xdr:col>2</xdr:col>
      <xdr:colOff>104469</xdr:colOff>
      <xdr:row>47</xdr:row>
      <xdr:rowOff>18425</xdr:rowOff>
    </xdr:to>
    <xdr:sp macro="" textlink="">
      <xdr:nvSpPr>
        <xdr:cNvPr id="265" name="Oval 453">
          <a:extLst>
            <a:ext uri="{FF2B5EF4-FFF2-40B4-BE49-F238E27FC236}">
              <a16:creationId xmlns:a16="http://schemas.microsoft.com/office/drawing/2014/main" xmlns="" id="{327A2022-8A3A-49C7-A091-CEE9FAE9C3C7}"/>
            </a:ext>
          </a:extLst>
        </xdr:cNvPr>
        <xdr:cNvSpPr>
          <a:spLocks noChangeArrowheads="1"/>
        </xdr:cNvSpPr>
      </xdr:nvSpPr>
      <xdr:spPr bwMode="auto">
        <a:xfrm>
          <a:off x="825296" y="7981939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10760</xdr:colOff>
      <xdr:row>44</xdr:row>
      <xdr:rowOff>106074</xdr:rowOff>
    </xdr:from>
    <xdr:to>
      <xdr:col>2</xdr:col>
      <xdr:colOff>109083</xdr:colOff>
      <xdr:row>45</xdr:row>
      <xdr:rowOff>29260</xdr:rowOff>
    </xdr:to>
    <xdr:sp macro="" textlink="">
      <xdr:nvSpPr>
        <xdr:cNvPr id="266" name="Oval 453">
          <a:extLst>
            <a:ext uri="{FF2B5EF4-FFF2-40B4-BE49-F238E27FC236}">
              <a16:creationId xmlns:a16="http://schemas.microsoft.com/office/drawing/2014/main" xmlns="" id="{D7ED24D2-B3D9-4503-AFF8-6951B931FC0B}"/>
            </a:ext>
          </a:extLst>
        </xdr:cNvPr>
        <xdr:cNvSpPr>
          <a:spLocks noChangeArrowheads="1"/>
        </xdr:cNvSpPr>
      </xdr:nvSpPr>
      <xdr:spPr bwMode="auto">
        <a:xfrm>
          <a:off x="829910" y="7649874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497552</xdr:colOff>
      <xdr:row>45</xdr:row>
      <xdr:rowOff>8235</xdr:rowOff>
    </xdr:from>
    <xdr:to>
      <xdr:col>1</xdr:col>
      <xdr:colOff>606841</xdr:colOff>
      <xdr:row>45</xdr:row>
      <xdr:rowOff>120343</xdr:rowOff>
    </xdr:to>
    <xdr:sp macro="" textlink="">
      <xdr:nvSpPr>
        <xdr:cNvPr id="267" name="AutoShape 1429">
          <a:extLst>
            <a:ext uri="{FF2B5EF4-FFF2-40B4-BE49-F238E27FC236}">
              <a16:creationId xmlns:a16="http://schemas.microsoft.com/office/drawing/2014/main" xmlns="" id="{DB0C2BE0-5951-4081-8D31-E6CBD53237F8}"/>
            </a:ext>
          </a:extLst>
        </xdr:cNvPr>
        <xdr:cNvSpPr>
          <a:spLocks noChangeArrowheads="1"/>
        </xdr:cNvSpPr>
      </xdr:nvSpPr>
      <xdr:spPr bwMode="auto">
        <a:xfrm>
          <a:off x="611852" y="7723485"/>
          <a:ext cx="109289" cy="1121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536995</xdr:colOff>
      <xdr:row>36</xdr:row>
      <xdr:rowOff>70230</xdr:rowOff>
    </xdr:from>
    <xdr:to>
      <xdr:col>10</xdr:col>
      <xdr:colOff>349690</xdr:colOff>
      <xdr:row>37</xdr:row>
      <xdr:rowOff>61727</xdr:rowOff>
    </xdr:to>
    <xdr:sp macro="" textlink="">
      <xdr:nvSpPr>
        <xdr:cNvPr id="268" name="Text Box 1445">
          <a:extLst>
            <a:ext uri="{FF2B5EF4-FFF2-40B4-BE49-F238E27FC236}">
              <a16:creationId xmlns:a16="http://schemas.microsoft.com/office/drawing/2014/main" xmlns="" id="{DF35F45D-5AD0-4B2D-8A25-E4FB12F477AA}"/>
            </a:ext>
          </a:extLst>
        </xdr:cNvPr>
        <xdr:cNvSpPr txBox="1">
          <a:spLocks noChangeArrowheads="1"/>
        </xdr:cNvSpPr>
      </xdr:nvSpPr>
      <xdr:spPr bwMode="auto">
        <a:xfrm>
          <a:off x="6290095" y="6242430"/>
          <a:ext cx="517545" cy="1629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渡月橋</a:t>
          </a:r>
        </a:p>
      </xdr:txBody>
    </xdr:sp>
    <xdr:clientData/>
  </xdr:twoCellAnchor>
  <xdr:twoCellAnchor>
    <xdr:from>
      <xdr:col>9</xdr:col>
      <xdr:colOff>168264</xdr:colOff>
      <xdr:row>35</xdr:row>
      <xdr:rowOff>51216</xdr:rowOff>
    </xdr:from>
    <xdr:to>
      <xdr:col>10</xdr:col>
      <xdr:colOff>558019</xdr:colOff>
      <xdr:row>39</xdr:row>
      <xdr:rowOff>118088</xdr:rowOff>
    </xdr:to>
    <xdr:grpSp>
      <xdr:nvGrpSpPr>
        <xdr:cNvPr id="269" name="グループ化 268">
          <a:extLst>
            <a:ext uri="{FF2B5EF4-FFF2-40B4-BE49-F238E27FC236}">
              <a16:creationId xmlns:a16="http://schemas.microsoft.com/office/drawing/2014/main" xmlns="" id="{9FF9C654-3580-46C6-8EEA-2CFB192873A4}"/>
            </a:ext>
          </a:extLst>
        </xdr:cNvPr>
        <xdr:cNvGrpSpPr/>
      </xdr:nvGrpSpPr>
      <xdr:grpSpPr>
        <a:xfrm rot="15082884">
          <a:off x="6686056" y="6081024"/>
          <a:ext cx="778072" cy="1164455"/>
          <a:chOff x="6731398" y="5753558"/>
          <a:chExt cx="740949" cy="1159885"/>
        </a:xfrm>
      </xdr:grpSpPr>
      <xdr:grpSp>
        <xdr:nvGrpSpPr>
          <xdr:cNvPr id="270" name="グループ化 269">
            <a:extLst>
              <a:ext uri="{FF2B5EF4-FFF2-40B4-BE49-F238E27FC236}">
                <a16:creationId xmlns:a16="http://schemas.microsoft.com/office/drawing/2014/main" xmlns="" id="{1573F90C-BCA5-98E4-F3B0-9D77BC402F91}"/>
              </a:ext>
            </a:extLst>
          </xdr:cNvPr>
          <xdr:cNvGrpSpPr/>
        </xdr:nvGrpSpPr>
        <xdr:grpSpPr>
          <a:xfrm rot="5400000">
            <a:off x="6521930" y="5963026"/>
            <a:ext cx="1159885" cy="740949"/>
            <a:chOff x="1762704" y="250494"/>
            <a:chExt cx="1205541" cy="747876"/>
          </a:xfrm>
        </xdr:grpSpPr>
        <xdr:sp macro="" textlink="">
          <xdr:nvSpPr>
            <xdr:cNvPr id="272" name="Freeform 217">
              <a:extLst>
                <a:ext uri="{FF2B5EF4-FFF2-40B4-BE49-F238E27FC236}">
                  <a16:creationId xmlns:a16="http://schemas.microsoft.com/office/drawing/2014/main" xmlns="" id="{581368C3-D88B-C2B3-6F7E-DDCF6BA63F99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93854" y="274977"/>
              <a:ext cx="920236" cy="420176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1937 w 11937"/>
                <a:gd name="connsiteY0" fmla="*/ 1667 h 30876"/>
                <a:gd name="connsiteX1" fmla="*/ 9459 w 11937"/>
                <a:gd name="connsiteY1" fmla="*/ 5000 h 30876"/>
                <a:gd name="connsiteX2" fmla="*/ 6450 w 11937"/>
                <a:gd name="connsiteY2" fmla="*/ 0 h 30876"/>
                <a:gd name="connsiteX3" fmla="*/ 4769 w 11937"/>
                <a:gd name="connsiteY3" fmla="*/ 8333 h 30876"/>
                <a:gd name="connsiteX4" fmla="*/ 0 w 11937"/>
                <a:gd name="connsiteY4" fmla="*/ 30788 h 30876"/>
                <a:gd name="connsiteX0" fmla="*/ 11937 w 11937"/>
                <a:gd name="connsiteY0" fmla="*/ 1667 h 30859"/>
                <a:gd name="connsiteX1" fmla="*/ 9459 w 11937"/>
                <a:gd name="connsiteY1" fmla="*/ 5000 h 30859"/>
                <a:gd name="connsiteX2" fmla="*/ 6450 w 11937"/>
                <a:gd name="connsiteY2" fmla="*/ 0 h 30859"/>
                <a:gd name="connsiteX3" fmla="*/ 3450 w 11937"/>
                <a:gd name="connsiteY3" fmla="*/ 2933 h 30859"/>
                <a:gd name="connsiteX4" fmla="*/ 0 w 11937"/>
                <a:gd name="connsiteY4" fmla="*/ 30788 h 30859"/>
                <a:gd name="connsiteX0" fmla="*/ 19655 w 19655"/>
                <a:gd name="connsiteY0" fmla="*/ 92406 h 92406"/>
                <a:gd name="connsiteX1" fmla="*/ 9459 w 19655"/>
                <a:gd name="connsiteY1" fmla="*/ 8209 h 92406"/>
                <a:gd name="connsiteX2" fmla="*/ 6450 w 19655"/>
                <a:gd name="connsiteY2" fmla="*/ 3209 h 92406"/>
                <a:gd name="connsiteX3" fmla="*/ 3450 w 19655"/>
                <a:gd name="connsiteY3" fmla="*/ 6142 h 92406"/>
                <a:gd name="connsiteX4" fmla="*/ 0 w 19655"/>
                <a:gd name="connsiteY4" fmla="*/ 33997 h 92406"/>
                <a:gd name="connsiteX0" fmla="*/ 19655 w 19655"/>
                <a:gd name="connsiteY0" fmla="*/ 89197 h 89197"/>
                <a:gd name="connsiteX1" fmla="*/ 12853 w 19655"/>
                <a:gd name="connsiteY1" fmla="*/ 28671 h 89197"/>
                <a:gd name="connsiteX2" fmla="*/ 9459 w 19655"/>
                <a:gd name="connsiteY2" fmla="*/ 5000 h 89197"/>
                <a:gd name="connsiteX3" fmla="*/ 6450 w 19655"/>
                <a:gd name="connsiteY3" fmla="*/ 0 h 89197"/>
                <a:gd name="connsiteX4" fmla="*/ 3450 w 19655"/>
                <a:gd name="connsiteY4" fmla="*/ 2933 h 89197"/>
                <a:gd name="connsiteX5" fmla="*/ 0 w 19655"/>
                <a:gd name="connsiteY5" fmla="*/ 30788 h 89197"/>
                <a:gd name="connsiteX0" fmla="*/ 17922 w 17922"/>
                <a:gd name="connsiteY0" fmla="*/ 93126 h 93126"/>
                <a:gd name="connsiteX1" fmla="*/ 12853 w 17922"/>
                <a:gd name="connsiteY1" fmla="*/ 28671 h 93126"/>
                <a:gd name="connsiteX2" fmla="*/ 9459 w 17922"/>
                <a:gd name="connsiteY2" fmla="*/ 5000 h 93126"/>
                <a:gd name="connsiteX3" fmla="*/ 6450 w 17922"/>
                <a:gd name="connsiteY3" fmla="*/ 0 h 93126"/>
                <a:gd name="connsiteX4" fmla="*/ 3450 w 17922"/>
                <a:gd name="connsiteY4" fmla="*/ 2933 h 93126"/>
                <a:gd name="connsiteX5" fmla="*/ 0 w 17922"/>
                <a:gd name="connsiteY5" fmla="*/ 30788 h 931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7922" h="93126">
                  <a:moveTo>
                    <a:pt x="17922" y="93126"/>
                  </a:moveTo>
                  <a:cubicBezTo>
                    <a:pt x="16325" y="79816"/>
                    <a:pt x="14552" y="42704"/>
                    <a:pt x="12853" y="28671"/>
                  </a:cubicBezTo>
                  <a:cubicBezTo>
                    <a:pt x="11154" y="14638"/>
                    <a:pt x="10526" y="9778"/>
                    <a:pt x="9459" y="5000"/>
                  </a:cubicBezTo>
                  <a:cubicBezTo>
                    <a:pt x="8392" y="222"/>
                    <a:pt x="7335" y="0"/>
                    <a:pt x="6450" y="0"/>
                  </a:cubicBezTo>
                  <a:cubicBezTo>
                    <a:pt x="5565" y="1667"/>
                    <a:pt x="4246" y="2933"/>
                    <a:pt x="3450" y="2933"/>
                  </a:cubicBezTo>
                  <a:cubicBezTo>
                    <a:pt x="2565" y="4600"/>
                    <a:pt x="885" y="32454"/>
                    <a:pt x="0" y="30788"/>
                  </a:cubicBezTo>
                </a:path>
              </a:pathLst>
            </a:custGeom>
            <a:noFill/>
            <a:ln w="6350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73" name="Text Box 266">
              <a:extLst>
                <a:ext uri="{FF2B5EF4-FFF2-40B4-BE49-F238E27FC236}">
                  <a16:creationId xmlns:a16="http://schemas.microsoft.com/office/drawing/2014/main" xmlns="" id="{92B43844-0F4C-4936-1BE7-95EC91ECD4BA}"/>
                </a:ext>
              </a:extLst>
            </xdr:cNvPr>
            <xdr:cNvSpPr txBox="1">
              <a:spLocks noChangeArrowheads="1"/>
            </xdr:cNvSpPr>
          </xdr:nvSpPr>
          <xdr:spPr bwMode="auto">
            <a:xfrm rot="1700738">
              <a:off x="1939800" y="516967"/>
              <a:ext cx="157170" cy="15235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1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000"/>
                </a:lnSpc>
                <a:defRPr sz="1000"/>
              </a:pPr>
              <a:endPara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274" name="Freeform 169">
              <a:extLst>
                <a:ext uri="{FF2B5EF4-FFF2-40B4-BE49-F238E27FC236}">
                  <a16:creationId xmlns:a16="http://schemas.microsoft.com/office/drawing/2014/main" xmlns="" id="{5599C4B0-451B-2E6B-FDE5-584D0C8C2E25}"/>
                </a:ext>
              </a:extLst>
            </xdr:cNvPr>
            <xdr:cNvSpPr>
              <a:spLocks/>
            </xdr:cNvSpPr>
          </xdr:nvSpPr>
          <xdr:spPr bwMode="auto">
            <a:xfrm>
              <a:off x="1955681" y="250494"/>
              <a:ext cx="386940" cy="747876"/>
            </a:xfrm>
            <a:custGeom>
              <a:avLst/>
              <a:gdLst>
                <a:gd name="T0" fmla="*/ 2147483647 w 68"/>
                <a:gd name="T1" fmla="*/ 2147483647 h 73"/>
                <a:gd name="T2" fmla="*/ 2147483647 w 68"/>
                <a:gd name="T3" fmla="*/ 0 h 73"/>
                <a:gd name="T4" fmla="*/ 0 w 68"/>
                <a:gd name="T5" fmla="*/ 0 h 73"/>
                <a:gd name="T6" fmla="*/ 0 60000 65536"/>
                <a:gd name="T7" fmla="*/ 0 60000 65536"/>
                <a:gd name="T8" fmla="*/ 0 60000 6553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0 w 11136"/>
                <a:gd name="connsiteY2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11136 w 11136"/>
                <a:gd name="connsiteY0" fmla="*/ 35796 h 35796"/>
                <a:gd name="connsiteX1" fmla="*/ 11136 w 11136"/>
                <a:gd name="connsiteY1" fmla="*/ 25796 h 35796"/>
                <a:gd name="connsiteX2" fmla="*/ 1060 w 11136"/>
                <a:gd name="connsiteY2" fmla="*/ 26433 h 35796"/>
                <a:gd name="connsiteX3" fmla="*/ 0 w 11136"/>
                <a:gd name="connsiteY3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6433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1441 w 21441"/>
                <a:gd name="connsiteY0" fmla="*/ 35796 h 35796"/>
                <a:gd name="connsiteX1" fmla="*/ 21441 w 21441"/>
                <a:gd name="connsiteY1" fmla="*/ 25796 h 35796"/>
                <a:gd name="connsiteX2" fmla="*/ 11365 w 21441"/>
                <a:gd name="connsiteY2" fmla="*/ 25478 h 35796"/>
                <a:gd name="connsiteX3" fmla="*/ 2 w 21441"/>
                <a:gd name="connsiteY3" fmla="*/ 16242 h 35796"/>
                <a:gd name="connsiteX4" fmla="*/ 10305 w 21441"/>
                <a:gd name="connsiteY4" fmla="*/ 0 h 35796"/>
                <a:gd name="connsiteX0" fmla="*/ 24849 w 24849"/>
                <a:gd name="connsiteY0" fmla="*/ 35796 h 35796"/>
                <a:gd name="connsiteX1" fmla="*/ 24849 w 24849"/>
                <a:gd name="connsiteY1" fmla="*/ 25796 h 35796"/>
                <a:gd name="connsiteX2" fmla="*/ 14773 w 24849"/>
                <a:gd name="connsiteY2" fmla="*/ 25478 h 35796"/>
                <a:gd name="connsiteX3" fmla="*/ 1 w 24849"/>
                <a:gd name="connsiteY3" fmla="*/ 13694 h 35796"/>
                <a:gd name="connsiteX4" fmla="*/ 13713 w 24849"/>
                <a:gd name="connsiteY4" fmla="*/ 0 h 35796"/>
                <a:gd name="connsiteX0" fmla="*/ 24848 w 24848"/>
                <a:gd name="connsiteY0" fmla="*/ 35796 h 35796"/>
                <a:gd name="connsiteX1" fmla="*/ 24848 w 24848"/>
                <a:gd name="connsiteY1" fmla="*/ 25796 h 35796"/>
                <a:gd name="connsiteX2" fmla="*/ 14772 w 24848"/>
                <a:gd name="connsiteY2" fmla="*/ 25478 h 35796"/>
                <a:gd name="connsiteX3" fmla="*/ 0 w 24848"/>
                <a:gd name="connsiteY3" fmla="*/ 13694 h 35796"/>
                <a:gd name="connsiteX4" fmla="*/ 13712 w 24848"/>
                <a:gd name="connsiteY4" fmla="*/ 0 h 35796"/>
                <a:gd name="connsiteX0" fmla="*/ 24848 w 24848"/>
                <a:gd name="connsiteY0" fmla="*/ 35796 h 35796"/>
                <a:gd name="connsiteX1" fmla="*/ 24848 w 24848"/>
                <a:gd name="connsiteY1" fmla="*/ 25796 h 35796"/>
                <a:gd name="connsiteX2" fmla="*/ 14772 w 24848"/>
                <a:gd name="connsiteY2" fmla="*/ 25478 h 35796"/>
                <a:gd name="connsiteX3" fmla="*/ 0 w 24848"/>
                <a:gd name="connsiteY3" fmla="*/ 13694 h 35796"/>
                <a:gd name="connsiteX4" fmla="*/ 13712 w 24848"/>
                <a:gd name="connsiteY4" fmla="*/ 0 h 35796"/>
                <a:gd name="connsiteX0" fmla="*/ 24848 w 24848"/>
                <a:gd name="connsiteY0" fmla="*/ 31656 h 31656"/>
                <a:gd name="connsiteX1" fmla="*/ 24848 w 24848"/>
                <a:gd name="connsiteY1" fmla="*/ 21656 h 31656"/>
                <a:gd name="connsiteX2" fmla="*/ 14772 w 24848"/>
                <a:gd name="connsiteY2" fmla="*/ 21338 h 31656"/>
                <a:gd name="connsiteX3" fmla="*/ 0 w 24848"/>
                <a:gd name="connsiteY3" fmla="*/ 9554 h 31656"/>
                <a:gd name="connsiteX4" fmla="*/ 17500 w 24848"/>
                <a:gd name="connsiteY4" fmla="*/ 0 h 31656"/>
                <a:gd name="connsiteX0" fmla="*/ 24848 w 24848"/>
                <a:gd name="connsiteY0" fmla="*/ 33885 h 33885"/>
                <a:gd name="connsiteX1" fmla="*/ 24848 w 24848"/>
                <a:gd name="connsiteY1" fmla="*/ 23885 h 33885"/>
                <a:gd name="connsiteX2" fmla="*/ 14772 w 24848"/>
                <a:gd name="connsiteY2" fmla="*/ 23567 h 33885"/>
                <a:gd name="connsiteX3" fmla="*/ 0 w 24848"/>
                <a:gd name="connsiteY3" fmla="*/ 11783 h 33885"/>
                <a:gd name="connsiteX4" fmla="*/ 14470 w 24848"/>
                <a:gd name="connsiteY4" fmla="*/ 0 h 33885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4522 h 34522"/>
                <a:gd name="connsiteX1" fmla="*/ 24848 w 24848"/>
                <a:gd name="connsiteY1" fmla="*/ 24522 h 34522"/>
                <a:gd name="connsiteX2" fmla="*/ 14772 w 24848"/>
                <a:gd name="connsiteY2" fmla="*/ 24204 h 34522"/>
                <a:gd name="connsiteX3" fmla="*/ 0 w 24848"/>
                <a:gd name="connsiteY3" fmla="*/ 12420 h 34522"/>
                <a:gd name="connsiteX4" fmla="*/ 6894 w 24848"/>
                <a:gd name="connsiteY4" fmla="*/ 0 h 34522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477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477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1742 w 24848"/>
                <a:gd name="connsiteY2" fmla="*/ 27070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848 w 24848"/>
                <a:gd name="connsiteY1" fmla="*/ 27388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8030 w 24848"/>
                <a:gd name="connsiteY4" fmla="*/ 0 h 37388"/>
                <a:gd name="connsiteX0" fmla="*/ 24848 w 24848"/>
                <a:gd name="connsiteY0" fmla="*/ 37388 h 37388"/>
                <a:gd name="connsiteX1" fmla="*/ 24533 w 24848"/>
                <a:gd name="connsiteY1" fmla="*/ 28645 h 37388"/>
                <a:gd name="connsiteX2" fmla="*/ 13315 w 24848"/>
                <a:gd name="connsiteY2" fmla="*/ 28327 h 37388"/>
                <a:gd name="connsiteX3" fmla="*/ 0 w 24848"/>
                <a:gd name="connsiteY3" fmla="*/ 15286 h 37388"/>
                <a:gd name="connsiteX4" fmla="*/ 7086 w 24848"/>
                <a:gd name="connsiteY4" fmla="*/ 0 h 37388"/>
                <a:gd name="connsiteX0" fmla="*/ 31898 w 31898"/>
                <a:gd name="connsiteY0" fmla="*/ 29390 h 29582"/>
                <a:gd name="connsiteX1" fmla="*/ 24533 w 31898"/>
                <a:gd name="connsiteY1" fmla="*/ 28645 h 29582"/>
                <a:gd name="connsiteX2" fmla="*/ 13315 w 31898"/>
                <a:gd name="connsiteY2" fmla="*/ 28327 h 29582"/>
                <a:gd name="connsiteX3" fmla="*/ 0 w 31898"/>
                <a:gd name="connsiteY3" fmla="*/ 15286 h 29582"/>
                <a:gd name="connsiteX4" fmla="*/ 7086 w 31898"/>
                <a:gd name="connsiteY4" fmla="*/ 0 h 29582"/>
                <a:gd name="connsiteX0" fmla="*/ 31898 w 31898"/>
                <a:gd name="connsiteY0" fmla="*/ 29390 h 29390"/>
                <a:gd name="connsiteX1" fmla="*/ 24533 w 31898"/>
                <a:gd name="connsiteY1" fmla="*/ 28645 h 29390"/>
                <a:gd name="connsiteX2" fmla="*/ 13315 w 31898"/>
                <a:gd name="connsiteY2" fmla="*/ 28327 h 29390"/>
                <a:gd name="connsiteX3" fmla="*/ 0 w 31898"/>
                <a:gd name="connsiteY3" fmla="*/ 15286 h 29390"/>
                <a:gd name="connsiteX4" fmla="*/ 7086 w 31898"/>
                <a:gd name="connsiteY4" fmla="*/ 0 h 29390"/>
                <a:gd name="connsiteX0" fmla="*/ 32926 w 32926"/>
                <a:gd name="connsiteY0" fmla="*/ 29390 h 29390"/>
                <a:gd name="connsiteX1" fmla="*/ 24533 w 32926"/>
                <a:gd name="connsiteY1" fmla="*/ 28645 h 29390"/>
                <a:gd name="connsiteX2" fmla="*/ 13315 w 32926"/>
                <a:gd name="connsiteY2" fmla="*/ 28327 h 29390"/>
                <a:gd name="connsiteX3" fmla="*/ 0 w 32926"/>
                <a:gd name="connsiteY3" fmla="*/ 15286 h 29390"/>
                <a:gd name="connsiteX4" fmla="*/ 7086 w 32926"/>
                <a:gd name="connsiteY4" fmla="*/ 0 h 29390"/>
                <a:gd name="connsiteX0" fmla="*/ 32926 w 32926"/>
                <a:gd name="connsiteY0" fmla="*/ 29390 h 29390"/>
                <a:gd name="connsiteX1" fmla="*/ 24533 w 32926"/>
                <a:gd name="connsiteY1" fmla="*/ 28645 h 29390"/>
                <a:gd name="connsiteX2" fmla="*/ 13315 w 32926"/>
                <a:gd name="connsiteY2" fmla="*/ 28327 h 29390"/>
                <a:gd name="connsiteX3" fmla="*/ 0 w 32926"/>
                <a:gd name="connsiteY3" fmla="*/ 15286 h 29390"/>
                <a:gd name="connsiteX4" fmla="*/ 7086 w 32926"/>
                <a:gd name="connsiteY4" fmla="*/ 0 h 29390"/>
                <a:gd name="connsiteX0" fmla="*/ 31464 w 31464"/>
                <a:gd name="connsiteY0" fmla="*/ 28817 h 28880"/>
                <a:gd name="connsiteX1" fmla="*/ 24533 w 31464"/>
                <a:gd name="connsiteY1" fmla="*/ 28645 h 28880"/>
                <a:gd name="connsiteX2" fmla="*/ 13315 w 31464"/>
                <a:gd name="connsiteY2" fmla="*/ 28327 h 28880"/>
                <a:gd name="connsiteX3" fmla="*/ 0 w 31464"/>
                <a:gd name="connsiteY3" fmla="*/ 15286 h 28880"/>
                <a:gd name="connsiteX4" fmla="*/ 7086 w 31464"/>
                <a:gd name="connsiteY4" fmla="*/ 0 h 28880"/>
                <a:gd name="connsiteX0" fmla="*/ 31464 w 31464"/>
                <a:gd name="connsiteY0" fmla="*/ 28817 h 29119"/>
                <a:gd name="connsiteX1" fmla="*/ 24533 w 31464"/>
                <a:gd name="connsiteY1" fmla="*/ 28645 h 29119"/>
                <a:gd name="connsiteX2" fmla="*/ 13315 w 31464"/>
                <a:gd name="connsiteY2" fmla="*/ 28327 h 29119"/>
                <a:gd name="connsiteX3" fmla="*/ 0 w 31464"/>
                <a:gd name="connsiteY3" fmla="*/ 15286 h 29119"/>
                <a:gd name="connsiteX4" fmla="*/ 7086 w 31464"/>
                <a:gd name="connsiteY4" fmla="*/ 0 h 29119"/>
                <a:gd name="connsiteX0" fmla="*/ 29027 w 29027"/>
                <a:gd name="connsiteY0" fmla="*/ 28053 h 28895"/>
                <a:gd name="connsiteX1" fmla="*/ 24533 w 29027"/>
                <a:gd name="connsiteY1" fmla="*/ 28645 h 28895"/>
                <a:gd name="connsiteX2" fmla="*/ 13315 w 29027"/>
                <a:gd name="connsiteY2" fmla="*/ 28327 h 28895"/>
                <a:gd name="connsiteX3" fmla="*/ 0 w 29027"/>
                <a:gd name="connsiteY3" fmla="*/ 15286 h 28895"/>
                <a:gd name="connsiteX4" fmla="*/ 7086 w 29027"/>
                <a:gd name="connsiteY4" fmla="*/ 0 h 28895"/>
                <a:gd name="connsiteX0" fmla="*/ 29352 w 29352"/>
                <a:gd name="connsiteY0" fmla="*/ 28435 h 28977"/>
                <a:gd name="connsiteX1" fmla="*/ 24533 w 29352"/>
                <a:gd name="connsiteY1" fmla="*/ 28645 h 28977"/>
                <a:gd name="connsiteX2" fmla="*/ 13315 w 29352"/>
                <a:gd name="connsiteY2" fmla="*/ 28327 h 28977"/>
                <a:gd name="connsiteX3" fmla="*/ 0 w 29352"/>
                <a:gd name="connsiteY3" fmla="*/ 15286 h 28977"/>
                <a:gd name="connsiteX4" fmla="*/ 7086 w 29352"/>
                <a:gd name="connsiteY4" fmla="*/ 0 h 28977"/>
                <a:gd name="connsiteX0" fmla="*/ 27402 w 27402"/>
                <a:gd name="connsiteY0" fmla="*/ 28053 h 28895"/>
                <a:gd name="connsiteX1" fmla="*/ 24533 w 27402"/>
                <a:gd name="connsiteY1" fmla="*/ 28645 h 28895"/>
                <a:gd name="connsiteX2" fmla="*/ 13315 w 27402"/>
                <a:gd name="connsiteY2" fmla="*/ 28327 h 28895"/>
                <a:gd name="connsiteX3" fmla="*/ 0 w 27402"/>
                <a:gd name="connsiteY3" fmla="*/ 15286 h 28895"/>
                <a:gd name="connsiteX4" fmla="*/ 7086 w 27402"/>
                <a:gd name="connsiteY4" fmla="*/ 0 h 28895"/>
                <a:gd name="connsiteX0" fmla="*/ 28214 w 28214"/>
                <a:gd name="connsiteY0" fmla="*/ 28435 h 28977"/>
                <a:gd name="connsiteX1" fmla="*/ 24533 w 28214"/>
                <a:gd name="connsiteY1" fmla="*/ 28645 h 28977"/>
                <a:gd name="connsiteX2" fmla="*/ 13315 w 28214"/>
                <a:gd name="connsiteY2" fmla="*/ 28327 h 28977"/>
                <a:gd name="connsiteX3" fmla="*/ 0 w 28214"/>
                <a:gd name="connsiteY3" fmla="*/ 15286 h 28977"/>
                <a:gd name="connsiteX4" fmla="*/ 7086 w 28214"/>
                <a:gd name="connsiteY4" fmla="*/ 0 h 28977"/>
                <a:gd name="connsiteX0" fmla="*/ 28214 w 28360"/>
                <a:gd name="connsiteY0" fmla="*/ 28435 h 28977"/>
                <a:gd name="connsiteX1" fmla="*/ 24533 w 28360"/>
                <a:gd name="connsiteY1" fmla="*/ 28645 h 28977"/>
                <a:gd name="connsiteX2" fmla="*/ 13315 w 28360"/>
                <a:gd name="connsiteY2" fmla="*/ 28327 h 28977"/>
                <a:gd name="connsiteX3" fmla="*/ 0 w 28360"/>
                <a:gd name="connsiteY3" fmla="*/ 15286 h 28977"/>
                <a:gd name="connsiteX4" fmla="*/ 7086 w 28360"/>
                <a:gd name="connsiteY4" fmla="*/ 0 h 28977"/>
                <a:gd name="connsiteX0" fmla="*/ 28214 w 28215"/>
                <a:gd name="connsiteY0" fmla="*/ 28435 h 28645"/>
                <a:gd name="connsiteX1" fmla="*/ 24533 w 28215"/>
                <a:gd name="connsiteY1" fmla="*/ 28645 h 28645"/>
                <a:gd name="connsiteX2" fmla="*/ 13315 w 28215"/>
                <a:gd name="connsiteY2" fmla="*/ 28327 h 28645"/>
                <a:gd name="connsiteX3" fmla="*/ 0 w 28215"/>
                <a:gd name="connsiteY3" fmla="*/ 15286 h 28645"/>
                <a:gd name="connsiteX4" fmla="*/ 7086 w 28215"/>
                <a:gd name="connsiteY4" fmla="*/ 0 h 28645"/>
                <a:gd name="connsiteX0" fmla="*/ 28214 w 28214"/>
                <a:gd name="connsiteY0" fmla="*/ 28435 h 28747"/>
                <a:gd name="connsiteX1" fmla="*/ 24533 w 28214"/>
                <a:gd name="connsiteY1" fmla="*/ 28645 h 28747"/>
                <a:gd name="connsiteX2" fmla="*/ 13315 w 28214"/>
                <a:gd name="connsiteY2" fmla="*/ 28327 h 28747"/>
                <a:gd name="connsiteX3" fmla="*/ 0 w 28214"/>
                <a:gd name="connsiteY3" fmla="*/ 15286 h 28747"/>
                <a:gd name="connsiteX4" fmla="*/ 7086 w 28214"/>
                <a:gd name="connsiteY4" fmla="*/ 0 h 28747"/>
                <a:gd name="connsiteX0" fmla="*/ 28214 w 28214"/>
                <a:gd name="connsiteY0" fmla="*/ 28435 h 28747"/>
                <a:gd name="connsiteX1" fmla="*/ 24533 w 28214"/>
                <a:gd name="connsiteY1" fmla="*/ 28645 h 28747"/>
                <a:gd name="connsiteX2" fmla="*/ 13315 w 28214"/>
                <a:gd name="connsiteY2" fmla="*/ 28327 h 28747"/>
                <a:gd name="connsiteX3" fmla="*/ 0 w 28214"/>
                <a:gd name="connsiteY3" fmla="*/ 15286 h 28747"/>
                <a:gd name="connsiteX4" fmla="*/ 7086 w 28214"/>
                <a:gd name="connsiteY4" fmla="*/ 0 h 28747"/>
                <a:gd name="connsiteX0" fmla="*/ 28214 w 28214"/>
                <a:gd name="connsiteY0" fmla="*/ 28435 h 29324"/>
                <a:gd name="connsiteX1" fmla="*/ 13315 w 28214"/>
                <a:gd name="connsiteY1" fmla="*/ 28327 h 29324"/>
                <a:gd name="connsiteX2" fmla="*/ 0 w 28214"/>
                <a:gd name="connsiteY2" fmla="*/ 15286 h 29324"/>
                <a:gd name="connsiteX3" fmla="*/ 7086 w 28214"/>
                <a:gd name="connsiteY3" fmla="*/ 0 h 29324"/>
                <a:gd name="connsiteX0" fmla="*/ 28214 w 28214"/>
                <a:gd name="connsiteY0" fmla="*/ 28435 h 28435"/>
                <a:gd name="connsiteX1" fmla="*/ 13315 w 28214"/>
                <a:gd name="connsiteY1" fmla="*/ 28327 h 28435"/>
                <a:gd name="connsiteX2" fmla="*/ 0 w 28214"/>
                <a:gd name="connsiteY2" fmla="*/ 15286 h 28435"/>
                <a:gd name="connsiteX3" fmla="*/ 7086 w 28214"/>
                <a:gd name="connsiteY3" fmla="*/ 0 h 28435"/>
                <a:gd name="connsiteX0" fmla="*/ 28214 w 28214"/>
                <a:gd name="connsiteY0" fmla="*/ 28435 h 28672"/>
                <a:gd name="connsiteX1" fmla="*/ 13756 w 28214"/>
                <a:gd name="connsiteY1" fmla="*/ 28672 h 28672"/>
                <a:gd name="connsiteX2" fmla="*/ 0 w 28214"/>
                <a:gd name="connsiteY2" fmla="*/ 15286 h 28672"/>
                <a:gd name="connsiteX3" fmla="*/ 7086 w 28214"/>
                <a:gd name="connsiteY3" fmla="*/ 0 h 28672"/>
                <a:gd name="connsiteX0" fmla="*/ 28214 w 28214"/>
                <a:gd name="connsiteY0" fmla="*/ 30334 h 30571"/>
                <a:gd name="connsiteX1" fmla="*/ 13756 w 28214"/>
                <a:gd name="connsiteY1" fmla="*/ 30571 h 30571"/>
                <a:gd name="connsiteX2" fmla="*/ 0 w 28214"/>
                <a:gd name="connsiteY2" fmla="*/ 17185 h 30571"/>
                <a:gd name="connsiteX3" fmla="*/ 7821 w 28214"/>
                <a:gd name="connsiteY3" fmla="*/ 0 h 30571"/>
                <a:gd name="connsiteX0" fmla="*/ 28214 w 28214"/>
                <a:gd name="connsiteY0" fmla="*/ 30640 h 30640"/>
                <a:gd name="connsiteX1" fmla="*/ 13756 w 28214"/>
                <a:gd name="connsiteY1" fmla="*/ 30571 h 30640"/>
                <a:gd name="connsiteX2" fmla="*/ 0 w 28214"/>
                <a:gd name="connsiteY2" fmla="*/ 17185 h 30640"/>
                <a:gd name="connsiteX3" fmla="*/ 7821 w 28214"/>
                <a:gd name="connsiteY3" fmla="*/ 0 h 30640"/>
                <a:gd name="connsiteX0" fmla="*/ 28214 w 28214"/>
                <a:gd name="connsiteY0" fmla="*/ 30640 h 30640"/>
                <a:gd name="connsiteX1" fmla="*/ 13756 w 28214"/>
                <a:gd name="connsiteY1" fmla="*/ 30571 h 30640"/>
                <a:gd name="connsiteX2" fmla="*/ 0 w 28214"/>
                <a:gd name="connsiteY2" fmla="*/ 17185 h 30640"/>
                <a:gd name="connsiteX3" fmla="*/ 7821 w 28214"/>
                <a:gd name="connsiteY3" fmla="*/ 0 h 30640"/>
                <a:gd name="connsiteX0" fmla="*/ 13756 w 13756"/>
                <a:gd name="connsiteY0" fmla="*/ 30571 h 30571"/>
                <a:gd name="connsiteX1" fmla="*/ 0 w 13756"/>
                <a:gd name="connsiteY1" fmla="*/ 17185 h 30571"/>
                <a:gd name="connsiteX2" fmla="*/ 7821 w 13756"/>
                <a:gd name="connsiteY2" fmla="*/ 0 h 305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3756" h="30571">
                  <a:moveTo>
                    <a:pt x="13756" y="30571"/>
                  </a:moveTo>
                  <a:cubicBezTo>
                    <a:pt x="2418" y="18787"/>
                    <a:pt x="10783" y="28278"/>
                    <a:pt x="0" y="17185"/>
                  </a:cubicBezTo>
                  <a:cubicBezTo>
                    <a:pt x="7020" y="4818"/>
                    <a:pt x="4027" y="10935"/>
                    <a:pt x="7821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275" name="Group 1398">
              <a:extLst>
                <a:ext uri="{FF2B5EF4-FFF2-40B4-BE49-F238E27FC236}">
                  <a16:creationId xmlns:a16="http://schemas.microsoft.com/office/drawing/2014/main" xmlns="" id="{98EAFF19-0AC2-1455-6F88-63D58EC79CB9}"/>
                </a:ext>
              </a:extLst>
            </xdr:cNvPr>
            <xdr:cNvGrpSpPr>
              <a:grpSpLocks/>
            </xdr:cNvGrpSpPr>
          </xdr:nvGrpSpPr>
          <xdr:grpSpPr bwMode="auto">
            <a:xfrm rot="6795649">
              <a:off x="1937739" y="477324"/>
              <a:ext cx="127051" cy="244338"/>
              <a:chOff x="1382" y="516"/>
              <a:chExt cx="50" cy="26"/>
            </a:xfrm>
          </xdr:grpSpPr>
          <xdr:sp macro="" textlink="">
            <xdr:nvSpPr>
              <xdr:cNvPr id="284" name="Freeform 1399">
                <a:extLst>
                  <a:ext uri="{FF2B5EF4-FFF2-40B4-BE49-F238E27FC236}">
                    <a16:creationId xmlns:a16="http://schemas.microsoft.com/office/drawing/2014/main" xmlns="" id="{D7EBD20D-9F4D-DEF9-E947-6FD5F4250D2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89" y="516"/>
                <a:ext cx="43" cy="5"/>
              </a:xfrm>
              <a:custGeom>
                <a:avLst/>
                <a:gdLst>
                  <a:gd name="T0" fmla="*/ 0 w 43"/>
                  <a:gd name="T1" fmla="*/ 0 h 5"/>
                  <a:gd name="T2" fmla="*/ 4 w 43"/>
                  <a:gd name="T3" fmla="*/ 5 h 5"/>
                  <a:gd name="T4" fmla="*/ 38 w 43"/>
                  <a:gd name="T5" fmla="*/ 5 h 5"/>
                  <a:gd name="T6" fmla="*/ 43 w 43"/>
                  <a:gd name="T7" fmla="*/ 0 h 5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43" h="5">
                    <a:moveTo>
                      <a:pt x="0" y="0"/>
                    </a:moveTo>
                    <a:lnTo>
                      <a:pt x="4" y="5"/>
                    </a:lnTo>
                    <a:lnTo>
                      <a:pt x="38" y="5"/>
                    </a:lnTo>
                    <a:lnTo>
                      <a:pt x="43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85" name="Freeform 1400">
                <a:extLst>
                  <a:ext uri="{FF2B5EF4-FFF2-40B4-BE49-F238E27FC236}">
                    <a16:creationId xmlns:a16="http://schemas.microsoft.com/office/drawing/2014/main" xmlns="" id="{C38BAB08-0CF1-74AF-A508-001717E6BCD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82" y="536"/>
                <a:ext cx="43" cy="6"/>
              </a:xfrm>
              <a:custGeom>
                <a:avLst/>
                <a:gdLst>
                  <a:gd name="T0" fmla="*/ 0 w 43"/>
                  <a:gd name="T1" fmla="*/ 6 h 6"/>
                  <a:gd name="T2" fmla="*/ 6 w 43"/>
                  <a:gd name="T3" fmla="*/ 0 h 6"/>
                  <a:gd name="T4" fmla="*/ 38 w 43"/>
                  <a:gd name="T5" fmla="*/ 0 h 6"/>
                  <a:gd name="T6" fmla="*/ 43 w 43"/>
                  <a:gd name="T7" fmla="*/ 5 h 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43" h="6">
                    <a:moveTo>
                      <a:pt x="0" y="6"/>
                    </a:moveTo>
                    <a:lnTo>
                      <a:pt x="6" y="0"/>
                    </a:lnTo>
                    <a:lnTo>
                      <a:pt x="38" y="0"/>
                    </a:lnTo>
                    <a:lnTo>
                      <a:pt x="43" y="5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6" name="Freeform 371">
              <a:extLst>
                <a:ext uri="{FF2B5EF4-FFF2-40B4-BE49-F238E27FC236}">
                  <a16:creationId xmlns:a16="http://schemas.microsoft.com/office/drawing/2014/main" xmlns="" id="{7F22B8D7-A48F-3F28-1E20-65E7CA0A8900}"/>
                </a:ext>
              </a:extLst>
            </xdr:cNvPr>
            <xdr:cNvSpPr>
              <a:spLocks/>
            </xdr:cNvSpPr>
          </xdr:nvSpPr>
          <xdr:spPr bwMode="auto">
            <a:xfrm rot="-9900000" flipH="1" flipV="1">
              <a:off x="1977901" y="251123"/>
              <a:ext cx="76048" cy="207341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" h="30">
                  <a:moveTo>
                    <a:pt x="3" y="0"/>
                  </a:moveTo>
                  <a:lnTo>
                    <a:pt x="3" y="1"/>
                  </a:lnTo>
                  <a:lnTo>
                    <a:pt x="3" y="26"/>
                  </a:lnTo>
                  <a:lnTo>
                    <a:pt x="0" y="30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7" name="Freeform 371">
              <a:extLst>
                <a:ext uri="{FF2B5EF4-FFF2-40B4-BE49-F238E27FC236}">
                  <a16:creationId xmlns:a16="http://schemas.microsoft.com/office/drawing/2014/main" xmlns="" id="{AE2C2846-3EF4-2DC2-F677-3557317D6A12}"/>
                </a:ext>
              </a:extLst>
            </xdr:cNvPr>
            <xdr:cNvSpPr>
              <a:spLocks/>
            </xdr:cNvSpPr>
          </xdr:nvSpPr>
          <xdr:spPr bwMode="auto">
            <a:xfrm rot="-9900000" flipV="1">
              <a:off x="2192235" y="290989"/>
              <a:ext cx="106075" cy="290212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" h="30">
                  <a:moveTo>
                    <a:pt x="3" y="0"/>
                  </a:moveTo>
                  <a:lnTo>
                    <a:pt x="3" y="1"/>
                  </a:lnTo>
                  <a:lnTo>
                    <a:pt x="3" y="26"/>
                  </a:lnTo>
                  <a:lnTo>
                    <a:pt x="0" y="30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8" name="Freeform 217">
              <a:extLst>
                <a:ext uri="{FF2B5EF4-FFF2-40B4-BE49-F238E27FC236}">
                  <a16:creationId xmlns:a16="http://schemas.microsoft.com/office/drawing/2014/main" xmlns="" id="{6327E802-2E99-8FF3-E708-D3E64B65F342}"/>
                </a:ext>
              </a:extLst>
            </xdr:cNvPr>
            <xdr:cNvSpPr>
              <a:spLocks/>
            </xdr:cNvSpPr>
          </xdr:nvSpPr>
          <xdr:spPr bwMode="auto">
            <a:xfrm rot="413816" flipV="1">
              <a:off x="2233624" y="367948"/>
              <a:ext cx="641261" cy="39463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168 w 7168"/>
                <a:gd name="connsiteY0" fmla="*/ 1667 h 8333"/>
                <a:gd name="connsiteX1" fmla="*/ 4690 w 7168"/>
                <a:gd name="connsiteY1" fmla="*/ 5000 h 8333"/>
                <a:gd name="connsiteX2" fmla="*/ 1681 w 7168"/>
                <a:gd name="connsiteY2" fmla="*/ 0 h 8333"/>
                <a:gd name="connsiteX3" fmla="*/ 0 w 7168"/>
                <a:gd name="connsiteY3" fmla="*/ 8333 h 83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168" h="8333">
                  <a:moveTo>
                    <a:pt x="7168" y="1667"/>
                  </a:moveTo>
                  <a:cubicBezTo>
                    <a:pt x="6726" y="1667"/>
                    <a:pt x="5575" y="5000"/>
                    <a:pt x="4690" y="5000"/>
                  </a:cubicBezTo>
                  <a:cubicBezTo>
                    <a:pt x="3805" y="5000"/>
                    <a:pt x="2566" y="0"/>
                    <a:pt x="1681" y="0"/>
                  </a:cubicBezTo>
                  <a:cubicBezTo>
                    <a:pt x="796" y="1667"/>
                    <a:pt x="796" y="8333"/>
                    <a:pt x="0" y="8333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79" name="Freeform 217">
              <a:extLst>
                <a:ext uri="{FF2B5EF4-FFF2-40B4-BE49-F238E27FC236}">
                  <a16:creationId xmlns:a16="http://schemas.microsoft.com/office/drawing/2014/main" xmlns="" id="{D6EE9153-621E-307A-DDC0-30B227A52EBD}"/>
                </a:ext>
              </a:extLst>
            </xdr:cNvPr>
            <xdr:cNvSpPr>
              <a:spLocks/>
            </xdr:cNvSpPr>
          </xdr:nvSpPr>
          <xdr:spPr bwMode="auto">
            <a:xfrm rot="413816" flipV="1">
              <a:off x="2271909" y="296575"/>
              <a:ext cx="696336" cy="45719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0" name="Freeform 217">
              <a:extLst>
                <a:ext uri="{FF2B5EF4-FFF2-40B4-BE49-F238E27FC236}">
                  <a16:creationId xmlns:a16="http://schemas.microsoft.com/office/drawing/2014/main" xmlns="" id="{1F3E5E16-8D0C-35B0-5D35-40915587AA70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64029" y="348198"/>
              <a:ext cx="238823" cy="66313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6350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1" name="Freeform 217">
              <a:extLst>
                <a:ext uri="{FF2B5EF4-FFF2-40B4-BE49-F238E27FC236}">
                  <a16:creationId xmlns:a16="http://schemas.microsoft.com/office/drawing/2014/main" xmlns="" id="{3843654B-DCA9-9ADB-35F4-AFE6B492076F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791113" y="304382"/>
              <a:ext cx="224034" cy="41229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2" name="Freeform 217">
              <a:extLst>
                <a:ext uri="{FF2B5EF4-FFF2-40B4-BE49-F238E27FC236}">
                  <a16:creationId xmlns:a16="http://schemas.microsoft.com/office/drawing/2014/main" xmlns="" id="{8F370525-5542-88F7-C179-619336DA5E26}"/>
                </a:ext>
              </a:extLst>
            </xdr:cNvPr>
            <xdr:cNvSpPr>
              <a:spLocks/>
            </xdr:cNvSpPr>
          </xdr:nvSpPr>
          <xdr:spPr bwMode="auto">
            <a:xfrm rot="1585687" flipV="1">
              <a:off x="1806989" y="252994"/>
              <a:ext cx="224034" cy="3822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7522 w 7522"/>
                <a:gd name="connsiteY0" fmla="*/ 5000 h 9023"/>
                <a:gd name="connsiteX1" fmla="*/ 4513 w 7522"/>
                <a:gd name="connsiteY1" fmla="*/ 0 h 9023"/>
                <a:gd name="connsiteX2" fmla="*/ 2832 w 7522"/>
                <a:gd name="connsiteY2" fmla="*/ 8333 h 9023"/>
                <a:gd name="connsiteX3" fmla="*/ 0 w 7522"/>
                <a:gd name="connsiteY3" fmla="*/ 6667 h 9023"/>
                <a:gd name="connsiteX0" fmla="*/ 10000 w 10000"/>
                <a:gd name="connsiteY0" fmla="*/ 5541 h 10000"/>
                <a:gd name="connsiteX1" fmla="*/ 6000 w 10000"/>
                <a:gd name="connsiteY1" fmla="*/ 0 h 10000"/>
                <a:gd name="connsiteX2" fmla="*/ 3765 w 10000"/>
                <a:gd name="connsiteY2" fmla="*/ 9235 h 10000"/>
                <a:gd name="connsiteX3" fmla="*/ 0 w 10000"/>
                <a:gd name="connsiteY3" fmla="*/ 7389 h 10000"/>
                <a:gd name="connsiteX0" fmla="*/ 6000 w 6000"/>
                <a:gd name="connsiteY0" fmla="*/ 0 h 10000"/>
                <a:gd name="connsiteX1" fmla="*/ 3765 w 6000"/>
                <a:gd name="connsiteY1" fmla="*/ 9235 h 10000"/>
                <a:gd name="connsiteX2" fmla="*/ 0 w 6000"/>
                <a:gd name="connsiteY2" fmla="*/ 7389 h 10000"/>
                <a:gd name="connsiteX0" fmla="*/ 9700 w 9700"/>
                <a:gd name="connsiteY0" fmla="*/ 8965 h 18331"/>
                <a:gd name="connsiteX1" fmla="*/ 5975 w 9700"/>
                <a:gd name="connsiteY1" fmla="*/ 18200 h 18331"/>
                <a:gd name="connsiteX2" fmla="*/ 0 w 9700"/>
                <a:gd name="connsiteY2" fmla="*/ 0 h 18331"/>
                <a:gd name="connsiteX0" fmla="*/ 10000 w 10000"/>
                <a:gd name="connsiteY0" fmla="*/ 4891 h 5055"/>
                <a:gd name="connsiteX1" fmla="*/ 5520 w 10000"/>
                <a:gd name="connsiteY1" fmla="*/ 1953 h 5055"/>
                <a:gd name="connsiteX2" fmla="*/ 0 w 10000"/>
                <a:gd name="connsiteY2" fmla="*/ 0 h 505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5055">
                  <a:moveTo>
                    <a:pt x="10000" y="4891"/>
                  </a:moveTo>
                  <a:cubicBezTo>
                    <a:pt x="7977" y="5899"/>
                    <a:pt x="7337" y="1953"/>
                    <a:pt x="5520" y="1953"/>
                  </a:cubicBezTo>
                  <a:cubicBezTo>
                    <a:pt x="3497" y="2961"/>
                    <a:pt x="2023" y="1007"/>
                    <a:pt x="0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83" name="Line 1591">
              <a:extLst>
                <a:ext uri="{FF2B5EF4-FFF2-40B4-BE49-F238E27FC236}">
                  <a16:creationId xmlns:a16="http://schemas.microsoft.com/office/drawing/2014/main" xmlns="" id="{E7770B29-0C26-356F-503B-428A17CD6352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762704" y="517816"/>
              <a:ext cx="198783" cy="1615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71" name="Freeform 217">
            <a:extLst>
              <a:ext uri="{FF2B5EF4-FFF2-40B4-BE49-F238E27FC236}">
                <a16:creationId xmlns:a16="http://schemas.microsoft.com/office/drawing/2014/main" xmlns="" id="{1E90B64C-E261-9398-447B-9CC318C1E86C}"/>
              </a:ext>
            </a:extLst>
          </xdr:cNvPr>
          <xdr:cNvSpPr>
            <a:spLocks/>
          </xdr:cNvSpPr>
        </xdr:nvSpPr>
        <xdr:spPr bwMode="auto">
          <a:xfrm rot="5813816" flipV="1">
            <a:off x="6912275" y="6515598"/>
            <a:ext cx="701295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581820</xdr:colOff>
      <xdr:row>34</xdr:row>
      <xdr:rowOff>43322</xdr:rowOff>
    </xdr:from>
    <xdr:to>
      <xdr:col>10</xdr:col>
      <xdr:colOff>194830</xdr:colOff>
      <xdr:row>35</xdr:row>
      <xdr:rowOff>155142</xdr:rowOff>
    </xdr:to>
    <xdr:sp macro="" textlink="">
      <xdr:nvSpPr>
        <xdr:cNvPr id="286" name="Text Box 1445">
          <a:extLst>
            <a:ext uri="{FF2B5EF4-FFF2-40B4-BE49-F238E27FC236}">
              <a16:creationId xmlns:a16="http://schemas.microsoft.com/office/drawing/2014/main" xmlns="" id="{C1FCF9C4-BA7B-4B8F-9515-B94B2062E905}"/>
            </a:ext>
          </a:extLst>
        </xdr:cNvPr>
        <xdr:cNvSpPr txBox="1">
          <a:spLocks noChangeArrowheads="1"/>
        </xdr:cNvSpPr>
      </xdr:nvSpPr>
      <xdr:spPr bwMode="auto">
        <a:xfrm>
          <a:off x="6334920" y="5872622"/>
          <a:ext cx="317860" cy="283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桂川</a:t>
          </a:r>
        </a:p>
      </xdr:txBody>
    </xdr:sp>
    <xdr:clientData/>
  </xdr:twoCellAnchor>
  <xdr:twoCellAnchor>
    <xdr:from>
      <xdr:col>9</xdr:col>
      <xdr:colOff>528812</xdr:colOff>
      <xdr:row>37</xdr:row>
      <xdr:rowOff>104372</xdr:rowOff>
    </xdr:from>
    <xdr:to>
      <xdr:col>10</xdr:col>
      <xdr:colOff>340734</xdr:colOff>
      <xdr:row>38</xdr:row>
      <xdr:rowOff>110508</xdr:rowOff>
    </xdr:to>
    <xdr:sp macro="" textlink="">
      <xdr:nvSpPr>
        <xdr:cNvPr id="287" name="Text Box 1445">
          <a:extLst>
            <a:ext uri="{FF2B5EF4-FFF2-40B4-BE49-F238E27FC236}">
              <a16:creationId xmlns:a16="http://schemas.microsoft.com/office/drawing/2014/main" xmlns="" id="{C6AA1E91-8888-4702-BCC6-70DAD0D38F3F}"/>
            </a:ext>
          </a:extLst>
        </xdr:cNvPr>
        <xdr:cNvSpPr txBox="1">
          <a:spLocks noChangeArrowheads="1"/>
        </xdr:cNvSpPr>
      </xdr:nvSpPr>
      <xdr:spPr bwMode="auto">
        <a:xfrm>
          <a:off x="6281912" y="6448022"/>
          <a:ext cx="516772" cy="17758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渡月小橋</a:t>
          </a:r>
        </a:p>
      </xdr:txBody>
    </xdr:sp>
    <xdr:clientData/>
  </xdr:twoCellAnchor>
  <xdr:twoCellAnchor>
    <xdr:from>
      <xdr:col>9</xdr:col>
      <xdr:colOff>158157</xdr:colOff>
      <xdr:row>35</xdr:row>
      <xdr:rowOff>8469</xdr:rowOff>
    </xdr:from>
    <xdr:to>
      <xdr:col>9</xdr:col>
      <xdr:colOff>368299</xdr:colOff>
      <xdr:row>36</xdr:row>
      <xdr:rowOff>15197</xdr:rowOff>
    </xdr:to>
    <xdr:sp macro="" textlink="">
      <xdr:nvSpPr>
        <xdr:cNvPr id="288" name="六角形 287">
          <a:extLst>
            <a:ext uri="{FF2B5EF4-FFF2-40B4-BE49-F238E27FC236}">
              <a16:creationId xmlns:a16="http://schemas.microsoft.com/office/drawing/2014/main" xmlns="" id="{71B36E2B-AC1C-4AEB-A58C-EAFA0301305F}"/>
            </a:ext>
          </a:extLst>
        </xdr:cNvPr>
        <xdr:cNvSpPr/>
      </xdr:nvSpPr>
      <xdr:spPr bwMode="auto">
        <a:xfrm>
          <a:off x="5911257" y="6009219"/>
          <a:ext cx="210142" cy="1781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519773</xdr:colOff>
      <xdr:row>45</xdr:row>
      <xdr:rowOff>143391</xdr:rowOff>
    </xdr:from>
    <xdr:to>
      <xdr:col>2</xdr:col>
      <xdr:colOff>663159</xdr:colOff>
      <xdr:row>46</xdr:row>
      <xdr:rowOff>106127</xdr:rowOff>
    </xdr:to>
    <xdr:sp macro="" textlink="">
      <xdr:nvSpPr>
        <xdr:cNvPr id="289" name="六角形 288">
          <a:extLst>
            <a:ext uri="{FF2B5EF4-FFF2-40B4-BE49-F238E27FC236}">
              <a16:creationId xmlns:a16="http://schemas.microsoft.com/office/drawing/2014/main" xmlns="" id="{B3C6342C-03AA-4BCA-BF52-2A41EE783DB1}"/>
            </a:ext>
          </a:extLst>
        </xdr:cNvPr>
        <xdr:cNvSpPr/>
      </xdr:nvSpPr>
      <xdr:spPr bwMode="auto">
        <a:xfrm>
          <a:off x="1338923" y="7858641"/>
          <a:ext cx="143386" cy="134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5380</xdr:colOff>
      <xdr:row>42</xdr:row>
      <xdr:rowOff>113757</xdr:rowOff>
    </xdr:from>
    <xdr:to>
      <xdr:col>3</xdr:col>
      <xdr:colOff>655486</xdr:colOff>
      <xdr:row>48</xdr:row>
      <xdr:rowOff>143387</xdr:rowOff>
    </xdr:to>
    <xdr:sp macro="" textlink="">
      <xdr:nvSpPr>
        <xdr:cNvPr id="290" name="Line 204">
          <a:extLst>
            <a:ext uri="{FF2B5EF4-FFF2-40B4-BE49-F238E27FC236}">
              <a16:creationId xmlns:a16="http://schemas.microsoft.com/office/drawing/2014/main" xmlns="" id="{E59B1CE6-C3CC-49D9-BDD2-7B7B3917B334}"/>
            </a:ext>
          </a:extLst>
        </xdr:cNvPr>
        <xdr:cNvSpPr>
          <a:spLocks noChangeShapeType="1"/>
        </xdr:cNvSpPr>
      </xdr:nvSpPr>
      <xdr:spPr bwMode="auto">
        <a:xfrm>
          <a:off x="1529380" y="7314657"/>
          <a:ext cx="650106" cy="1058330"/>
        </a:xfrm>
        <a:custGeom>
          <a:avLst/>
          <a:gdLst>
            <a:gd name="connsiteX0" fmla="*/ 0 w 484190"/>
            <a:gd name="connsiteY0" fmla="*/ 0 h 627063"/>
            <a:gd name="connsiteX1" fmla="*/ 484190 w 484190"/>
            <a:gd name="connsiteY1" fmla="*/ 627063 h 627063"/>
            <a:gd name="connsiteX0" fmla="*/ 0 w 484190"/>
            <a:gd name="connsiteY0" fmla="*/ 0 h 627063"/>
            <a:gd name="connsiteX1" fmla="*/ 71437 w 484190"/>
            <a:gd name="connsiteY1" fmla="*/ 325438 h 627063"/>
            <a:gd name="connsiteX2" fmla="*/ 484190 w 484190"/>
            <a:gd name="connsiteY2" fmla="*/ 627063 h 627063"/>
            <a:gd name="connsiteX0" fmla="*/ 74915 w 559105"/>
            <a:gd name="connsiteY0" fmla="*/ 0 h 628396"/>
            <a:gd name="connsiteX1" fmla="*/ 146352 w 559105"/>
            <a:gd name="connsiteY1" fmla="*/ 325438 h 628396"/>
            <a:gd name="connsiteX2" fmla="*/ 11415 w 559105"/>
            <a:gd name="connsiteY2" fmla="*/ 603250 h 628396"/>
            <a:gd name="connsiteX3" fmla="*/ 559105 w 559105"/>
            <a:gd name="connsiteY3" fmla="*/ 627063 h 628396"/>
            <a:gd name="connsiteX0" fmla="*/ 0 w 484190"/>
            <a:gd name="connsiteY0" fmla="*/ 0 h 652561"/>
            <a:gd name="connsiteX1" fmla="*/ 71437 w 484190"/>
            <a:gd name="connsiteY1" fmla="*/ 325438 h 652561"/>
            <a:gd name="connsiteX2" fmla="*/ 55562 w 484190"/>
            <a:gd name="connsiteY2" fmla="*/ 635000 h 652561"/>
            <a:gd name="connsiteX3" fmla="*/ 484190 w 484190"/>
            <a:gd name="connsiteY3" fmla="*/ 627063 h 652561"/>
            <a:gd name="connsiteX0" fmla="*/ 19310 w 503500"/>
            <a:gd name="connsiteY0" fmla="*/ 0 h 652561"/>
            <a:gd name="connsiteX1" fmla="*/ 11372 w 503500"/>
            <a:gd name="connsiteY1" fmla="*/ 333375 h 652561"/>
            <a:gd name="connsiteX2" fmla="*/ 74872 w 503500"/>
            <a:gd name="connsiteY2" fmla="*/ 635000 h 652561"/>
            <a:gd name="connsiteX3" fmla="*/ 503500 w 503500"/>
            <a:gd name="connsiteY3" fmla="*/ 627063 h 652561"/>
            <a:gd name="connsiteX0" fmla="*/ 19310 w 503500"/>
            <a:gd name="connsiteY0" fmla="*/ 0 h 652561"/>
            <a:gd name="connsiteX1" fmla="*/ 11372 w 503500"/>
            <a:gd name="connsiteY1" fmla="*/ 333375 h 652561"/>
            <a:gd name="connsiteX2" fmla="*/ 74872 w 503500"/>
            <a:gd name="connsiteY2" fmla="*/ 635000 h 652561"/>
            <a:gd name="connsiteX3" fmla="*/ 503500 w 503500"/>
            <a:gd name="connsiteY3" fmla="*/ 627063 h 652561"/>
            <a:gd name="connsiteX0" fmla="*/ 19310 w 503500"/>
            <a:gd name="connsiteY0" fmla="*/ 0 h 627406"/>
            <a:gd name="connsiteX1" fmla="*/ 11372 w 503500"/>
            <a:gd name="connsiteY1" fmla="*/ 333375 h 627406"/>
            <a:gd name="connsiteX2" fmla="*/ 90262 w 503500"/>
            <a:gd name="connsiteY2" fmla="*/ 601707 h 627406"/>
            <a:gd name="connsiteX3" fmla="*/ 503500 w 503500"/>
            <a:gd name="connsiteY3" fmla="*/ 627063 h 627406"/>
            <a:gd name="connsiteX0" fmla="*/ 19310 w 497729"/>
            <a:gd name="connsiteY0" fmla="*/ 0 h 742050"/>
            <a:gd name="connsiteX1" fmla="*/ 11372 w 497729"/>
            <a:gd name="connsiteY1" fmla="*/ 333375 h 742050"/>
            <a:gd name="connsiteX2" fmla="*/ 90262 w 497729"/>
            <a:gd name="connsiteY2" fmla="*/ 601707 h 742050"/>
            <a:gd name="connsiteX3" fmla="*/ 497729 w 497729"/>
            <a:gd name="connsiteY3" fmla="*/ 742050 h 74205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515042 w 515042"/>
            <a:gd name="connsiteY3" fmla="*/ 827040 h 827040"/>
            <a:gd name="connsiteX0" fmla="*/ 19310 w 530812"/>
            <a:gd name="connsiteY0" fmla="*/ 0 h 827040"/>
            <a:gd name="connsiteX1" fmla="*/ 11372 w 530812"/>
            <a:gd name="connsiteY1" fmla="*/ 333375 h 827040"/>
            <a:gd name="connsiteX2" fmla="*/ 90262 w 530812"/>
            <a:gd name="connsiteY2" fmla="*/ 601707 h 827040"/>
            <a:gd name="connsiteX3" fmla="*/ 497729 w 530812"/>
            <a:gd name="connsiteY3" fmla="*/ 627257 h 827040"/>
            <a:gd name="connsiteX4" fmla="*/ 515042 w 530812"/>
            <a:gd name="connsiteY4" fmla="*/ 827040 h 82704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497729 w 515042"/>
            <a:gd name="connsiteY3" fmla="*/ 627257 h 827040"/>
            <a:gd name="connsiteX4" fmla="*/ 515042 w 515042"/>
            <a:gd name="connsiteY4" fmla="*/ 827040 h 827040"/>
            <a:gd name="connsiteX0" fmla="*/ 19310 w 515042"/>
            <a:gd name="connsiteY0" fmla="*/ 0 h 827040"/>
            <a:gd name="connsiteX1" fmla="*/ 11372 w 515042"/>
            <a:gd name="connsiteY1" fmla="*/ 333375 h 827040"/>
            <a:gd name="connsiteX2" fmla="*/ 90262 w 515042"/>
            <a:gd name="connsiteY2" fmla="*/ 601707 h 827040"/>
            <a:gd name="connsiteX3" fmla="*/ 497729 w 515042"/>
            <a:gd name="connsiteY3" fmla="*/ 627257 h 827040"/>
            <a:gd name="connsiteX4" fmla="*/ 515042 w 515042"/>
            <a:gd name="connsiteY4" fmla="*/ 827040 h 827040"/>
            <a:gd name="connsiteX0" fmla="*/ 19310 w 509271"/>
            <a:gd name="connsiteY0" fmla="*/ 0 h 767047"/>
            <a:gd name="connsiteX1" fmla="*/ 11372 w 509271"/>
            <a:gd name="connsiteY1" fmla="*/ 333375 h 767047"/>
            <a:gd name="connsiteX2" fmla="*/ 90262 w 509271"/>
            <a:gd name="connsiteY2" fmla="*/ 601707 h 767047"/>
            <a:gd name="connsiteX3" fmla="*/ 497729 w 509271"/>
            <a:gd name="connsiteY3" fmla="*/ 627257 h 767047"/>
            <a:gd name="connsiteX4" fmla="*/ 509271 w 509271"/>
            <a:gd name="connsiteY4" fmla="*/ 767047 h 767047"/>
            <a:gd name="connsiteX0" fmla="*/ 46805 w 536766"/>
            <a:gd name="connsiteY0" fmla="*/ 0 h 767047"/>
            <a:gd name="connsiteX1" fmla="*/ 46 w 536766"/>
            <a:gd name="connsiteY1" fmla="*/ 137315 h 767047"/>
            <a:gd name="connsiteX2" fmla="*/ 38867 w 536766"/>
            <a:gd name="connsiteY2" fmla="*/ 333375 h 767047"/>
            <a:gd name="connsiteX3" fmla="*/ 117757 w 536766"/>
            <a:gd name="connsiteY3" fmla="*/ 601707 h 767047"/>
            <a:gd name="connsiteX4" fmla="*/ 525224 w 536766"/>
            <a:gd name="connsiteY4" fmla="*/ 627257 h 767047"/>
            <a:gd name="connsiteX5" fmla="*/ 536766 w 536766"/>
            <a:gd name="connsiteY5" fmla="*/ 767047 h 767047"/>
            <a:gd name="connsiteX0" fmla="*/ 13 w 593856"/>
            <a:gd name="connsiteY0" fmla="*/ 0 h 877033"/>
            <a:gd name="connsiteX1" fmla="*/ 57136 w 593856"/>
            <a:gd name="connsiteY1" fmla="*/ 247301 h 877033"/>
            <a:gd name="connsiteX2" fmla="*/ 95957 w 593856"/>
            <a:gd name="connsiteY2" fmla="*/ 443361 h 877033"/>
            <a:gd name="connsiteX3" fmla="*/ 174847 w 593856"/>
            <a:gd name="connsiteY3" fmla="*/ 711693 h 877033"/>
            <a:gd name="connsiteX4" fmla="*/ 582314 w 593856"/>
            <a:gd name="connsiteY4" fmla="*/ 737243 h 877033"/>
            <a:gd name="connsiteX5" fmla="*/ 593856 w 593856"/>
            <a:gd name="connsiteY5" fmla="*/ 877033 h 877033"/>
            <a:gd name="connsiteX0" fmla="*/ 7 w 593850"/>
            <a:gd name="connsiteY0" fmla="*/ 0 h 877033"/>
            <a:gd name="connsiteX1" fmla="*/ 120613 w 593850"/>
            <a:gd name="connsiteY1" fmla="*/ 137315 h 877033"/>
            <a:gd name="connsiteX2" fmla="*/ 95951 w 593850"/>
            <a:gd name="connsiteY2" fmla="*/ 443361 h 877033"/>
            <a:gd name="connsiteX3" fmla="*/ 174841 w 593850"/>
            <a:gd name="connsiteY3" fmla="*/ 711693 h 877033"/>
            <a:gd name="connsiteX4" fmla="*/ 582308 w 593850"/>
            <a:gd name="connsiteY4" fmla="*/ 737243 h 877033"/>
            <a:gd name="connsiteX5" fmla="*/ 593850 w 593850"/>
            <a:gd name="connsiteY5" fmla="*/ 877033 h 877033"/>
            <a:gd name="connsiteX0" fmla="*/ 10 w 593853"/>
            <a:gd name="connsiteY0" fmla="*/ 0 h 877033"/>
            <a:gd name="connsiteX1" fmla="*/ 120616 w 593853"/>
            <a:gd name="connsiteY1" fmla="*/ 137315 h 877033"/>
            <a:gd name="connsiteX2" fmla="*/ 95954 w 593853"/>
            <a:gd name="connsiteY2" fmla="*/ 443361 h 877033"/>
            <a:gd name="connsiteX3" fmla="*/ 174844 w 593853"/>
            <a:gd name="connsiteY3" fmla="*/ 711693 h 877033"/>
            <a:gd name="connsiteX4" fmla="*/ 582311 w 593853"/>
            <a:gd name="connsiteY4" fmla="*/ 737243 h 877033"/>
            <a:gd name="connsiteX5" fmla="*/ 593853 w 593853"/>
            <a:gd name="connsiteY5" fmla="*/ 877033 h 877033"/>
            <a:gd name="connsiteX0" fmla="*/ 10 w 599625"/>
            <a:gd name="connsiteY0" fmla="*/ 0 h 907030"/>
            <a:gd name="connsiteX1" fmla="*/ 126388 w 599625"/>
            <a:gd name="connsiteY1" fmla="*/ 167312 h 907030"/>
            <a:gd name="connsiteX2" fmla="*/ 101726 w 599625"/>
            <a:gd name="connsiteY2" fmla="*/ 473358 h 907030"/>
            <a:gd name="connsiteX3" fmla="*/ 180616 w 599625"/>
            <a:gd name="connsiteY3" fmla="*/ 741690 h 907030"/>
            <a:gd name="connsiteX4" fmla="*/ 588083 w 599625"/>
            <a:gd name="connsiteY4" fmla="*/ 767240 h 907030"/>
            <a:gd name="connsiteX5" fmla="*/ 599625 w 599625"/>
            <a:gd name="connsiteY5" fmla="*/ 907030 h 907030"/>
            <a:gd name="connsiteX0" fmla="*/ 9 w 606673"/>
            <a:gd name="connsiteY0" fmla="*/ 0 h 916195"/>
            <a:gd name="connsiteX1" fmla="*/ 133436 w 606673"/>
            <a:gd name="connsiteY1" fmla="*/ 176477 h 916195"/>
            <a:gd name="connsiteX2" fmla="*/ 108774 w 606673"/>
            <a:gd name="connsiteY2" fmla="*/ 482523 h 916195"/>
            <a:gd name="connsiteX3" fmla="*/ 187664 w 606673"/>
            <a:gd name="connsiteY3" fmla="*/ 750855 h 916195"/>
            <a:gd name="connsiteX4" fmla="*/ 595131 w 606673"/>
            <a:gd name="connsiteY4" fmla="*/ 776405 h 916195"/>
            <a:gd name="connsiteX5" fmla="*/ 606673 w 606673"/>
            <a:gd name="connsiteY5" fmla="*/ 916195 h 916195"/>
            <a:gd name="connsiteX0" fmla="*/ 7 w 627818"/>
            <a:gd name="connsiteY0" fmla="*/ 0 h 913139"/>
            <a:gd name="connsiteX1" fmla="*/ 154581 w 627818"/>
            <a:gd name="connsiteY1" fmla="*/ 173421 h 913139"/>
            <a:gd name="connsiteX2" fmla="*/ 129919 w 627818"/>
            <a:gd name="connsiteY2" fmla="*/ 479467 h 913139"/>
            <a:gd name="connsiteX3" fmla="*/ 208809 w 627818"/>
            <a:gd name="connsiteY3" fmla="*/ 747799 h 913139"/>
            <a:gd name="connsiteX4" fmla="*/ 616276 w 627818"/>
            <a:gd name="connsiteY4" fmla="*/ 773349 h 913139"/>
            <a:gd name="connsiteX5" fmla="*/ 627818 w 627818"/>
            <a:gd name="connsiteY5" fmla="*/ 913139 h 913139"/>
            <a:gd name="connsiteX0" fmla="*/ 7 w 627818"/>
            <a:gd name="connsiteY0" fmla="*/ 0 h 913139"/>
            <a:gd name="connsiteX1" fmla="*/ 161630 w 627818"/>
            <a:gd name="connsiteY1" fmla="*/ 158146 h 913139"/>
            <a:gd name="connsiteX2" fmla="*/ 129919 w 627818"/>
            <a:gd name="connsiteY2" fmla="*/ 479467 h 913139"/>
            <a:gd name="connsiteX3" fmla="*/ 208809 w 627818"/>
            <a:gd name="connsiteY3" fmla="*/ 747799 h 913139"/>
            <a:gd name="connsiteX4" fmla="*/ 616276 w 627818"/>
            <a:gd name="connsiteY4" fmla="*/ 773349 h 913139"/>
            <a:gd name="connsiteX5" fmla="*/ 627818 w 627818"/>
            <a:gd name="connsiteY5" fmla="*/ 913139 h 913139"/>
            <a:gd name="connsiteX0" fmla="*/ 9 w 627820"/>
            <a:gd name="connsiteY0" fmla="*/ 0 h 913139"/>
            <a:gd name="connsiteX1" fmla="*/ 161632 w 627820"/>
            <a:gd name="connsiteY1" fmla="*/ 158146 h 913139"/>
            <a:gd name="connsiteX2" fmla="*/ 129921 w 627820"/>
            <a:gd name="connsiteY2" fmla="*/ 479467 h 913139"/>
            <a:gd name="connsiteX3" fmla="*/ 208811 w 627820"/>
            <a:gd name="connsiteY3" fmla="*/ 747799 h 913139"/>
            <a:gd name="connsiteX4" fmla="*/ 616278 w 627820"/>
            <a:gd name="connsiteY4" fmla="*/ 773349 h 913139"/>
            <a:gd name="connsiteX5" fmla="*/ 627820 w 627820"/>
            <a:gd name="connsiteY5" fmla="*/ 913139 h 9131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27820" h="913139">
              <a:moveTo>
                <a:pt x="9" y="0"/>
              </a:moveTo>
              <a:cubicBezTo>
                <a:pt x="-1051" y="22886"/>
                <a:pt x="85066" y="111471"/>
                <a:pt x="161632" y="158146"/>
              </a:cubicBezTo>
              <a:cubicBezTo>
                <a:pt x="160309" y="213708"/>
                <a:pt x="117036" y="402068"/>
                <a:pt x="129921" y="479467"/>
              </a:cubicBezTo>
              <a:cubicBezTo>
                <a:pt x="256921" y="479467"/>
                <a:pt x="140019" y="697528"/>
                <a:pt x="208811" y="747799"/>
              </a:cubicBezTo>
              <a:cubicBezTo>
                <a:pt x="279290" y="822610"/>
                <a:pt x="522395" y="750792"/>
                <a:pt x="616278" y="773349"/>
              </a:cubicBezTo>
              <a:cubicBezTo>
                <a:pt x="617820" y="850901"/>
                <a:pt x="614354" y="905672"/>
                <a:pt x="627820" y="91313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694109</xdr:colOff>
      <xdr:row>44</xdr:row>
      <xdr:rowOff>48198</xdr:rowOff>
    </xdr:from>
    <xdr:to>
      <xdr:col>4</xdr:col>
      <xdr:colOff>381000</xdr:colOff>
      <xdr:row>44</xdr:row>
      <xdr:rowOff>123031</xdr:rowOff>
    </xdr:to>
    <xdr:sp macro="" textlink="">
      <xdr:nvSpPr>
        <xdr:cNvPr id="291" name="Line 1437">
          <a:extLst>
            <a:ext uri="{FF2B5EF4-FFF2-40B4-BE49-F238E27FC236}">
              <a16:creationId xmlns:a16="http://schemas.microsoft.com/office/drawing/2014/main" xmlns="" id="{011352B7-7EF2-4137-B6DE-69D490B2C531}"/>
            </a:ext>
          </a:extLst>
        </xdr:cNvPr>
        <xdr:cNvSpPr>
          <a:spLocks noChangeShapeType="1"/>
        </xdr:cNvSpPr>
      </xdr:nvSpPr>
      <xdr:spPr bwMode="auto">
        <a:xfrm>
          <a:off x="2218109" y="7591998"/>
          <a:ext cx="391741" cy="748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723900</xdr:colOff>
      <xdr:row>40</xdr:row>
      <xdr:rowOff>173037</xdr:rowOff>
    </xdr:from>
    <xdr:to>
      <xdr:col>3</xdr:col>
      <xdr:colOff>22863</xdr:colOff>
      <xdr:row>42</xdr:row>
      <xdr:rowOff>50810</xdr:rowOff>
    </xdr:to>
    <xdr:sp macro="" textlink="">
      <xdr:nvSpPr>
        <xdr:cNvPr id="292" name="Text Box 1449">
          <a:extLst>
            <a:ext uri="{FF2B5EF4-FFF2-40B4-BE49-F238E27FC236}">
              <a16:creationId xmlns:a16="http://schemas.microsoft.com/office/drawing/2014/main" xmlns="" id="{58D798F5-9044-4F35-BF40-B8BA9FF3071D}"/>
            </a:ext>
          </a:extLst>
        </xdr:cNvPr>
        <xdr:cNvSpPr txBox="1">
          <a:spLocks noChangeArrowheads="1"/>
        </xdr:cNvSpPr>
      </xdr:nvSpPr>
      <xdr:spPr bwMode="auto">
        <a:xfrm>
          <a:off x="1524000" y="7031037"/>
          <a:ext cx="22863" cy="2206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163687</xdr:colOff>
      <xdr:row>43</xdr:row>
      <xdr:rowOff>103139</xdr:rowOff>
    </xdr:from>
    <xdr:to>
      <xdr:col>3</xdr:col>
      <xdr:colOff>683653</xdr:colOff>
      <xdr:row>48</xdr:row>
      <xdr:rowOff>113653</xdr:rowOff>
    </xdr:to>
    <xdr:sp macro="" textlink="">
      <xdr:nvSpPr>
        <xdr:cNvPr id="293" name="Freeform 169">
          <a:extLst>
            <a:ext uri="{FF2B5EF4-FFF2-40B4-BE49-F238E27FC236}">
              <a16:creationId xmlns:a16="http://schemas.microsoft.com/office/drawing/2014/main" xmlns="" id="{C1E5868C-497D-4015-BB5A-E518B583B188}"/>
            </a:ext>
          </a:extLst>
        </xdr:cNvPr>
        <xdr:cNvSpPr>
          <a:spLocks/>
        </xdr:cNvSpPr>
      </xdr:nvSpPr>
      <xdr:spPr bwMode="auto">
        <a:xfrm>
          <a:off x="1687687" y="7475489"/>
          <a:ext cx="519966" cy="86776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0 h 10000"/>
            <a:gd name="connsiteX0" fmla="*/ 8104 w 10646"/>
            <a:gd name="connsiteY0" fmla="*/ 10000 h 10000"/>
            <a:gd name="connsiteX1" fmla="*/ 9716 w 10646"/>
            <a:gd name="connsiteY1" fmla="*/ 6341 h 10000"/>
            <a:gd name="connsiteX2" fmla="*/ 10000 w 10646"/>
            <a:gd name="connsiteY2" fmla="*/ 0 h 10000"/>
            <a:gd name="connsiteX3" fmla="*/ 0 w 10646"/>
            <a:gd name="connsiteY3" fmla="*/ 0 h 10000"/>
            <a:gd name="connsiteX0" fmla="*/ 8104 w 10599"/>
            <a:gd name="connsiteY0" fmla="*/ 10000 h 10000"/>
            <a:gd name="connsiteX1" fmla="*/ 6635 w 10599"/>
            <a:gd name="connsiteY1" fmla="*/ 6445 h 10000"/>
            <a:gd name="connsiteX2" fmla="*/ 9716 w 10599"/>
            <a:gd name="connsiteY2" fmla="*/ 6341 h 10000"/>
            <a:gd name="connsiteX3" fmla="*/ 10000 w 10599"/>
            <a:gd name="connsiteY3" fmla="*/ 0 h 10000"/>
            <a:gd name="connsiteX4" fmla="*/ 0 w 10599"/>
            <a:gd name="connsiteY4" fmla="*/ 0 h 10000"/>
            <a:gd name="connsiteX0" fmla="*/ 8104 w 10912"/>
            <a:gd name="connsiteY0" fmla="*/ 10000 h 10000"/>
            <a:gd name="connsiteX1" fmla="*/ 6635 w 10912"/>
            <a:gd name="connsiteY1" fmla="*/ 6445 h 10000"/>
            <a:gd name="connsiteX2" fmla="*/ 10664 w 10912"/>
            <a:gd name="connsiteY2" fmla="*/ 6133 h 10000"/>
            <a:gd name="connsiteX3" fmla="*/ 10000 w 10912"/>
            <a:gd name="connsiteY3" fmla="*/ 0 h 10000"/>
            <a:gd name="connsiteX4" fmla="*/ 0 w 10912"/>
            <a:gd name="connsiteY4" fmla="*/ 0 h 10000"/>
            <a:gd name="connsiteX0" fmla="*/ 8104 w 10912"/>
            <a:gd name="connsiteY0" fmla="*/ 10000 h 10000"/>
            <a:gd name="connsiteX1" fmla="*/ 6635 w 10912"/>
            <a:gd name="connsiteY1" fmla="*/ 6445 h 10000"/>
            <a:gd name="connsiteX2" fmla="*/ 10664 w 10912"/>
            <a:gd name="connsiteY2" fmla="*/ 6133 h 10000"/>
            <a:gd name="connsiteX3" fmla="*/ 10000 w 10912"/>
            <a:gd name="connsiteY3" fmla="*/ 0 h 10000"/>
            <a:gd name="connsiteX4" fmla="*/ 0 w 10912"/>
            <a:gd name="connsiteY4" fmla="*/ 0 h 10000"/>
            <a:gd name="connsiteX0" fmla="*/ 6919 w 10912"/>
            <a:gd name="connsiteY0" fmla="*/ 10208 h 10208"/>
            <a:gd name="connsiteX1" fmla="*/ 6635 w 10912"/>
            <a:gd name="connsiteY1" fmla="*/ 6445 h 10208"/>
            <a:gd name="connsiteX2" fmla="*/ 10664 w 10912"/>
            <a:gd name="connsiteY2" fmla="*/ 6133 h 10208"/>
            <a:gd name="connsiteX3" fmla="*/ 10000 w 10912"/>
            <a:gd name="connsiteY3" fmla="*/ 0 h 10208"/>
            <a:gd name="connsiteX4" fmla="*/ 0 w 10912"/>
            <a:gd name="connsiteY4" fmla="*/ 0 h 10208"/>
            <a:gd name="connsiteX0" fmla="*/ 6919 w 10912"/>
            <a:gd name="connsiteY0" fmla="*/ 10208 h 10208"/>
            <a:gd name="connsiteX1" fmla="*/ 7346 w 10912"/>
            <a:gd name="connsiteY1" fmla="*/ 6445 h 10208"/>
            <a:gd name="connsiteX2" fmla="*/ 10664 w 10912"/>
            <a:gd name="connsiteY2" fmla="*/ 6133 h 10208"/>
            <a:gd name="connsiteX3" fmla="*/ 10000 w 10912"/>
            <a:gd name="connsiteY3" fmla="*/ 0 h 10208"/>
            <a:gd name="connsiteX4" fmla="*/ 0 w 10912"/>
            <a:gd name="connsiteY4" fmla="*/ 0 h 10208"/>
            <a:gd name="connsiteX0" fmla="*/ 6919 w 10674"/>
            <a:gd name="connsiteY0" fmla="*/ 10208 h 10208"/>
            <a:gd name="connsiteX1" fmla="*/ 7346 w 10674"/>
            <a:gd name="connsiteY1" fmla="*/ 6445 h 10208"/>
            <a:gd name="connsiteX2" fmla="*/ 10664 w 10674"/>
            <a:gd name="connsiteY2" fmla="*/ 6133 h 10208"/>
            <a:gd name="connsiteX3" fmla="*/ 10000 w 10674"/>
            <a:gd name="connsiteY3" fmla="*/ 0 h 10208"/>
            <a:gd name="connsiteX4" fmla="*/ 0 w 10674"/>
            <a:gd name="connsiteY4" fmla="*/ 0 h 10208"/>
            <a:gd name="connsiteX0" fmla="*/ 6919 w 10682"/>
            <a:gd name="connsiteY0" fmla="*/ 10312 h 10312"/>
            <a:gd name="connsiteX1" fmla="*/ 7346 w 10682"/>
            <a:gd name="connsiteY1" fmla="*/ 6549 h 10312"/>
            <a:gd name="connsiteX2" fmla="*/ 10664 w 10682"/>
            <a:gd name="connsiteY2" fmla="*/ 6237 h 10312"/>
            <a:gd name="connsiteX3" fmla="*/ 10237 w 10682"/>
            <a:gd name="connsiteY3" fmla="*/ 0 h 10312"/>
            <a:gd name="connsiteX4" fmla="*/ 0 w 10682"/>
            <a:gd name="connsiteY4" fmla="*/ 104 h 10312"/>
            <a:gd name="connsiteX0" fmla="*/ 6919 w 10682"/>
            <a:gd name="connsiteY0" fmla="*/ 11248 h 11248"/>
            <a:gd name="connsiteX1" fmla="*/ 7346 w 10682"/>
            <a:gd name="connsiteY1" fmla="*/ 7485 h 11248"/>
            <a:gd name="connsiteX2" fmla="*/ 10664 w 10682"/>
            <a:gd name="connsiteY2" fmla="*/ 7173 h 11248"/>
            <a:gd name="connsiteX3" fmla="*/ 10237 w 10682"/>
            <a:gd name="connsiteY3" fmla="*/ 936 h 11248"/>
            <a:gd name="connsiteX4" fmla="*/ 0 w 10682"/>
            <a:gd name="connsiteY4" fmla="*/ 0 h 11248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119 h 13119"/>
            <a:gd name="connsiteX1" fmla="*/ 18483 w 21819"/>
            <a:gd name="connsiteY1" fmla="*/ 9356 h 13119"/>
            <a:gd name="connsiteX2" fmla="*/ 21801 w 21819"/>
            <a:gd name="connsiteY2" fmla="*/ 9044 h 13119"/>
            <a:gd name="connsiteX3" fmla="*/ 21374 w 21819"/>
            <a:gd name="connsiteY3" fmla="*/ 2807 h 13119"/>
            <a:gd name="connsiteX4" fmla="*/ 0 w 21819"/>
            <a:gd name="connsiteY4" fmla="*/ 0 h 13119"/>
            <a:gd name="connsiteX0" fmla="*/ 18056 w 21819"/>
            <a:gd name="connsiteY0" fmla="*/ 13639 h 13639"/>
            <a:gd name="connsiteX1" fmla="*/ 18483 w 21819"/>
            <a:gd name="connsiteY1" fmla="*/ 9876 h 13639"/>
            <a:gd name="connsiteX2" fmla="*/ 21801 w 21819"/>
            <a:gd name="connsiteY2" fmla="*/ 9564 h 13639"/>
            <a:gd name="connsiteX3" fmla="*/ 21374 w 21819"/>
            <a:gd name="connsiteY3" fmla="*/ 3327 h 13639"/>
            <a:gd name="connsiteX4" fmla="*/ 0 w 21819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9876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331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331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11643 h 13639"/>
            <a:gd name="connsiteX2" fmla="*/ 21564 w 21615"/>
            <a:gd name="connsiteY2" fmla="*/ 11435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483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9431 w 21615"/>
            <a:gd name="connsiteY1" fmla="*/ 11539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435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8056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8720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9905 w 21615"/>
            <a:gd name="connsiteY2" fmla="*/ 11851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19905 w 21615"/>
            <a:gd name="connsiteY2" fmla="*/ 11643 h 13639"/>
            <a:gd name="connsiteX3" fmla="*/ 21564 w 21615"/>
            <a:gd name="connsiteY3" fmla="*/ 11747 h 13639"/>
            <a:gd name="connsiteX4" fmla="*/ 21374 w 21615"/>
            <a:gd name="connsiteY4" fmla="*/ 3327 h 13639"/>
            <a:gd name="connsiteX5" fmla="*/ 0 w 21615"/>
            <a:gd name="connsiteY5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9004 w 21615"/>
            <a:gd name="connsiteY0" fmla="*/ 13639 h 13639"/>
            <a:gd name="connsiteX1" fmla="*/ 18246 w 21615"/>
            <a:gd name="connsiteY1" fmla="*/ 11643 h 13639"/>
            <a:gd name="connsiteX2" fmla="*/ 21564 w 21615"/>
            <a:gd name="connsiteY2" fmla="*/ 11747 h 13639"/>
            <a:gd name="connsiteX3" fmla="*/ 21374 w 21615"/>
            <a:gd name="connsiteY3" fmla="*/ 3327 h 13639"/>
            <a:gd name="connsiteX4" fmla="*/ 0 w 21615"/>
            <a:gd name="connsiteY4" fmla="*/ 0 h 13639"/>
            <a:gd name="connsiteX0" fmla="*/ 18056 w 21615"/>
            <a:gd name="connsiteY0" fmla="*/ 13847 h 13847"/>
            <a:gd name="connsiteX1" fmla="*/ 18246 w 21615"/>
            <a:gd name="connsiteY1" fmla="*/ 11643 h 13847"/>
            <a:gd name="connsiteX2" fmla="*/ 21564 w 21615"/>
            <a:gd name="connsiteY2" fmla="*/ 11747 h 13847"/>
            <a:gd name="connsiteX3" fmla="*/ 21374 w 21615"/>
            <a:gd name="connsiteY3" fmla="*/ 3327 h 13847"/>
            <a:gd name="connsiteX4" fmla="*/ 0 w 21615"/>
            <a:gd name="connsiteY4" fmla="*/ 0 h 13847"/>
            <a:gd name="connsiteX0" fmla="*/ 18056 w 21615"/>
            <a:gd name="connsiteY0" fmla="*/ 13847 h 13847"/>
            <a:gd name="connsiteX1" fmla="*/ 19431 w 21615"/>
            <a:gd name="connsiteY1" fmla="*/ 11643 h 13847"/>
            <a:gd name="connsiteX2" fmla="*/ 21564 w 21615"/>
            <a:gd name="connsiteY2" fmla="*/ 11747 h 13847"/>
            <a:gd name="connsiteX3" fmla="*/ 21374 w 21615"/>
            <a:gd name="connsiteY3" fmla="*/ 3327 h 13847"/>
            <a:gd name="connsiteX4" fmla="*/ 0 w 21615"/>
            <a:gd name="connsiteY4" fmla="*/ 0 h 13847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431 w 21615"/>
            <a:gd name="connsiteY1" fmla="*/ 11643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523 w 21615"/>
            <a:gd name="connsiteY1" fmla="*/ 1180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340 w 21615"/>
            <a:gd name="connsiteY1" fmla="*/ 1172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478 w 21615"/>
            <a:gd name="connsiteY0" fmla="*/ 13743 h 13743"/>
            <a:gd name="connsiteX1" fmla="*/ 19710 w 21615"/>
            <a:gd name="connsiteY1" fmla="*/ 11722 h 13743"/>
            <a:gd name="connsiteX2" fmla="*/ 21564 w 21615"/>
            <a:gd name="connsiteY2" fmla="*/ 11747 h 13743"/>
            <a:gd name="connsiteX3" fmla="*/ 21374 w 21615"/>
            <a:gd name="connsiteY3" fmla="*/ 3327 h 13743"/>
            <a:gd name="connsiteX4" fmla="*/ 0 w 21615"/>
            <a:gd name="connsiteY4" fmla="*/ 0 h 13743"/>
            <a:gd name="connsiteX0" fmla="*/ 19848 w 21615"/>
            <a:gd name="connsiteY0" fmla="*/ 13796 h 13796"/>
            <a:gd name="connsiteX1" fmla="*/ 19710 w 21615"/>
            <a:gd name="connsiteY1" fmla="*/ 11722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19848 w 21615"/>
            <a:gd name="connsiteY0" fmla="*/ 13796 h 13796"/>
            <a:gd name="connsiteX1" fmla="*/ 20327 w 21615"/>
            <a:gd name="connsiteY1" fmla="*/ 11935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20218 w 21615"/>
            <a:gd name="connsiteY0" fmla="*/ 13796 h 13796"/>
            <a:gd name="connsiteX1" fmla="*/ 20327 w 21615"/>
            <a:gd name="connsiteY1" fmla="*/ 11935 h 13796"/>
            <a:gd name="connsiteX2" fmla="*/ 21564 w 21615"/>
            <a:gd name="connsiteY2" fmla="*/ 11747 h 13796"/>
            <a:gd name="connsiteX3" fmla="*/ 21374 w 21615"/>
            <a:gd name="connsiteY3" fmla="*/ 3327 h 13796"/>
            <a:gd name="connsiteX4" fmla="*/ 0 w 21615"/>
            <a:gd name="connsiteY4" fmla="*/ 0 h 13796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108 h 11577"/>
            <a:gd name="connsiteX4" fmla="*/ 0 w 17766"/>
            <a:gd name="connsiteY4" fmla="*/ 0 h 11577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108 h 11577"/>
            <a:gd name="connsiteX4" fmla="*/ 0 w 17766"/>
            <a:gd name="connsiteY4" fmla="*/ 0 h 11577"/>
            <a:gd name="connsiteX0" fmla="*/ 16369 w 17766"/>
            <a:gd name="connsiteY0" fmla="*/ 11577 h 11577"/>
            <a:gd name="connsiteX1" fmla="*/ 16478 w 17766"/>
            <a:gd name="connsiteY1" fmla="*/ 9716 h 11577"/>
            <a:gd name="connsiteX2" fmla="*/ 17715 w 17766"/>
            <a:gd name="connsiteY2" fmla="*/ 9528 h 11577"/>
            <a:gd name="connsiteX3" fmla="*/ 17525 w 17766"/>
            <a:gd name="connsiteY3" fmla="*/ 1484 h 11577"/>
            <a:gd name="connsiteX4" fmla="*/ 0 w 17766"/>
            <a:gd name="connsiteY4" fmla="*/ 0 h 11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766" h="11577">
              <a:moveTo>
                <a:pt x="16369" y="11577"/>
              </a:moveTo>
              <a:cubicBezTo>
                <a:pt x="16598" y="11262"/>
                <a:pt x="16446" y="11573"/>
                <a:pt x="16478" y="9716"/>
              </a:cubicBezTo>
              <a:cubicBezTo>
                <a:pt x="18564" y="9713"/>
                <a:pt x="15772" y="9563"/>
                <a:pt x="17715" y="9528"/>
              </a:cubicBezTo>
              <a:cubicBezTo>
                <a:pt x="17802" y="8177"/>
                <a:pt x="17801" y="7686"/>
                <a:pt x="17525" y="1484"/>
              </a:cubicBezTo>
              <a:cubicBezTo>
                <a:pt x="684" y="548"/>
                <a:pt x="3395" y="9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595312</xdr:colOff>
      <xdr:row>42</xdr:row>
      <xdr:rowOff>139127</xdr:rowOff>
    </xdr:from>
    <xdr:to>
      <xdr:col>4</xdr:col>
      <xdr:colOff>635000</xdr:colOff>
      <xdr:row>46</xdr:row>
      <xdr:rowOff>123253</xdr:rowOff>
    </xdr:to>
    <xdr:sp macro="" textlink="">
      <xdr:nvSpPr>
        <xdr:cNvPr id="294" name="Line 1026">
          <a:extLst>
            <a:ext uri="{FF2B5EF4-FFF2-40B4-BE49-F238E27FC236}">
              <a16:creationId xmlns:a16="http://schemas.microsoft.com/office/drawing/2014/main" xmlns="" id="{93608714-9FD7-4DF4-AE27-E7E36CFB084F}"/>
            </a:ext>
          </a:extLst>
        </xdr:cNvPr>
        <xdr:cNvSpPr>
          <a:spLocks noChangeShapeType="1"/>
        </xdr:cNvSpPr>
      </xdr:nvSpPr>
      <xdr:spPr bwMode="auto">
        <a:xfrm flipH="1" flipV="1">
          <a:off x="2119312" y="7340027"/>
          <a:ext cx="744538" cy="6699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172985</xdr:colOff>
      <xdr:row>45</xdr:row>
      <xdr:rowOff>85947</xdr:rowOff>
    </xdr:from>
    <xdr:to>
      <xdr:col>4</xdr:col>
      <xdr:colOff>331729</xdr:colOff>
      <xdr:row>48</xdr:row>
      <xdr:rowOff>128796</xdr:rowOff>
    </xdr:to>
    <xdr:sp macro="" textlink="">
      <xdr:nvSpPr>
        <xdr:cNvPr id="295" name="Text Box 1445">
          <a:extLst>
            <a:ext uri="{FF2B5EF4-FFF2-40B4-BE49-F238E27FC236}">
              <a16:creationId xmlns:a16="http://schemas.microsoft.com/office/drawing/2014/main" xmlns="" id="{9B8F2D63-306A-43BE-9749-1C8816D24B6F}"/>
            </a:ext>
          </a:extLst>
        </xdr:cNvPr>
        <xdr:cNvSpPr txBox="1">
          <a:spLocks noChangeArrowheads="1"/>
        </xdr:cNvSpPr>
      </xdr:nvSpPr>
      <xdr:spPr bwMode="auto">
        <a:xfrm>
          <a:off x="2401835" y="7801197"/>
          <a:ext cx="158744" cy="5571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清凉寺</a:t>
          </a:r>
        </a:p>
      </xdr:txBody>
    </xdr:sp>
    <xdr:clientData/>
  </xdr:twoCellAnchor>
  <xdr:twoCellAnchor>
    <xdr:from>
      <xdr:col>3</xdr:col>
      <xdr:colOff>705821</xdr:colOff>
      <xdr:row>45</xdr:row>
      <xdr:rowOff>113001</xdr:rowOff>
    </xdr:from>
    <xdr:to>
      <xdr:col>4</xdr:col>
      <xdr:colOff>147084</xdr:colOff>
      <xdr:row>47</xdr:row>
      <xdr:rowOff>92914</xdr:rowOff>
    </xdr:to>
    <xdr:sp macro="" textlink="">
      <xdr:nvSpPr>
        <xdr:cNvPr id="296" name="Text Box 1416">
          <a:extLst>
            <a:ext uri="{FF2B5EF4-FFF2-40B4-BE49-F238E27FC236}">
              <a16:creationId xmlns:a16="http://schemas.microsoft.com/office/drawing/2014/main" xmlns="" id="{F820606E-026A-4207-8DD7-CB8C484C5787}"/>
            </a:ext>
          </a:extLst>
        </xdr:cNvPr>
        <xdr:cNvSpPr txBox="1">
          <a:spLocks noChangeArrowheads="1"/>
        </xdr:cNvSpPr>
      </xdr:nvSpPr>
      <xdr:spPr bwMode="auto">
        <a:xfrm>
          <a:off x="2229821" y="7828251"/>
          <a:ext cx="146113" cy="322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139860</xdr:colOff>
      <xdr:row>44</xdr:row>
      <xdr:rowOff>17849</xdr:rowOff>
    </xdr:from>
    <xdr:to>
      <xdr:col>4</xdr:col>
      <xdr:colOff>290616</xdr:colOff>
      <xdr:row>44</xdr:row>
      <xdr:rowOff>165589</xdr:rowOff>
    </xdr:to>
    <xdr:sp macro="" textlink="">
      <xdr:nvSpPr>
        <xdr:cNvPr id="297" name="Oval 453">
          <a:extLst>
            <a:ext uri="{FF2B5EF4-FFF2-40B4-BE49-F238E27FC236}">
              <a16:creationId xmlns:a16="http://schemas.microsoft.com/office/drawing/2014/main" xmlns="" id="{85A361E1-FFCD-489F-9A7F-D7E8A0E1625F}"/>
            </a:ext>
          </a:extLst>
        </xdr:cNvPr>
        <xdr:cNvSpPr>
          <a:spLocks noChangeArrowheads="1"/>
        </xdr:cNvSpPr>
      </xdr:nvSpPr>
      <xdr:spPr bwMode="auto">
        <a:xfrm>
          <a:off x="2368710" y="7561649"/>
          <a:ext cx="150756" cy="147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579350</xdr:colOff>
      <xdr:row>47</xdr:row>
      <xdr:rowOff>171341</xdr:rowOff>
    </xdr:from>
    <xdr:to>
      <xdr:col>3</xdr:col>
      <xdr:colOff>701585</xdr:colOff>
      <xdr:row>48</xdr:row>
      <xdr:rowOff>112664</xdr:rowOff>
    </xdr:to>
    <xdr:sp macro="" textlink="">
      <xdr:nvSpPr>
        <xdr:cNvPr id="298" name="AutoShape 1439">
          <a:extLst>
            <a:ext uri="{FF2B5EF4-FFF2-40B4-BE49-F238E27FC236}">
              <a16:creationId xmlns:a16="http://schemas.microsoft.com/office/drawing/2014/main" xmlns="" id="{FD0E1422-8064-4DFC-BDA6-8F5BF111F796}"/>
            </a:ext>
          </a:extLst>
        </xdr:cNvPr>
        <xdr:cNvSpPr>
          <a:spLocks noChangeArrowheads="1"/>
        </xdr:cNvSpPr>
      </xdr:nvSpPr>
      <xdr:spPr bwMode="auto">
        <a:xfrm>
          <a:off x="2103350" y="8229491"/>
          <a:ext cx="122235" cy="1127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354813</xdr:colOff>
      <xdr:row>50</xdr:row>
      <xdr:rowOff>32627</xdr:rowOff>
    </xdr:from>
    <xdr:to>
      <xdr:col>2</xdr:col>
      <xdr:colOff>100086</xdr:colOff>
      <xdr:row>51</xdr:row>
      <xdr:rowOff>96477</xdr:rowOff>
    </xdr:to>
    <xdr:sp macro="" textlink="">
      <xdr:nvSpPr>
        <xdr:cNvPr id="299" name="Text Box 1118">
          <a:extLst>
            <a:ext uri="{FF2B5EF4-FFF2-40B4-BE49-F238E27FC236}">
              <a16:creationId xmlns:a16="http://schemas.microsoft.com/office/drawing/2014/main" xmlns="" id="{4BDB0E9D-6948-4EE6-88FD-A83CE1A8FF2B}"/>
            </a:ext>
          </a:extLst>
        </xdr:cNvPr>
        <xdr:cNvSpPr txBox="1">
          <a:spLocks noChangeArrowheads="1"/>
        </xdr:cNvSpPr>
      </xdr:nvSpPr>
      <xdr:spPr bwMode="auto">
        <a:xfrm flipH="1">
          <a:off x="469113" y="8605127"/>
          <a:ext cx="450123" cy="2353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嵯峨樒原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5</xdr:col>
      <xdr:colOff>425070</xdr:colOff>
      <xdr:row>43</xdr:row>
      <xdr:rowOff>37348</xdr:rowOff>
    </xdr:from>
    <xdr:to>
      <xdr:col>6</xdr:col>
      <xdr:colOff>179008</xdr:colOff>
      <xdr:row>44</xdr:row>
      <xdr:rowOff>53223</xdr:rowOff>
    </xdr:to>
    <xdr:sp macro="" textlink="">
      <xdr:nvSpPr>
        <xdr:cNvPr id="300" name="Text Box 1664">
          <a:extLst>
            <a:ext uri="{FF2B5EF4-FFF2-40B4-BE49-F238E27FC236}">
              <a16:creationId xmlns:a16="http://schemas.microsoft.com/office/drawing/2014/main" xmlns="" id="{168631CB-57F7-4073-9FC9-E33C8D465001}"/>
            </a:ext>
          </a:extLst>
        </xdr:cNvPr>
        <xdr:cNvSpPr txBox="1">
          <a:spLocks noChangeArrowheads="1"/>
        </xdr:cNvSpPr>
      </xdr:nvSpPr>
      <xdr:spPr bwMode="auto">
        <a:xfrm>
          <a:off x="3358770" y="7409698"/>
          <a:ext cx="458788" cy="1873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平野屋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723900</xdr:colOff>
      <xdr:row>41</xdr:row>
      <xdr:rowOff>0</xdr:rowOff>
    </xdr:from>
    <xdr:to>
      <xdr:col>9</xdr:col>
      <xdr:colOff>26192</xdr:colOff>
      <xdr:row>42</xdr:row>
      <xdr:rowOff>40878</xdr:rowOff>
    </xdr:to>
    <xdr:sp macro="" textlink="">
      <xdr:nvSpPr>
        <xdr:cNvPr id="301" name="Text Box 344">
          <a:extLst>
            <a:ext uri="{FF2B5EF4-FFF2-40B4-BE49-F238E27FC236}">
              <a16:creationId xmlns:a16="http://schemas.microsoft.com/office/drawing/2014/main" xmlns="" id="{7755EB17-6A87-43C6-BDEB-86E2B687B151}"/>
            </a:ext>
          </a:extLst>
        </xdr:cNvPr>
        <xdr:cNvSpPr txBox="1">
          <a:spLocks noChangeArrowheads="1"/>
        </xdr:cNvSpPr>
      </xdr:nvSpPr>
      <xdr:spPr bwMode="auto">
        <a:xfrm>
          <a:off x="5753100" y="7029450"/>
          <a:ext cx="26192" cy="212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309582</xdr:colOff>
      <xdr:row>43</xdr:row>
      <xdr:rowOff>66646</xdr:rowOff>
    </xdr:from>
    <xdr:to>
      <xdr:col>6</xdr:col>
      <xdr:colOff>57150</xdr:colOff>
      <xdr:row>48</xdr:row>
      <xdr:rowOff>146077</xdr:rowOff>
    </xdr:to>
    <xdr:sp macro="" textlink="">
      <xdr:nvSpPr>
        <xdr:cNvPr id="302" name="Freeform 1598">
          <a:extLst>
            <a:ext uri="{FF2B5EF4-FFF2-40B4-BE49-F238E27FC236}">
              <a16:creationId xmlns:a16="http://schemas.microsoft.com/office/drawing/2014/main" xmlns="" id="{41F9ABA6-0902-49A4-862F-498103CC7089}"/>
            </a:ext>
          </a:extLst>
        </xdr:cNvPr>
        <xdr:cNvSpPr>
          <a:spLocks/>
        </xdr:cNvSpPr>
      </xdr:nvSpPr>
      <xdr:spPr bwMode="auto">
        <a:xfrm>
          <a:off x="3243282" y="7438996"/>
          <a:ext cx="452418" cy="936681"/>
        </a:xfrm>
        <a:custGeom>
          <a:avLst/>
          <a:gdLst>
            <a:gd name="T0" fmla="*/ 2147483647 w 5366"/>
            <a:gd name="T1" fmla="*/ 2147483647 h 10000"/>
            <a:gd name="T2" fmla="*/ 2147483647 w 5366"/>
            <a:gd name="T3" fmla="*/ 2147483647 h 10000"/>
            <a:gd name="T4" fmla="*/ 0 w 5366"/>
            <a:gd name="T5" fmla="*/ 0 h 10000"/>
            <a:gd name="T6" fmla="*/ 0 60000 65536"/>
            <a:gd name="T7" fmla="*/ 0 60000 65536"/>
            <a:gd name="T8" fmla="*/ 0 60000 65536"/>
            <a:gd name="connsiteX0" fmla="*/ 8232 w 8232"/>
            <a:gd name="connsiteY0" fmla="*/ 24737 h 24737"/>
            <a:gd name="connsiteX1" fmla="*/ 8232 w 8232"/>
            <a:gd name="connsiteY1" fmla="*/ 15000 h 24737"/>
            <a:gd name="connsiteX2" fmla="*/ 0 w 8232"/>
            <a:gd name="connsiteY2" fmla="*/ 0 h 24737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2873 h 12873"/>
            <a:gd name="connsiteX1" fmla="*/ 9847 w 10000"/>
            <a:gd name="connsiteY1" fmla="*/ 4575 h 12873"/>
            <a:gd name="connsiteX2" fmla="*/ 0 w 10000"/>
            <a:gd name="connsiteY2" fmla="*/ 0 h 128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873">
              <a:moveTo>
                <a:pt x="10000" y="12873"/>
              </a:moveTo>
              <a:lnTo>
                <a:pt x="9847" y="4575"/>
              </a:lnTo>
              <a:cubicBezTo>
                <a:pt x="6105" y="3369"/>
                <a:pt x="3742" y="141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41</xdr:row>
      <xdr:rowOff>0</xdr:rowOff>
    </xdr:from>
    <xdr:to>
      <xdr:col>7</xdr:col>
      <xdr:colOff>26195</xdr:colOff>
      <xdr:row>42</xdr:row>
      <xdr:rowOff>40878</xdr:rowOff>
    </xdr:to>
    <xdr:sp macro="" textlink="">
      <xdr:nvSpPr>
        <xdr:cNvPr id="303" name="Text Box 1650">
          <a:extLst>
            <a:ext uri="{FF2B5EF4-FFF2-40B4-BE49-F238E27FC236}">
              <a16:creationId xmlns:a16="http://schemas.microsoft.com/office/drawing/2014/main" xmlns="" id="{717ABEF6-0530-4294-853E-FCD894109789}"/>
            </a:ext>
          </a:extLst>
        </xdr:cNvPr>
        <xdr:cNvSpPr txBox="1">
          <a:spLocks noChangeArrowheads="1"/>
        </xdr:cNvSpPr>
      </xdr:nvSpPr>
      <xdr:spPr bwMode="auto">
        <a:xfrm>
          <a:off x="4343400" y="7029450"/>
          <a:ext cx="26195" cy="212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50923</xdr:colOff>
      <xdr:row>43</xdr:row>
      <xdr:rowOff>61954</xdr:rowOff>
    </xdr:from>
    <xdr:to>
      <xdr:col>8</xdr:col>
      <xdr:colOff>451213</xdr:colOff>
      <xdr:row>48</xdr:row>
      <xdr:rowOff>155575</xdr:rowOff>
    </xdr:to>
    <xdr:sp macro="" textlink="">
      <xdr:nvSpPr>
        <xdr:cNvPr id="304" name="Freeform 1438">
          <a:extLst>
            <a:ext uri="{FF2B5EF4-FFF2-40B4-BE49-F238E27FC236}">
              <a16:creationId xmlns:a16="http://schemas.microsoft.com/office/drawing/2014/main" xmlns="" id="{13D2A5F4-2DCA-4B72-9E78-9F0E27C22C43}"/>
            </a:ext>
          </a:extLst>
        </xdr:cNvPr>
        <xdr:cNvSpPr>
          <a:spLocks/>
        </xdr:cNvSpPr>
      </xdr:nvSpPr>
      <xdr:spPr bwMode="auto">
        <a:xfrm>
          <a:off x="5099173" y="7434304"/>
          <a:ext cx="400290" cy="950871"/>
        </a:xfrm>
        <a:custGeom>
          <a:avLst/>
          <a:gdLst>
            <a:gd name="T0" fmla="*/ 2147483647 w 10000"/>
            <a:gd name="T1" fmla="*/ 2147483647 h 12483"/>
            <a:gd name="T2" fmla="*/ 2147483647 w 10000"/>
            <a:gd name="T3" fmla="*/ 2147483647 h 12483"/>
            <a:gd name="T4" fmla="*/ 0 w 10000"/>
            <a:gd name="T5" fmla="*/ 0 h 12483"/>
            <a:gd name="T6" fmla="*/ 0 60000 65536"/>
            <a:gd name="T7" fmla="*/ 0 60000 65536"/>
            <a:gd name="T8" fmla="*/ 0 60000 65536"/>
            <a:gd name="connsiteX0" fmla="*/ 965 w 1909"/>
            <a:gd name="connsiteY0" fmla="*/ 11284 h 11284"/>
            <a:gd name="connsiteX1" fmla="*/ 965 w 1909"/>
            <a:gd name="connsiteY1" fmla="*/ 3907 h 11284"/>
            <a:gd name="connsiteX2" fmla="*/ 945 w 1909"/>
            <a:gd name="connsiteY2" fmla="*/ 0 h 11284"/>
            <a:gd name="connsiteX0" fmla="*/ 20484 w 20496"/>
            <a:gd name="connsiteY0" fmla="*/ 10459 h 10459"/>
            <a:gd name="connsiteX1" fmla="*/ 20484 w 20496"/>
            <a:gd name="connsiteY1" fmla="*/ 3921 h 10459"/>
            <a:gd name="connsiteX2" fmla="*/ 0 w 20496"/>
            <a:gd name="connsiteY2" fmla="*/ 197 h 10459"/>
            <a:gd name="connsiteX3" fmla="*/ 20379 w 20496"/>
            <a:gd name="connsiteY3" fmla="*/ 459 h 10459"/>
            <a:gd name="connsiteX0" fmla="*/ 105 w 17495"/>
            <a:gd name="connsiteY0" fmla="*/ 10000 h 10000"/>
            <a:gd name="connsiteX1" fmla="*/ 105 w 17495"/>
            <a:gd name="connsiteY1" fmla="*/ 3462 h 10000"/>
            <a:gd name="connsiteX2" fmla="*/ 17495 w 17495"/>
            <a:gd name="connsiteY2" fmla="*/ 2189 h 10000"/>
            <a:gd name="connsiteX3" fmla="*/ 0 w 17495"/>
            <a:gd name="connsiteY3" fmla="*/ 0 h 10000"/>
            <a:gd name="connsiteX0" fmla="*/ 105 w 17495"/>
            <a:gd name="connsiteY0" fmla="*/ 10000 h 10000"/>
            <a:gd name="connsiteX1" fmla="*/ 1172 w 17495"/>
            <a:gd name="connsiteY1" fmla="*/ 4606 h 10000"/>
            <a:gd name="connsiteX2" fmla="*/ 17495 w 17495"/>
            <a:gd name="connsiteY2" fmla="*/ 2189 h 10000"/>
            <a:gd name="connsiteX3" fmla="*/ 0 w 17495"/>
            <a:gd name="connsiteY3" fmla="*/ 0 h 10000"/>
            <a:gd name="connsiteX0" fmla="*/ 105 w 25497"/>
            <a:gd name="connsiteY0" fmla="*/ 10000 h 10000"/>
            <a:gd name="connsiteX1" fmla="*/ 1172 w 25497"/>
            <a:gd name="connsiteY1" fmla="*/ 4606 h 10000"/>
            <a:gd name="connsiteX2" fmla="*/ 25497 w 25497"/>
            <a:gd name="connsiteY2" fmla="*/ 4313 h 10000"/>
            <a:gd name="connsiteX3" fmla="*/ 0 w 25497"/>
            <a:gd name="connsiteY3" fmla="*/ 0 h 10000"/>
            <a:gd name="connsiteX0" fmla="*/ 1283 w 26770"/>
            <a:gd name="connsiteY0" fmla="*/ 10000 h 10000"/>
            <a:gd name="connsiteX1" fmla="*/ 2350 w 26770"/>
            <a:gd name="connsiteY1" fmla="*/ 4606 h 10000"/>
            <a:gd name="connsiteX2" fmla="*/ 26675 w 26770"/>
            <a:gd name="connsiteY2" fmla="*/ 4313 h 10000"/>
            <a:gd name="connsiteX3" fmla="*/ 1603 w 26770"/>
            <a:gd name="connsiteY3" fmla="*/ 2598 h 10000"/>
            <a:gd name="connsiteX4" fmla="*/ 1178 w 26770"/>
            <a:gd name="connsiteY4" fmla="*/ 0 h 10000"/>
            <a:gd name="connsiteX0" fmla="*/ 401 w 25888"/>
            <a:gd name="connsiteY0" fmla="*/ 10000 h 10000"/>
            <a:gd name="connsiteX1" fmla="*/ 1468 w 25888"/>
            <a:gd name="connsiteY1" fmla="*/ 4606 h 10000"/>
            <a:gd name="connsiteX2" fmla="*/ 25793 w 25888"/>
            <a:gd name="connsiteY2" fmla="*/ 4313 h 10000"/>
            <a:gd name="connsiteX3" fmla="*/ 721 w 25888"/>
            <a:gd name="connsiteY3" fmla="*/ 2598 h 10000"/>
            <a:gd name="connsiteX4" fmla="*/ 12457 w 25888"/>
            <a:gd name="connsiteY4" fmla="*/ 1127 h 10000"/>
            <a:gd name="connsiteX5" fmla="*/ 296 w 25888"/>
            <a:gd name="connsiteY5" fmla="*/ 0 h 10000"/>
            <a:gd name="connsiteX0" fmla="*/ 2327 w 27814"/>
            <a:gd name="connsiteY0" fmla="*/ 10000 h 10000"/>
            <a:gd name="connsiteX1" fmla="*/ 3394 w 27814"/>
            <a:gd name="connsiteY1" fmla="*/ 4606 h 10000"/>
            <a:gd name="connsiteX2" fmla="*/ 27719 w 27814"/>
            <a:gd name="connsiteY2" fmla="*/ 4313 h 10000"/>
            <a:gd name="connsiteX3" fmla="*/ 2647 w 27814"/>
            <a:gd name="connsiteY3" fmla="*/ 2598 h 10000"/>
            <a:gd name="connsiteX4" fmla="*/ 14383 w 27814"/>
            <a:gd name="connsiteY4" fmla="*/ 1127 h 10000"/>
            <a:gd name="connsiteX5" fmla="*/ 513 w 27814"/>
            <a:gd name="connsiteY5" fmla="*/ 1209 h 10000"/>
            <a:gd name="connsiteX6" fmla="*/ 2222 w 27814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814" h="10000">
              <a:moveTo>
                <a:pt x="2327" y="10000"/>
              </a:moveTo>
              <a:lnTo>
                <a:pt x="3394" y="4606"/>
              </a:lnTo>
              <a:cubicBezTo>
                <a:pt x="3981" y="2977"/>
                <a:pt x="27736" y="4890"/>
                <a:pt x="27719" y="4313"/>
              </a:cubicBezTo>
              <a:cubicBezTo>
                <a:pt x="29461" y="3842"/>
                <a:pt x="6896" y="3317"/>
                <a:pt x="2647" y="2598"/>
              </a:cubicBezTo>
              <a:cubicBezTo>
                <a:pt x="-1620" y="2176"/>
                <a:pt x="14454" y="1560"/>
                <a:pt x="14383" y="1127"/>
              </a:cubicBezTo>
              <a:cubicBezTo>
                <a:pt x="15272" y="787"/>
                <a:pt x="2540" y="1397"/>
                <a:pt x="513" y="1209"/>
              </a:cubicBezTo>
              <a:cubicBezTo>
                <a:pt x="-1514" y="1021"/>
                <a:pt x="3182" y="92"/>
                <a:pt x="222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31400</xdr:colOff>
      <xdr:row>47</xdr:row>
      <xdr:rowOff>136538</xdr:rowOff>
    </xdr:from>
    <xdr:to>
      <xdr:col>8</xdr:col>
      <xdr:colOff>152400</xdr:colOff>
      <xdr:row>48</xdr:row>
      <xdr:rowOff>80433</xdr:rowOff>
    </xdr:to>
    <xdr:sp macro="" textlink="">
      <xdr:nvSpPr>
        <xdr:cNvPr id="305" name="AutoShape 289">
          <a:extLst>
            <a:ext uri="{FF2B5EF4-FFF2-40B4-BE49-F238E27FC236}">
              <a16:creationId xmlns:a16="http://schemas.microsoft.com/office/drawing/2014/main" xmlns="" id="{14B8F332-B1EB-43F1-BA4E-2BACFAFD93CA}"/>
            </a:ext>
          </a:extLst>
        </xdr:cNvPr>
        <xdr:cNvSpPr>
          <a:spLocks noChangeArrowheads="1"/>
        </xdr:cNvSpPr>
      </xdr:nvSpPr>
      <xdr:spPr bwMode="auto">
        <a:xfrm>
          <a:off x="5094467" y="8294171"/>
          <a:ext cx="121000" cy="1174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472235</xdr:colOff>
      <xdr:row>43</xdr:row>
      <xdr:rowOff>38070</xdr:rowOff>
    </xdr:from>
    <xdr:to>
      <xdr:col>10</xdr:col>
      <xdr:colOff>481759</xdr:colOff>
      <xdr:row>46</xdr:row>
      <xdr:rowOff>154915</xdr:rowOff>
    </xdr:to>
    <xdr:sp macro="" textlink="">
      <xdr:nvSpPr>
        <xdr:cNvPr id="306" name="Freeform 1661">
          <a:extLst>
            <a:ext uri="{FF2B5EF4-FFF2-40B4-BE49-F238E27FC236}">
              <a16:creationId xmlns:a16="http://schemas.microsoft.com/office/drawing/2014/main" xmlns="" id="{5F682887-95B5-461D-899B-01736F7BFA4B}"/>
            </a:ext>
          </a:extLst>
        </xdr:cNvPr>
        <xdr:cNvSpPr>
          <a:spLocks/>
        </xdr:cNvSpPr>
      </xdr:nvSpPr>
      <xdr:spPr bwMode="auto">
        <a:xfrm>
          <a:off x="6225335" y="7410420"/>
          <a:ext cx="714374" cy="631195"/>
        </a:xfrm>
        <a:custGeom>
          <a:avLst/>
          <a:gdLst>
            <a:gd name="T0" fmla="*/ 2147483647 w 50516"/>
            <a:gd name="T1" fmla="*/ 2147483647 h 10773"/>
            <a:gd name="T2" fmla="*/ 2147483647 w 50516"/>
            <a:gd name="T3" fmla="*/ 2147483647 h 10773"/>
            <a:gd name="T4" fmla="*/ 2147483647 w 50516"/>
            <a:gd name="T5" fmla="*/ 2147483647 h 10773"/>
            <a:gd name="T6" fmla="*/ 0 w 50516"/>
            <a:gd name="T7" fmla="*/ 0 h 10773"/>
            <a:gd name="T8" fmla="*/ 0 60000 65536"/>
            <a:gd name="T9" fmla="*/ 0 60000 65536"/>
            <a:gd name="T10" fmla="*/ 0 60000 65536"/>
            <a:gd name="T11" fmla="*/ 0 60000 65536"/>
            <a:gd name="connsiteX0" fmla="*/ 72737 w 72737"/>
            <a:gd name="connsiteY0" fmla="*/ 6438 h 9077"/>
            <a:gd name="connsiteX1" fmla="*/ 17091 w 72737"/>
            <a:gd name="connsiteY1" fmla="*/ 8228 h 9077"/>
            <a:gd name="connsiteX2" fmla="*/ 17597 w 72737"/>
            <a:gd name="connsiteY2" fmla="*/ 2999 h 9077"/>
            <a:gd name="connsiteX3" fmla="*/ 0 w 72737"/>
            <a:gd name="connsiteY3" fmla="*/ 0 h 9077"/>
            <a:gd name="connsiteX0" fmla="*/ 10000 w 10000"/>
            <a:gd name="connsiteY0" fmla="*/ 7093 h 8879"/>
            <a:gd name="connsiteX1" fmla="*/ 4488 w 10000"/>
            <a:gd name="connsiteY1" fmla="*/ 7738 h 8879"/>
            <a:gd name="connsiteX2" fmla="*/ 2419 w 10000"/>
            <a:gd name="connsiteY2" fmla="*/ 3304 h 8879"/>
            <a:gd name="connsiteX3" fmla="*/ 0 w 10000"/>
            <a:gd name="connsiteY3" fmla="*/ 0 h 8879"/>
            <a:gd name="connsiteX0" fmla="*/ 10000 w 10000"/>
            <a:gd name="connsiteY0" fmla="*/ 7989 h 10000"/>
            <a:gd name="connsiteX1" fmla="*/ 4488 w 10000"/>
            <a:gd name="connsiteY1" fmla="*/ 8715 h 10000"/>
            <a:gd name="connsiteX2" fmla="*/ 2419 w 10000"/>
            <a:gd name="connsiteY2" fmla="*/ 3721 h 10000"/>
            <a:gd name="connsiteX3" fmla="*/ 0 w 10000"/>
            <a:gd name="connsiteY3" fmla="*/ 0 h 10000"/>
            <a:gd name="connsiteX0" fmla="*/ 10000 w 10000"/>
            <a:gd name="connsiteY0" fmla="*/ 7989 h 9235"/>
            <a:gd name="connsiteX1" fmla="*/ 4488 w 10000"/>
            <a:gd name="connsiteY1" fmla="*/ 8715 h 9235"/>
            <a:gd name="connsiteX2" fmla="*/ 2419 w 10000"/>
            <a:gd name="connsiteY2" fmla="*/ 3721 h 9235"/>
            <a:gd name="connsiteX3" fmla="*/ 0 w 10000"/>
            <a:gd name="connsiteY3" fmla="*/ 0 h 9235"/>
            <a:gd name="connsiteX0" fmla="*/ 10000 w 10000"/>
            <a:gd name="connsiteY0" fmla="*/ 7465 h 8814"/>
            <a:gd name="connsiteX1" fmla="*/ 4488 w 10000"/>
            <a:gd name="connsiteY1" fmla="*/ 8251 h 8814"/>
            <a:gd name="connsiteX2" fmla="*/ 2419 w 10000"/>
            <a:gd name="connsiteY2" fmla="*/ 2843 h 8814"/>
            <a:gd name="connsiteX3" fmla="*/ 0 w 10000"/>
            <a:gd name="connsiteY3" fmla="*/ 0 h 8814"/>
            <a:gd name="connsiteX0" fmla="*/ 10000 w 10000"/>
            <a:gd name="connsiteY0" fmla="*/ 8469 h 10000"/>
            <a:gd name="connsiteX1" fmla="*/ 4488 w 10000"/>
            <a:gd name="connsiteY1" fmla="*/ 9361 h 10000"/>
            <a:gd name="connsiteX2" fmla="*/ 2419 w 10000"/>
            <a:gd name="connsiteY2" fmla="*/ 3226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8469"/>
              </a:moveTo>
              <a:cubicBezTo>
                <a:pt x="6960" y="8034"/>
                <a:pt x="7766" y="11346"/>
                <a:pt x="4488" y="9361"/>
              </a:cubicBezTo>
              <a:cubicBezTo>
                <a:pt x="2271" y="8783"/>
                <a:pt x="2396" y="5883"/>
                <a:pt x="2419" y="3226"/>
              </a:cubicBezTo>
              <a:cubicBezTo>
                <a:pt x="2338" y="1309"/>
                <a:pt x="2416" y="96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408048</xdr:colOff>
      <xdr:row>43</xdr:row>
      <xdr:rowOff>112801</xdr:rowOff>
    </xdr:from>
    <xdr:to>
      <xdr:col>9</xdr:col>
      <xdr:colOff>619535</xdr:colOff>
      <xdr:row>47</xdr:row>
      <xdr:rowOff>2679</xdr:rowOff>
    </xdr:to>
    <xdr:sp macro="" textlink="">
      <xdr:nvSpPr>
        <xdr:cNvPr id="307" name="Freeform 217">
          <a:extLst>
            <a:ext uri="{FF2B5EF4-FFF2-40B4-BE49-F238E27FC236}">
              <a16:creationId xmlns:a16="http://schemas.microsoft.com/office/drawing/2014/main" xmlns="" id="{225266E6-4980-467D-BF97-DAD119FA7071}"/>
            </a:ext>
          </a:extLst>
        </xdr:cNvPr>
        <xdr:cNvSpPr>
          <a:spLocks/>
        </xdr:cNvSpPr>
      </xdr:nvSpPr>
      <xdr:spPr bwMode="auto">
        <a:xfrm rot="4596158">
          <a:off x="5979053" y="7667246"/>
          <a:ext cx="575678" cy="211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11">
              <a:moveTo>
                <a:pt x="10000" y="2285"/>
              </a:moveTo>
              <a:cubicBezTo>
                <a:pt x="9618" y="2285"/>
                <a:pt x="8622" y="2737"/>
                <a:pt x="7857" y="2737"/>
              </a:cubicBezTo>
              <a:cubicBezTo>
                <a:pt x="7093" y="2737"/>
                <a:pt x="6022" y="2060"/>
                <a:pt x="5256" y="2060"/>
              </a:cubicBezTo>
              <a:cubicBezTo>
                <a:pt x="4492" y="2285"/>
                <a:pt x="4492" y="3188"/>
                <a:pt x="3803" y="3188"/>
              </a:cubicBezTo>
              <a:cubicBezTo>
                <a:pt x="3171" y="3281"/>
                <a:pt x="2368" y="-225"/>
                <a:pt x="447" y="11"/>
              </a:cubicBezTo>
              <a:cubicBezTo>
                <a:pt x="-687" y="2320"/>
                <a:pt x="742" y="10080"/>
                <a:pt x="345" y="1001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593963</xdr:colOff>
      <xdr:row>45</xdr:row>
      <xdr:rowOff>63503</xdr:rowOff>
    </xdr:from>
    <xdr:to>
      <xdr:col>10</xdr:col>
      <xdr:colOff>3967</xdr:colOff>
      <xdr:row>46</xdr:row>
      <xdr:rowOff>3968</xdr:rowOff>
    </xdr:to>
    <xdr:sp macro="" textlink="">
      <xdr:nvSpPr>
        <xdr:cNvPr id="308" name="AutoShape 1640">
          <a:extLst>
            <a:ext uri="{FF2B5EF4-FFF2-40B4-BE49-F238E27FC236}">
              <a16:creationId xmlns:a16="http://schemas.microsoft.com/office/drawing/2014/main" xmlns="" id="{9A1347D2-E42D-4251-856A-9AB31FF469DA}"/>
            </a:ext>
          </a:extLst>
        </xdr:cNvPr>
        <xdr:cNvSpPr>
          <a:spLocks noChangeArrowheads="1"/>
        </xdr:cNvSpPr>
      </xdr:nvSpPr>
      <xdr:spPr bwMode="auto">
        <a:xfrm>
          <a:off x="6347063" y="7778753"/>
          <a:ext cx="114854" cy="1119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418672</xdr:colOff>
      <xdr:row>46</xdr:row>
      <xdr:rowOff>2408</xdr:rowOff>
    </xdr:from>
    <xdr:to>
      <xdr:col>6</xdr:col>
      <xdr:colOff>31750</xdr:colOff>
      <xdr:row>46</xdr:row>
      <xdr:rowOff>83343</xdr:rowOff>
    </xdr:to>
    <xdr:sp macro="" textlink="">
      <xdr:nvSpPr>
        <xdr:cNvPr id="309" name="Text Box 1664">
          <a:extLst>
            <a:ext uri="{FF2B5EF4-FFF2-40B4-BE49-F238E27FC236}">
              <a16:creationId xmlns:a16="http://schemas.microsoft.com/office/drawing/2014/main" xmlns="" id="{DEB135B7-1550-48F6-90D4-8A698CA0F119}"/>
            </a:ext>
          </a:extLst>
        </xdr:cNvPr>
        <xdr:cNvSpPr txBox="1">
          <a:spLocks noChangeArrowheads="1"/>
        </xdr:cNvSpPr>
      </xdr:nvSpPr>
      <xdr:spPr bwMode="auto">
        <a:xfrm>
          <a:off x="3352372" y="7889108"/>
          <a:ext cx="317928" cy="80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つたや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755362</xdr:colOff>
      <xdr:row>45</xdr:row>
      <xdr:rowOff>80225</xdr:rowOff>
    </xdr:from>
    <xdr:to>
      <xdr:col>6</xdr:col>
      <xdr:colOff>117187</xdr:colOff>
      <xdr:row>46</xdr:row>
      <xdr:rowOff>23075</xdr:rowOff>
    </xdr:to>
    <xdr:sp macro="" textlink="">
      <xdr:nvSpPr>
        <xdr:cNvPr id="310" name="AutoShape 1595">
          <a:extLst>
            <a:ext uri="{FF2B5EF4-FFF2-40B4-BE49-F238E27FC236}">
              <a16:creationId xmlns:a16="http://schemas.microsoft.com/office/drawing/2014/main" xmlns="" id="{D88712F4-AFB9-488E-BF55-25B210B256B4}"/>
            </a:ext>
          </a:extLst>
        </xdr:cNvPr>
        <xdr:cNvSpPr>
          <a:spLocks noChangeArrowheads="1"/>
        </xdr:cNvSpPr>
      </xdr:nvSpPr>
      <xdr:spPr bwMode="auto">
        <a:xfrm>
          <a:off x="3638262" y="7795475"/>
          <a:ext cx="1174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328381</xdr:colOff>
      <xdr:row>47</xdr:row>
      <xdr:rowOff>180579</xdr:rowOff>
    </xdr:from>
    <xdr:to>
      <xdr:col>5</xdr:col>
      <xdr:colOff>749300</xdr:colOff>
      <xdr:row>48</xdr:row>
      <xdr:rowOff>158750</xdr:rowOff>
    </xdr:to>
    <xdr:sp macro="" textlink="">
      <xdr:nvSpPr>
        <xdr:cNvPr id="311" name="Text Box 1664">
          <a:extLst>
            <a:ext uri="{FF2B5EF4-FFF2-40B4-BE49-F238E27FC236}">
              <a16:creationId xmlns:a16="http://schemas.microsoft.com/office/drawing/2014/main" xmlns="" id="{FCDCADD8-F57F-4809-9D39-BD0997053E75}"/>
            </a:ext>
          </a:extLst>
        </xdr:cNvPr>
        <xdr:cNvSpPr txBox="1">
          <a:spLocks noChangeArrowheads="1"/>
        </xdr:cNvSpPr>
      </xdr:nvSpPr>
      <xdr:spPr bwMode="auto">
        <a:xfrm>
          <a:off x="3262081" y="8232379"/>
          <a:ext cx="376469" cy="1559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念仏寺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159190</xdr:colOff>
      <xdr:row>46</xdr:row>
      <xdr:rowOff>125484</xdr:rowOff>
    </xdr:from>
    <xdr:to>
      <xdr:col>6</xdr:col>
      <xdr:colOff>264037</xdr:colOff>
      <xdr:row>48</xdr:row>
      <xdr:rowOff>160118</xdr:rowOff>
    </xdr:to>
    <xdr:sp macro="" textlink="">
      <xdr:nvSpPr>
        <xdr:cNvPr id="312" name="Text Box 1664">
          <a:extLst>
            <a:ext uri="{FF2B5EF4-FFF2-40B4-BE49-F238E27FC236}">
              <a16:creationId xmlns:a16="http://schemas.microsoft.com/office/drawing/2014/main" xmlns="" id="{7D211DCD-D98D-4D68-A944-79C500DA5A4B}"/>
            </a:ext>
          </a:extLst>
        </xdr:cNvPr>
        <xdr:cNvSpPr txBox="1">
          <a:spLocks noChangeArrowheads="1"/>
        </xdr:cNvSpPr>
      </xdr:nvSpPr>
      <xdr:spPr bwMode="auto">
        <a:xfrm>
          <a:off x="3797740" y="8012184"/>
          <a:ext cx="104847" cy="3775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敷石路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349874</xdr:colOff>
      <xdr:row>47</xdr:row>
      <xdr:rowOff>1415</xdr:rowOff>
    </xdr:from>
    <xdr:to>
      <xdr:col>8</xdr:col>
      <xdr:colOff>673100</xdr:colOff>
      <xdr:row>47</xdr:row>
      <xdr:rowOff>131235</xdr:rowOff>
    </xdr:to>
    <xdr:sp macro="" textlink="">
      <xdr:nvSpPr>
        <xdr:cNvPr id="313" name="Text Box 1664">
          <a:extLst>
            <a:ext uri="{FF2B5EF4-FFF2-40B4-BE49-F238E27FC236}">
              <a16:creationId xmlns:a16="http://schemas.microsoft.com/office/drawing/2014/main" xmlns="" id="{E90A2823-B8B1-4DB7-88C3-3FC765470F30}"/>
            </a:ext>
          </a:extLst>
        </xdr:cNvPr>
        <xdr:cNvSpPr txBox="1">
          <a:spLocks noChangeArrowheads="1"/>
        </xdr:cNvSpPr>
      </xdr:nvSpPr>
      <xdr:spPr bwMode="auto">
        <a:xfrm>
          <a:off x="4705974" y="8159048"/>
          <a:ext cx="1030193" cy="129820"/>
        </a:xfrm>
        <a:prstGeom prst="rect">
          <a:avLst/>
        </a:prstGeom>
        <a:solidFill>
          <a:schemeClr val="bg1">
            <a:alpha val="66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六丁峠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177m</a:t>
          </a:r>
        </a:p>
      </xdr:txBody>
    </xdr:sp>
    <xdr:clientData/>
  </xdr:twoCellAnchor>
  <xdr:twoCellAnchor>
    <xdr:from>
      <xdr:col>7</xdr:col>
      <xdr:colOff>311522</xdr:colOff>
      <xdr:row>43</xdr:row>
      <xdr:rowOff>148499</xdr:rowOff>
    </xdr:from>
    <xdr:to>
      <xdr:col>8</xdr:col>
      <xdr:colOff>7055</xdr:colOff>
      <xdr:row>45</xdr:row>
      <xdr:rowOff>52915</xdr:rowOff>
    </xdr:to>
    <xdr:sp macro="" textlink="">
      <xdr:nvSpPr>
        <xdr:cNvPr id="314" name="Text Box 1664">
          <a:extLst>
            <a:ext uri="{FF2B5EF4-FFF2-40B4-BE49-F238E27FC236}">
              <a16:creationId xmlns:a16="http://schemas.microsoft.com/office/drawing/2014/main" xmlns="" id="{38070F2E-1A34-443F-9CD9-F85C0DB1FC3A}"/>
            </a:ext>
          </a:extLst>
        </xdr:cNvPr>
        <xdr:cNvSpPr txBox="1">
          <a:spLocks noChangeArrowheads="1"/>
        </xdr:cNvSpPr>
      </xdr:nvSpPr>
      <xdr:spPr bwMode="auto">
        <a:xfrm>
          <a:off x="4654922" y="7520849"/>
          <a:ext cx="400383" cy="247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クネクネ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6481</xdr:colOff>
      <xdr:row>48</xdr:row>
      <xdr:rowOff>98421</xdr:rowOff>
    </xdr:from>
    <xdr:to>
      <xdr:col>10</xdr:col>
      <xdr:colOff>665296</xdr:colOff>
      <xdr:row>48</xdr:row>
      <xdr:rowOff>98421</xdr:rowOff>
    </xdr:to>
    <xdr:sp macro="" textlink="">
      <xdr:nvSpPr>
        <xdr:cNvPr id="315" name="Line 1040">
          <a:extLst>
            <a:ext uri="{FF2B5EF4-FFF2-40B4-BE49-F238E27FC236}">
              <a16:creationId xmlns:a16="http://schemas.microsoft.com/office/drawing/2014/main" xmlns="" id="{14CAB65D-1027-479C-B874-7419AE8A6AB5}"/>
            </a:ext>
          </a:extLst>
        </xdr:cNvPr>
        <xdr:cNvSpPr>
          <a:spLocks noChangeShapeType="1"/>
        </xdr:cNvSpPr>
      </xdr:nvSpPr>
      <xdr:spPr bwMode="auto">
        <a:xfrm flipH="1" flipV="1">
          <a:off x="5759581" y="8328021"/>
          <a:ext cx="13636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4860</xdr:colOff>
      <xdr:row>48</xdr:row>
      <xdr:rowOff>58734</xdr:rowOff>
    </xdr:from>
    <xdr:to>
      <xdr:col>10</xdr:col>
      <xdr:colOff>679553</xdr:colOff>
      <xdr:row>48</xdr:row>
      <xdr:rowOff>66665</xdr:rowOff>
    </xdr:to>
    <xdr:sp macro="" textlink="">
      <xdr:nvSpPr>
        <xdr:cNvPr id="316" name="Line 1040">
          <a:extLst>
            <a:ext uri="{FF2B5EF4-FFF2-40B4-BE49-F238E27FC236}">
              <a16:creationId xmlns:a16="http://schemas.microsoft.com/office/drawing/2014/main" xmlns="" id="{B4056054-2BC9-4254-BB86-D22C8DA2A20A}"/>
            </a:ext>
          </a:extLst>
        </xdr:cNvPr>
        <xdr:cNvSpPr>
          <a:spLocks noChangeShapeType="1"/>
        </xdr:cNvSpPr>
      </xdr:nvSpPr>
      <xdr:spPr bwMode="auto">
        <a:xfrm flipH="1" flipV="1">
          <a:off x="5757960" y="8288334"/>
          <a:ext cx="1379543" cy="7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12797</xdr:colOff>
      <xdr:row>48</xdr:row>
      <xdr:rowOff>76216</xdr:rowOff>
    </xdr:from>
    <xdr:to>
      <xdr:col>10</xdr:col>
      <xdr:colOff>687490</xdr:colOff>
      <xdr:row>48</xdr:row>
      <xdr:rowOff>84147</xdr:rowOff>
    </xdr:to>
    <xdr:sp macro="" textlink="">
      <xdr:nvSpPr>
        <xdr:cNvPr id="317" name="Line 1040">
          <a:extLst>
            <a:ext uri="{FF2B5EF4-FFF2-40B4-BE49-F238E27FC236}">
              <a16:creationId xmlns:a16="http://schemas.microsoft.com/office/drawing/2014/main" xmlns="" id="{BDEAFF1B-E138-413E-9571-0A0D410B2455}"/>
            </a:ext>
          </a:extLst>
        </xdr:cNvPr>
        <xdr:cNvSpPr>
          <a:spLocks noChangeShapeType="1"/>
        </xdr:cNvSpPr>
      </xdr:nvSpPr>
      <xdr:spPr bwMode="auto">
        <a:xfrm flipH="1" flipV="1">
          <a:off x="5765897" y="8305816"/>
          <a:ext cx="1379543" cy="793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373090</xdr:colOff>
      <xdr:row>47</xdr:row>
      <xdr:rowOff>160735</xdr:rowOff>
    </xdr:from>
    <xdr:to>
      <xdr:col>10</xdr:col>
      <xdr:colOff>291703</xdr:colOff>
      <xdr:row>48</xdr:row>
      <xdr:rowOff>146050</xdr:rowOff>
    </xdr:to>
    <xdr:sp macro="" textlink="">
      <xdr:nvSpPr>
        <xdr:cNvPr id="318" name="Text Box 528">
          <a:extLst>
            <a:ext uri="{FF2B5EF4-FFF2-40B4-BE49-F238E27FC236}">
              <a16:creationId xmlns:a16="http://schemas.microsoft.com/office/drawing/2014/main" xmlns="" id="{73F988DF-BC84-4D35-AA7A-4C8842815164}"/>
            </a:ext>
          </a:extLst>
        </xdr:cNvPr>
        <xdr:cNvSpPr txBox="1">
          <a:spLocks noChangeArrowheads="1"/>
        </xdr:cNvSpPr>
      </xdr:nvSpPr>
      <xdr:spPr bwMode="auto">
        <a:xfrm>
          <a:off x="6126190" y="8218885"/>
          <a:ext cx="623463" cy="1567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保津峡駅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389016</xdr:colOff>
      <xdr:row>47</xdr:row>
      <xdr:rowOff>150649</xdr:rowOff>
    </xdr:from>
    <xdr:to>
      <xdr:col>10</xdr:col>
      <xdr:colOff>510268</xdr:colOff>
      <xdr:row>48</xdr:row>
      <xdr:rowOff>168469</xdr:rowOff>
    </xdr:to>
    <xdr:sp macro="" textlink="">
      <xdr:nvSpPr>
        <xdr:cNvPr id="319" name="Freeform 594">
          <a:extLst>
            <a:ext uri="{FF2B5EF4-FFF2-40B4-BE49-F238E27FC236}">
              <a16:creationId xmlns:a16="http://schemas.microsoft.com/office/drawing/2014/main" xmlns="" id="{491F1AC4-3246-45A5-8823-3ED0E5008AA5}"/>
            </a:ext>
          </a:extLst>
        </xdr:cNvPr>
        <xdr:cNvSpPr>
          <a:spLocks/>
        </xdr:cNvSpPr>
      </xdr:nvSpPr>
      <xdr:spPr bwMode="auto">
        <a:xfrm>
          <a:off x="6846966" y="8208799"/>
          <a:ext cx="121252" cy="18927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173186</xdr:colOff>
      <xdr:row>47</xdr:row>
      <xdr:rowOff>131770</xdr:rowOff>
    </xdr:from>
    <xdr:to>
      <xdr:col>9</xdr:col>
      <xdr:colOff>285880</xdr:colOff>
      <xdr:row>48</xdr:row>
      <xdr:rowOff>165100</xdr:rowOff>
    </xdr:to>
    <xdr:sp macro="" textlink="">
      <xdr:nvSpPr>
        <xdr:cNvPr id="320" name="Freeform 594">
          <a:extLst>
            <a:ext uri="{FF2B5EF4-FFF2-40B4-BE49-F238E27FC236}">
              <a16:creationId xmlns:a16="http://schemas.microsoft.com/office/drawing/2014/main" xmlns="" id="{064DDFC4-1F87-4C40-B18E-C0499C4840FD}"/>
            </a:ext>
          </a:extLst>
        </xdr:cNvPr>
        <xdr:cNvSpPr>
          <a:spLocks/>
        </xdr:cNvSpPr>
      </xdr:nvSpPr>
      <xdr:spPr bwMode="auto">
        <a:xfrm flipH="1">
          <a:off x="5926286" y="8189920"/>
          <a:ext cx="112694" cy="20478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629714</xdr:colOff>
      <xdr:row>46</xdr:row>
      <xdr:rowOff>136636</xdr:rowOff>
    </xdr:from>
    <xdr:to>
      <xdr:col>10</xdr:col>
      <xdr:colOff>684528</xdr:colOff>
      <xdr:row>48</xdr:row>
      <xdr:rowOff>21458</xdr:rowOff>
    </xdr:to>
    <xdr:sp macro="" textlink="">
      <xdr:nvSpPr>
        <xdr:cNvPr id="321" name="Freeform 217">
          <a:extLst>
            <a:ext uri="{FF2B5EF4-FFF2-40B4-BE49-F238E27FC236}">
              <a16:creationId xmlns:a16="http://schemas.microsoft.com/office/drawing/2014/main" xmlns="" id="{08D8C5FF-A020-4478-8128-346C6C3F9AAF}"/>
            </a:ext>
          </a:extLst>
        </xdr:cNvPr>
        <xdr:cNvSpPr>
          <a:spLocks/>
        </xdr:cNvSpPr>
      </xdr:nvSpPr>
      <xdr:spPr bwMode="auto">
        <a:xfrm rot="413816" flipV="1">
          <a:off x="6382814" y="8023336"/>
          <a:ext cx="759664" cy="2277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823 w 11823"/>
            <a:gd name="connsiteY0" fmla="*/ 28471 h 35194"/>
            <a:gd name="connsiteX1" fmla="*/ 9345 w 11823"/>
            <a:gd name="connsiteY1" fmla="*/ 31804 h 35194"/>
            <a:gd name="connsiteX2" fmla="*/ 6336 w 11823"/>
            <a:gd name="connsiteY2" fmla="*/ 26804 h 35194"/>
            <a:gd name="connsiteX3" fmla="*/ 4655 w 11823"/>
            <a:gd name="connsiteY3" fmla="*/ 35137 h 35194"/>
            <a:gd name="connsiteX4" fmla="*/ 0 w 11823"/>
            <a:gd name="connsiteY4" fmla="*/ 0 h 3519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42253"/>
            <a:gd name="connsiteX1" fmla="*/ 9345 w 11823"/>
            <a:gd name="connsiteY1" fmla="*/ 31804 h 42253"/>
            <a:gd name="connsiteX2" fmla="*/ 6336 w 11823"/>
            <a:gd name="connsiteY2" fmla="*/ 26804 h 42253"/>
            <a:gd name="connsiteX3" fmla="*/ 1307 w 11823"/>
            <a:gd name="connsiteY3" fmla="*/ 42253 h 42253"/>
            <a:gd name="connsiteX4" fmla="*/ 0 w 11823"/>
            <a:gd name="connsiteY4" fmla="*/ 0 h 42253"/>
            <a:gd name="connsiteX0" fmla="*/ 11432 w 11432"/>
            <a:gd name="connsiteY0" fmla="*/ 39911 h 42253"/>
            <a:gd name="connsiteX1" fmla="*/ 9345 w 11432"/>
            <a:gd name="connsiteY1" fmla="*/ 31804 h 42253"/>
            <a:gd name="connsiteX2" fmla="*/ 6336 w 11432"/>
            <a:gd name="connsiteY2" fmla="*/ 26804 h 42253"/>
            <a:gd name="connsiteX3" fmla="*/ 1307 w 11432"/>
            <a:gd name="connsiteY3" fmla="*/ 42253 h 42253"/>
            <a:gd name="connsiteX4" fmla="*/ 0 w 11432"/>
            <a:gd name="connsiteY4" fmla="*/ 0 h 42253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1307 w 11586"/>
            <a:gd name="connsiteY3" fmla="*/ 42253 h 47222"/>
            <a:gd name="connsiteX4" fmla="*/ 0 w 11586"/>
            <a:gd name="connsiteY4" fmla="*/ 0 h 47222"/>
            <a:gd name="connsiteX0" fmla="*/ 10780 w 10780"/>
            <a:gd name="connsiteY0" fmla="*/ 51198 h 51198"/>
            <a:gd name="connsiteX1" fmla="*/ 8539 w 10780"/>
            <a:gd name="connsiteY1" fmla="*/ 35780 h 51198"/>
            <a:gd name="connsiteX2" fmla="*/ 5530 w 10780"/>
            <a:gd name="connsiteY2" fmla="*/ 30780 h 51198"/>
            <a:gd name="connsiteX3" fmla="*/ 501 w 10780"/>
            <a:gd name="connsiteY3" fmla="*/ 46229 h 51198"/>
            <a:gd name="connsiteX4" fmla="*/ 665 w 10780"/>
            <a:gd name="connsiteY4" fmla="*/ 0 h 511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80" h="51198">
              <a:moveTo>
                <a:pt x="10780" y="51198"/>
              </a:moveTo>
              <a:cubicBezTo>
                <a:pt x="10338" y="51198"/>
                <a:pt x="9414" y="39183"/>
                <a:pt x="8539" y="35780"/>
              </a:cubicBezTo>
              <a:cubicBezTo>
                <a:pt x="7664" y="32377"/>
                <a:pt x="6415" y="30780"/>
                <a:pt x="5530" y="30780"/>
              </a:cubicBezTo>
              <a:cubicBezTo>
                <a:pt x="4645" y="32447"/>
                <a:pt x="1297" y="46229"/>
                <a:pt x="501" y="46229"/>
              </a:cubicBezTo>
              <a:cubicBezTo>
                <a:pt x="-834" y="24238"/>
                <a:pt x="956" y="12689"/>
                <a:pt x="66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702052</xdr:colOff>
      <xdr:row>47</xdr:row>
      <xdr:rowOff>48899</xdr:rowOff>
    </xdr:from>
    <xdr:to>
      <xdr:col>10</xdr:col>
      <xdr:colOff>704150</xdr:colOff>
      <xdr:row>48</xdr:row>
      <xdr:rowOff>42442</xdr:rowOff>
    </xdr:to>
    <xdr:sp macro="" textlink="">
      <xdr:nvSpPr>
        <xdr:cNvPr id="322" name="Freeform 217">
          <a:extLst>
            <a:ext uri="{FF2B5EF4-FFF2-40B4-BE49-F238E27FC236}">
              <a16:creationId xmlns:a16="http://schemas.microsoft.com/office/drawing/2014/main" xmlns="" id="{A0A6345F-0FC8-48A5-8A2A-71256A3AB37A}"/>
            </a:ext>
          </a:extLst>
        </xdr:cNvPr>
        <xdr:cNvSpPr>
          <a:spLocks/>
        </xdr:cNvSpPr>
      </xdr:nvSpPr>
      <xdr:spPr bwMode="auto">
        <a:xfrm rot="413816" flipV="1">
          <a:off x="6455152" y="8107049"/>
          <a:ext cx="706948" cy="164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1823 w 11823"/>
            <a:gd name="connsiteY0" fmla="*/ 28471 h 35194"/>
            <a:gd name="connsiteX1" fmla="*/ 9345 w 11823"/>
            <a:gd name="connsiteY1" fmla="*/ 31804 h 35194"/>
            <a:gd name="connsiteX2" fmla="*/ 6336 w 11823"/>
            <a:gd name="connsiteY2" fmla="*/ 26804 h 35194"/>
            <a:gd name="connsiteX3" fmla="*/ 4655 w 11823"/>
            <a:gd name="connsiteY3" fmla="*/ 35137 h 35194"/>
            <a:gd name="connsiteX4" fmla="*/ 0 w 11823"/>
            <a:gd name="connsiteY4" fmla="*/ 0 h 3519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1804"/>
            <a:gd name="connsiteX1" fmla="*/ 9345 w 11823"/>
            <a:gd name="connsiteY1" fmla="*/ 31804 h 31804"/>
            <a:gd name="connsiteX2" fmla="*/ 6336 w 11823"/>
            <a:gd name="connsiteY2" fmla="*/ 26804 h 31804"/>
            <a:gd name="connsiteX3" fmla="*/ 2128 w 11823"/>
            <a:gd name="connsiteY3" fmla="*/ 28201 h 31804"/>
            <a:gd name="connsiteX4" fmla="*/ 0 w 11823"/>
            <a:gd name="connsiteY4" fmla="*/ 0 h 31804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34678"/>
            <a:gd name="connsiteX1" fmla="*/ 9345 w 11823"/>
            <a:gd name="connsiteY1" fmla="*/ 31804 h 34678"/>
            <a:gd name="connsiteX2" fmla="*/ 6336 w 11823"/>
            <a:gd name="connsiteY2" fmla="*/ 26804 h 34678"/>
            <a:gd name="connsiteX3" fmla="*/ 1876 w 11823"/>
            <a:gd name="connsiteY3" fmla="*/ 34678 h 34678"/>
            <a:gd name="connsiteX4" fmla="*/ 0 w 11823"/>
            <a:gd name="connsiteY4" fmla="*/ 0 h 34678"/>
            <a:gd name="connsiteX0" fmla="*/ 11823 w 11823"/>
            <a:gd name="connsiteY0" fmla="*/ 28471 h 42253"/>
            <a:gd name="connsiteX1" fmla="*/ 9345 w 11823"/>
            <a:gd name="connsiteY1" fmla="*/ 31804 h 42253"/>
            <a:gd name="connsiteX2" fmla="*/ 6336 w 11823"/>
            <a:gd name="connsiteY2" fmla="*/ 26804 h 42253"/>
            <a:gd name="connsiteX3" fmla="*/ 1307 w 11823"/>
            <a:gd name="connsiteY3" fmla="*/ 42253 h 42253"/>
            <a:gd name="connsiteX4" fmla="*/ 0 w 11823"/>
            <a:gd name="connsiteY4" fmla="*/ 0 h 42253"/>
            <a:gd name="connsiteX0" fmla="*/ 11432 w 11432"/>
            <a:gd name="connsiteY0" fmla="*/ 39911 h 42253"/>
            <a:gd name="connsiteX1" fmla="*/ 9345 w 11432"/>
            <a:gd name="connsiteY1" fmla="*/ 31804 h 42253"/>
            <a:gd name="connsiteX2" fmla="*/ 6336 w 11432"/>
            <a:gd name="connsiteY2" fmla="*/ 26804 h 42253"/>
            <a:gd name="connsiteX3" fmla="*/ 1307 w 11432"/>
            <a:gd name="connsiteY3" fmla="*/ 42253 h 42253"/>
            <a:gd name="connsiteX4" fmla="*/ 0 w 11432"/>
            <a:gd name="connsiteY4" fmla="*/ 0 h 42253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1307 w 11586"/>
            <a:gd name="connsiteY3" fmla="*/ 42253 h 47222"/>
            <a:gd name="connsiteX4" fmla="*/ 0 w 11586"/>
            <a:gd name="connsiteY4" fmla="*/ 0 h 47222"/>
            <a:gd name="connsiteX0" fmla="*/ 11586 w 11586"/>
            <a:gd name="connsiteY0" fmla="*/ 47222 h 47222"/>
            <a:gd name="connsiteX1" fmla="*/ 9345 w 11586"/>
            <a:gd name="connsiteY1" fmla="*/ 31804 h 47222"/>
            <a:gd name="connsiteX2" fmla="*/ 6336 w 11586"/>
            <a:gd name="connsiteY2" fmla="*/ 26804 h 47222"/>
            <a:gd name="connsiteX3" fmla="*/ 2384 w 11586"/>
            <a:gd name="connsiteY3" fmla="*/ 35720 h 47222"/>
            <a:gd name="connsiteX4" fmla="*/ 0 w 11586"/>
            <a:gd name="connsiteY4" fmla="*/ 0 h 47222"/>
            <a:gd name="connsiteX0" fmla="*/ 9951 w 9951"/>
            <a:gd name="connsiteY0" fmla="*/ 36783 h 36783"/>
            <a:gd name="connsiteX1" fmla="*/ 7710 w 9951"/>
            <a:gd name="connsiteY1" fmla="*/ 21365 h 36783"/>
            <a:gd name="connsiteX2" fmla="*/ 4701 w 9951"/>
            <a:gd name="connsiteY2" fmla="*/ 16365 h 36783"/>
            <a:gd name="connsiteX3" fmla="*/ 749 w 9951"/>
            <a:gd name="connsiteY3" fmla="*/ 25281 h 36783"/>
            <a:gd name="connsiteX4" fmla="*/ 43 w 9951"/>
            <a:gd name="connsiteY4" fmla="*/ 0 h 36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51" h="36783">
              <a:moveTo>
                <a:pt x="9951" y="36783"/>
              </a:moveTo>
              <a:cubicBezTo>
                <a:pt x="9509" y="36783"/>
                <a:pt x="8585" y="24768"/>
                <a:pt x="7710" y="21365"/>
              </a:cubicBezTo>
              <a:cubicBezTo>
                <a:pt x="6835" y="17962"/>
                <a:pt x="5586" y="16365"/>
                <a:pt x="4701" y="16365"/>
              </a:cubicBezTo>
              <a:cubicBezTo>
                <a:pt x="3816" y="18032"/>
                <a:pt x="1545" y="25281"/>
                <a:pt x="749" y="25281"/>
              </a:cubicBezTo>
              <a:cubicBezTo>
                <a:pt x="-586" y="3290"/>
                <a:pt x="334" y="12689"/>
                <a:pt x="4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544846</xdr:colOff>
      <xdr:row>44</xdr:row>
      <xdr:rowOff>162152</xdr:rowOff>
    </xdr:from>
    <xdr:to>
      <xdr:col>9</xdr:col>
      <xdr:colOff>617188</xdr:colOff>
      <xdr:row>45</xdr:row>
      <xdr:rowOff>140018</xdr:rowOff>
    </xdr:to>
    <xdr:sp macro="" textlink="">
      <xdr:nvSpPr>
        <xdr:cNvPr id="323" name="Text Box 266">
          <a:extLst>
            <a:ext uri="{FF2B5EF4-FFF2-40B4-BE49-F238E27FC236}">
              <a16:creationId xmlns:a16="http://schemas.microsoft.com/office/drawing/2014/main" xmlns="" id="{20095844-E15A-413D-A633-D92E66C9B0D7}"/>
            </a:ext>
          </a:extLst>
        </xdr:cNvPr>
        <xdr:cNvSpPr txBox="1">
          <a:spLocks noChangeArrowheads="1"/>
        </xdr:cNvSpPr>
      </xdr:nvSpPr>
      <xdr:spPr bwMode="auto">
        <a:xfrm rot="20830252">
          <a:off x="6297946" y="7705952"/>
          <a:ext cx="72342" cy="1493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470564</xdr:colOff>
      <xdr:row>44</xdr:row>
      <xdr:rowOff>165775</xdr:rowOff>
    </xdr:from>
    <xdr:to>
      <xdr:col>9</xdr:col>
      <xdr:colOff>603914</xdr:colOff>
      <xdr:row>45</xdr:row>
      <xdr:rowOff>169053</xdr:rowOff>
    </xdr:to>
    <xdr:grpSp>
      <xdr:nvGrpSpPr>
        <xdr:cNvPr id="324" name="Group 1180">
          <a:extLst>
            <a:ext uri="{FF2B5EF4-FFF2-40B4-BE49-F238E27FC236}">
              <a16:creationId xmlns:a16="http://schemas.microsoft.com/office/drawing/2014/main" xmlns="" id="{76654597-0198-4A91-B2FE-8D52A870261B}"/>
            </a:ext>
          </a:extLst>
        </xdr:cNvPr>
        <xdr:cNvGrpSpPr>
          <a:grpSpLocks/>
        </xdr:cNvGrpSpPr>
      </xdr:nvGrpSpPr>
      <xdr:grpSpPr bwMode="auto">
        <a:xfrm rot="3716381">
          <a:off x="6771300" y="8012839"/>
          <a:ext cx="181078" cy="133350"/>
          <a:chOff x="718" y="97"/>
          <a:chExt cx="20" cy="15"/>
        </a:xfrm>
      </xdr:grpSpPr>
      <xdr:sp macro="" textlink="">
        <xdr:nvSpPr>
          <xdr:cNvPr id="325" name="Freeform 1181">
            <a:extLst>
              <a:ext uri="{FF2B5EF4-FFF2-40B4-BE49-F238E27FC236}">
                <a16:creationId xmlns:a16="http://schemas.microsoft.com/office/drawing/2014/main" xmlns="" id="{7E99C887-EE11-0787-18DF-0EC887EABA0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6" name="Freeform 1182">
            <a:extLst>
              <a:ext uri="{FF2B5EF4-FFF2-40B4-BE49-F238E27FC236}">
                <a16:creationId xmlns:a16="http://schemas.microsoft.com/office/drawing/2014/main" xmlns="" id="{30C5CD21-4632-C151-7F43-2473AA31E4F6}"/>
              </a:ext>
            </a:extLst>
          </xdr:cNvPr>
          <xdr:cNvSpPr>
            <a:spLocks/>
          </xdr:cNvSpPr>
        </xdr:nvSpPr>
        <xdr:spPr bwMode="auto">
          <a:xfrm flipH="1" flipV="1">
            <a:off x="733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414046</xdr:colOff>
      <xdr:row>45</xdr:row>
      <xdr:rowOff>34924</xdr:rowOff>
    </xdr:from>
    <xdr:to>
      <xdr:col>9</xdr:col>
      <xdr:colOff>660107</xdr:colOff>
      <xdr:row>47</xdr:row>
      <xdr:rowOff>122236</xdr:rowOff>
    </xdr:to>
    <xdr:sp macro="" textlink="">
      <xdr:nvSpPr>
        <xdr:cNvPr id="327" name="Line 656">
          <a:extLst>
            <a:ext uri="{FF2B5EF4-FFF2-40B4-BE49-F238E27FC236}">
              <a16:creationId xmlns:a16="http://schemas.microsoft.com/office/drawing/2014/main" xmlns="" id="{59B129BF-A3C3-40BE-B8BE-DD737EFB4E55}"/>
            </a:ext>
          </a:extLst>
        </xdr:cNvPr>
        <xdr:cNvSpPr>
          <a:spLocks noChangeShapeType="1"/>
        </xdr:cNvSpPr>
      </xdr:nvSpPr>
      <xdr:spPr bwMode="auto">
        <a:xfrm flipV="1">
          <a:off x="6167146" y="7750174"/>
          <a:ext cx="246061" cy="430212"/>
        </a:xfrm>
        <a:custGeom>
          <a:avLst/>
          <a:gdLst>
            <a:gd name="connsiteX0" fmla="*/ 0 w 253999"/>
            <a:gd name="connsiteY0" fmla="*/ 0 h 412750"/>
            <a:gd name="connsiteX1" fmla="*/ 253999 w 253999"/>
            <a:gd name="connsiteY1" fmla="*/ 412750 h 412750"/>
            <a:gd name="connsiteX0" fmla="*/ 0 w 253999"/>
            <a:gd name="connsiteY0" fmla="*/ 0 h 412750"/>
            <a:gd name="connsiteX1" fmla="*/ 95250 w 253999"/>
            <a:gd name="connsiteY1" fmla="*/ 166687 h 412750"/>
            <a:gd name="connsiteX2" fmla="*/ 253999 w 253999"/>
            <a:gd name="connsiteY2" fmla="*/ 412750 h 412750"/>
            <a:gd name="connsiteX0" fmla="*/ 40056 w 294055"/>
            <a:gd name="connsiteY0" fmla="*/ 0 h 412750"/>
            <a:gd name="connsiteX1" fmla="*/ 369 w 294055"/>
            <a:gd name="connsiteY1" fmla="*/ 317499 h 412750"/>
            <a:gd name="connsiteX2" fmla="*/ 294055 w 294055"/>
            <a:gd name="connsiteY2" fmla="*/ 412750 h 412750"/>
            <a:gd name="connsiteX0" fmla="*/ 39687 w 293686"/>
            <a:gd name="connsiteY0" fmla="*/ 0 h 412750"/>
            <a:gd name="connsiteX1" fmla="*/ 0 w 293686"/>
            <a:gd name="connsiteY1" fmla="*/ 317499 h 412750"/>
            <a:gd name="connsiteX2" fmla="*/ 293686 w 293686"/>
            <a:gd name="connsiteY2" fmla="*/ 412750 h 412750"/>
            <a:gd name="connsiteX0" fmla="*/ 39687 w 293686"/>
            <a:gd name="connsiteY0" fmla="*/ 0 h 412750"/>
            <a:gd name="connsiteX1" fmla="*/ 0 w 293686"/>
            <a:gd name="connsiteY1" fmla="*/ 317499 h 412750"/>
            <a:gd name="connsiteX2" fmla="*/ 293686 w 293686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23812 w 277811"/>
            <a:gd name="connsiteY0" fmla="*/ 0 h 412750"/>
            <a:gd name="connsiteX1" fmla="*/ 0 w 277811"/>
            <a:gd name="connsiteY1" fmla="*/ 285749 h 412750"/>
            <a:gd name="connsiteX2" fmla="*/ 277811 w 277811"/>
            <a:gd name="connsiteY2" fmla="*/ 412750 h 412750"/>
            <a:gd name="connsiteX0" fmla="*/ 0 w 253999"/>
            <a:gd name="connsiteY0" fmla="*/ 0 h 412750"/>
            <a:gd name="connsiteX1" fmla="*/ 7938 w 253999"/>
            <a:gd name="connsiteY1" fmla="*/ 230186 h 412750"/>
            <a:gd name="connsiteX2" fmla="*/ 253999 w 253999"/>
            <a:gd name="connsiteY2" fmla="*/ 412750 h 412750"/>
            <a:gd name="connsiteX0" fmla="*/ 0 w 253999"/>
            <a:gd name="connsiteY0" fmla="*/ 0 h 412750"/>
            <a:gd name="connsiteX1" fmla="*/ 7938 w 253999"/>
            <a:gd name="connsiteY1" fmla="*/ 230186 h 412750"/>
            <a:gd name="connsiteX2" fmla="*/ 253999 w 253999"/>
            <a:gd name="connsiteY2" fmla="*/ 412750 h 412750"/>
            <a:gd name="connsiteX0" fmla="*/ 7937 w 246061"/>
            <a:gd name="connsiteY0" fmla="*/ 0 h 436562"/>
            <a:gd name="connsiteX1" fmla="*/ 0 w 246061"/>
            <a:gd name="connsiteY1" fmla="*/ 253998 h 436562"/>
            <a:gd name="connsiteX2" fmla="*/ 246061 w 246061"/>
            <a:gd name="connsiteY2" fmla="*/ 436562 h 436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6061" h="436562">
              <a:moveTo>
                <a:pt x="7937" y="0"/>
              </a:moveTo>
              <a:lnTo>
                <a:pt x="0" y="253998"/>
              </a:lnTo>
              <a:cubicBezTo>
                <a:pt x="100541" y="383644"/>
                <a:pt x="161395" y="410104"/>
                <a:pt x="246061" y="4365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537119</xdr:colOff>
      <xdr:row>42</xdr:row>
      <xdr:rowOff>135462</xdr:rowOff>
    </xdr:from>
    <xdr:to>
      <xdr:col>10</xdr:col>
      <xdr:colOff>395747</xdr:colOff>
      <xdr:row>44</xdr:row>
      <xdr:rowOff>46631</xdr:rowOff>
    </xdr:to>
    <xdr:sp macro="" textlink="">
      <xdr:nvSpPr>
        <xdr:cNvPr id="328" name="Text Box 1664">
          <a:extLst>
            <a:ext uri="{FF2B5EF4-FFF2-40B4-BE49-F238E27FC236}">
              <a16:creationId xmlns:a16="http://schemas.microsoft.com/office/drawing/2014/main" xmlns="" id="{C71C7EB6-1788-450A-9A57-C08CAD369450}"/>
            </a:ext>
          </a:extLst>
        </xdr:cNvPr>
        <xdr:cNvSpPr txBox="1">
          <a:spLocks noChangeArrowheads="1"/>
        </xdr:cNvSpPr>
      </xdr:nvSpPr>
      <xdr:spPr bwMode="auto">
        <a:xfrm>
          <a:off x="6290219" y="7336362"/>
          <a:ext cx="563478" cy="2540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430m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5694</xdr:colOff>
      <xdr:row>47</xdr:row>
      <xdr:rowOff>14287</xdr:rowOff>
    </xdr:from>
    <xdr:to>
      <xdr:col>9</xdr:col>
      <xdr:colOff>176213</xdr:colOff>
      <xdr:row>48</xdr:row>
      <xdr:rowOff>161932</xdr:rowOff>
    </xdr:to>
    <xdr:sp macro="" textlink="">
      <xdr:nvSpPr>
        <xdr:cNvPr id="329" name="Text Box 709">
          <a:extLst>
            <a:ext uri="{FF2B5EF4-FFF2-40B4-BE49-F238E27FC236}">
              <a16:creationId xmlns:a16="http://schemas.microsoft.com/office/drawing/2014/main" xmlns="" id="{3E80C578-79DE-4076-BE85-67F327F7E603}"/>
            </a:ext>
          </a:extLst>
        </xdr:cNvPr>
        <xdr:cNvSpPr txBox="1">
          <a:spLocks noChangeArrowheads="1"/>
        </xdr:cNvSpPr>
      </xdr:nvSpPr>
      <xdr:spPr bwMode="auto">
        <a:xfrm>
          <a:off x="5758794" y="8072437"/>
          <a:ext cx="170519" cy="319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510331</xdr:colOff>
      <xdr:row>48</xdr:row>
      <xdr:rowOff>14578</xdr:rowOff>
    </xdr:from>
    <xdr:to>
      <xdr:col>10</xdr:col>
      <xdr:colOff>694934</xdr:colOff>
      <xdr:row>48</xdr:row>
      <xdr:rowOff>144171</xdr:rowOff>
    </xdr:to>
    <xdr:sp macro="" textlink="">
      <xdr:nvSpPr>
        <xdr:cNvPr id="330" name="Text Box 709">
          <a:extLst>
            <a:ext uri="{FF2B5EF4-FFF2-40B4-BE49-F238E27FC236}">
              <a16:creationId xmlns:a16="http://schemas.microsoft.com/office/drawing/2014/main" xmlns="" id="{08DD33A1-ED28-4013-9D2A-426E68166457}"/>
            </a:ext>
          </a:extLst>
        </xdr:cNvPr>
        <xdr:cNvSpPr txBox="1">
          <a:spLocks noChangeArrowheads="1"/>
        </xdr:cNvSpPr>
      </xdr:nvSpPr>
      <xdr:spPr bwMode="auto">
        <a:xfrm>
          <a:off x="6968281" y="8244178"/>
          <a:ext cx="184603" cy="12959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34580</xdr:colOff>
      <xdr:row>49</xdr:row>
      <xdr:rowOff>42787</xdr:rowOff>
    </xdr:from>
    <xdr:to>
      <xdr:col>3</xdr:col>
      <xdr:colOff>36696</xdr:colOff>
      <xdr:row>56</xdr:row>
      <xdr:rowOff>110142</xdr:rowOff>
    </xdr:to>
    <xdr:sp macro="" textlink="">
      <xdr:nvSpPr>
        <xdr:cNvPr id="331" name="Freeform 651">
          <a:extLst>
            <a:ext uri="{FF2B5EF4-FFF2-40B4-BE49-F238E27FC236}">
              <a16:creationId xmlns:a16="http://schemas.microsoft.com/office/drawing/2014/main" xmlns="" id="{2736198E-D1FA-4547-BE24-91DAB6E69FCA}"/>
            </a:ext>
          </a:extLst>
        </xdr:cNvPr>
        <xdr:cNvSpPr>
          <a:spLocks/>
        </xdr:cNvSpPr>
      </xdr:nvSpPr>
      <xdr:spPr bwMode="auto">
        <a:xfrm>
          <a:off x="853730" y="8443837"/>
          <a:ext cx="706966" cy="1267505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19717 w 19717"/>
            <a:gd name="connsiteY0" fmla="*/ 15615 h 17662"/>
            <a:gd name="connsiteX1" fmla="*/ 3267 w 19717"/>
            <a:gd name="connsiteY1" fmla="*/ 16390 h 17662"/>
            <a:gd name="connsiteX2" fmla="*/ 154 w 19717"/>
            <a:gd name="connsiteY2" fmla="*/ 13829 h 17662"/>
            <a:gd name="connsiteX3" fmla="*/ 3652 w 19717"/>
            <a:gd name="connsiteY3" fmla="*/ 6348 h 17662"/>
            <a:gd name="connsiteX4" fmla="*/ 6175 w 19717"/>
            <a:gd name="connsiteY4" fmla="*/ 0 h 17662"/>
            <a:gd name="connsiteX0" fmla="*/ 21481 w 21481"/>
            <a:gd name="connsiteY0" fmla="*/ 15615 h 16889"/>
            <a:gd name="connsiteX1" fmla="*/ 5031 w 21481"/>
            <a:gd name="connsiteY1" fmla="*/ 16390 h 16889"/>
            <a:gd name="connsiteX2" fmla="*/ 1918 w 21481"/>
            <a:gd name="connsiteY2" fmla="*/ 13829 h 16889"/>
            <a:gd name="connsiteX3" fmla="*/ 105 w 21481"/>
            <a:gd name="connsiteY3" fmla="*/ 8069 h 16889"/>
            <a:gd name="connsiteX4" fmla="*/ 5416 w 21481"/>
            <a:gd name="connsiteY4" fmla="*/ 6348 h 16889"/>
            <a:gd name="connsiteX5" fmla="*/ 7939 w 21481"/>
            <a:gd name="connsiteY5" fmla="*/ 0 h 16889"/>
            <a:gd name="connsiteX0" fmla="*/ 21481 w 21481"/>
            <a:gd name="connsiteY0" fmla="*/ 15615 h 16889"/>
            <a:gd name="connsiteX1" fmla="*/ 5031 w 21481"/>
            <a:gd name="connsiteY1" fmla="*/ 16390 h 16889"/>
            <a:gd name="connsiteX2" fmla="*/ 1918 w 21481"/>
            <a:gd name="connsiteY2" fmla="*/ 13829 h 16889"/>
            <a:gd name="connsiteX3" fmla="*/ 105 w 21481"/>
            <a:gd name="connsiteY3" fmla="*/ 8069 h 16889"/>
            <a:gd name="connsiteX4" fmla="*/ 6860 w 21481"/>
            <a:gd name="connsiteY4" fmla="*/ 5248 h 16889"/>
            <a:gd name="connsiteX5" fmla="*/ 7939 w 21481"/>
            <a:gd name="connsiteY5" fmla="*/ 0 h 16889"/>
            <a:gd name="connsiteX0" fmla="*/ 21481 w 21481"/>
            <a:gd name="connsiteY0" fmla="*/ 17449 h 18723"/>
            <a:gd name="connsiteX1" fmla="*/ 5031 w 21481"/>
            <a:gd name="connsiteY1" fmla="*/ 18224 h 18723"/>
            <a:gd name="connsiteX2" fmla="*/ 1918 w 21481"/>
            <a:gd name="connsiteY2" fmla="*/ 15663 h 18723"/>
            <a:gd name="connsiteX3" fmla="*/ 105 w 21481"/>
            <a:gd name="connsiteY3" fmla="*/ 9903 h 18723"/>
            <a:gd name="connsiteX4" fmla="*/ 6860 w 21481"/>
            <a:gd name="connsiteY4" fmla="*/ 7082 h 18723"/>
            <a:gd name="connsiteX5" fmla="*/ 5340 w 21481"/>
            <a:gd name="connsiteY5" fmla="*/ 0 h 18723"/>
            <a:gd name="connsiteX0" fmla="*/ 21481 w 21481"/>
            <a:gd name="connsiteY0" fmla="*/ 17449 h 18723"/>
            <a:gd name="connsiteX1" fmla="*/ 5031 w 21481"/>
            <a:gd name="connsiteY1" fmla="*/ 18224 h 18723"/>
            <a:gd name="connsiteX2" fmla="*/ 1918 w 21481"/>
            <a:gd name="connsiteY2" fmla="*/ 15663 h 18723"/>
            <a:gd name="connsiteX3" fmla="*/ 105 w 21481"/>
            <a:gd name="connsiteY3" fmla="*/ 9903 h 18723"/>
            <a:gd name="connsiteX4" fmla="*/ 6860 w 21481"/>
            <a:gd name="connsiteY4" fmla="*/ 7082 h 18723"/>
            <a:gd name="connsiteX5" fmla="*/ 5340 w 21481"/>
            <a:gd name="connsiteY5" fmla="*/ 0 h 18723"/>
            <a:gd name="connsiteX0" fmla="*/ 20183 w 20183"/>
            <a:gd name="connsiteY0" fmla="*/ 17449 h 18723"/>
            <a:gd name="connsiteX1" fmla="*/ 3733 w 20183"/>
            <a:gd name="connsiteY1" fmla="*/ 18224 h 18723"/>
            <a:gd name="connsiteX2" fmla="*/ 620 w 20183"/>
            <a:gd name="connsiteY2" fmla="*/ 15663 h 18723"/>
            <a:gd name="connsiteX3" fmla="*/ 251 w 20183"/>
            <a:gd name="connsiteY3" fmla="*/ 9781 h 18723"/>
            <a:gd name="connsiteX4" fmla="*/ 5562 w 20183"/>
            <a:gd name="connsiteY4" fmla="*/ 7082 h 18723"/>
            <a:gd name="connsiteX5" fmla="*/ 4042 w 20183"/>
            <a:gd name="connsiteY5" fmla="*/ 0 h 18723"/>
            <a:gd name="connsiteX0" fmla="*/ 20183 w 20183"/>
            <a:gd name="connsiteY0" fmla="*/ 17449 h 19271"/>
            <a:gd name="connsiteX1" fmla="*/ 11819 w 20183"/>
            <a:gd name="connsiteY1" fmla="*/ 18835 h 19271"/>
            <a:gd name="connsiteX2" fmla="*/ 620 w 20183"/>
            <a:gd name="connsiteY2" fmla="*/ 15663 h 19271"/>
            <a:gd name="connsiteX3" fmla="*/ 251 w 20183"/>
            <a:gd name="connsiteY3" fmla="*/ 9781 h 19271"/>
            <a:gd name="connsiteX4" fmla="*/ 5562 w 20183"/>
            <a:gd name="connsiteY4" fmla="*/ 7082 h 19271"/>
            <a:gd name="connsiteX5" fmla="*/ 4042 w 20183"/>
            <a:gd name="connsiteY5" fmla="*/ 0 h 19271"/>
            <a:gd name="connsiteX0" fmla="*/ 25670 w 25670"/>
            <a:gd name="connsiteY0" fmla="*/ 19160 h 19160"/>
            <a:gd name="connsiteX1" fmla="*/ 11819 w 25670"/>
            <a:gd name="connsiteY1" fmla="*/ 18835 h 19160"/>
            <a:gd name="connsiteX2" fmla="*/ 620 w 25670"/>
            <a:gd name="connsiteY2" fmla="*/ 15663 h 19160"/>
            <a:gd name="connsiteX3" fmla="*/ 251 w 25670"/>
            <a:gd name="connsiteY3" fmla="*/ 9781 h 19160"/>
            <a:gd name="connsiteX4" fmla="*/ 5562 w 25670"/>
            <a:gd name="connsiteY4" fmla="*/ 7082 h 19160"/>
            <a:gd name="connsiteX5" fmla="*/ 4042 w 25670"/>
            <a:gd name="connsiteY5" fmla="*/ 0 h 19160"/>
            <a:gd name="connsiteX0" fmla="*/ 25670 w 25670"/>
            <a:gd name="connsiteY0" fmla="*/ 19160 h 19160"/>
            <a:gd name="connsiteX1" fmla="*/ 11819 w 25670"/>
            <a:gd name="connsiteY1" fmla="*/ 18835 h 19160"/>
            <a:gd name="connsiteX2" fmla="*/ 620 w 25670"/>
            <a:gd name="connsiteY2" fmla="*/ 15663 h 19160"/>
            <a:gd name="connsiteX3" fmla="*/ 251 w 25670"/>
            <a:gd name="connsiteY3" fmla="*/ 9781 h 19160"/>
            <a:gd name="connsiteX4" fmla="*/ 5562 w 25670"/>
            <a:gd name="connsiteY4" fmla="*/ 7082 h 19160"/>
            <a:gd name="connsiteX5" fmla="*/ 4042 w 25670"/>
            <a:gd name="connsiteY5" fmla="*/ 0 h 19160"/>
            <a:gd name="connsiteX0" fmla="*/ 25670 w 25670"/>
            <a:gd name="connsiteY0" fmla="*/ 19160 h 19537"/>
            <a:gd name="connsiteX1" fmla="*/ 11819 w 25670"/>
            <a:gd name="connsiteY1" fmla="*/ 18835 h 19537"/>
            <a:gd name="connsiteX2" fmla="*/ 620 w 25670"/>
            <a:gd name="connsiteY2" fmla="*/ 15663 h 19537"/>
            <a:gd name="connsiteX3" fmla="*/ 251 w 25670"/>
            <a:gd name="connsiteY3" fmla="*/ 9781 h 19537"/>
            <a:gd name="connsiteX4" fmla="*/ 5562 w 25670"/>
            <a:gd name="connsiteY4" fmla="*/ 7082 h 19537"/>
            <a:gd name="connsiteX5" fmla="*/ 4042 w 25670"/>
            <a:gd name="connsiteY5" fmla="*/ 0 h 19537"/>
            <a:gd name="connsiteX0" fmla="*/ 27692 w 27692"/>
            <a:gd name="connsiteY0" fmla="*/ 19160 h 19160"/>
            <a:gd name="connsiteX1" fmla="*/ 11819 w 27692"/>
            <a:gd name="connsiteY1" fmla="*/ 18835 h 19160"/>
            <a:gd name="connsiteX2" fmla="*/ 620 w 27692"/>
            <a:gd name="connsiteY2" fmla="*/ 15663 h 19160"/>
            <a:gd name="connsiteX3" fmla="*/ 251 w 27692"/>
            <a:gd name="connsiteY3" fmla="*/ 9781 h 19160"/>
            <a:gd name="connsiteX4" fmla="*/ 5562 w 27692"/>
            <a:gd name="connsiteY4" fmla="*/ 7082 h 19160"/>
            <a:gd name="connsiteX5" fmla="*/ 4042 w 27692"/>
            <a:gd name="connsiteY5" fmla="*/ 0 h 19160"/>
            <a:gd name="connsiteX0" fmla="*/ 27692 w 27692"/>
            <a:gd name="connsiteY0" fmla="*/ 19160 h 19779"/>
            <a:gd name="connsiteX1" fmla="*/ 11819 w 27692"/>
            <a:gd name="connsiteY1" fmla="*/ 18835 h 19779"/>
            <a:gd name="connsiteX2" fmla="*/ 620 w 27692"/>
            <a:gd name="connsiteY2" fmla="*/ 15663 h 19779"/>
            <a:gd name="connsiteX3" fmla="*/ 251 w 27692"/>
            <a:gd name="connsiteY3" fmla="*/ 9781 h 19779"/>
            <a:gd name="connsiteX4" fmla="*/ 5562 w 27692"/>
            <a:gd name="connsiteY4" fmla="*/ 7082 h 19779"/>
            <a:gd name="connsiteX5" fmla="*/ 4042 w 27692"/>
            <a:gd name="connsiteY5" fmla="*/ 0 h 19779"/>
            <a:gd name="connsiteX0" fmla="*/ 27692 w 27692"/>
            <a:gd name="connsiteY0" fmla="*/ 19160 h 20239"/>
            <a:gd name="connsiteX1" fmla="*/ 11819 w 27692"/>
            <a:gd name="connsiteY1" fmla="*/ 18835 h 20239"/>
            <a:gd name="connsiteX2" fmla="*/ 620 w 27692"/>
            <a:gd name="connsiteY2" fmla="*/ 15663 h 20239"/>
            <a:gd name="connsiteX3" fmla="*/ 251 w 27692"/>
            <a:gd name="connsiteY3" fmla="*/ 9781 h 20239"/>
            <a:gd name="connsiteX4" fmla="*/ 5562 w 27692"/>
            <a:gd name="connsiteY4" fmla="*/ 7082 h 20239"/>
            <a:gd name="connsiteX5" fmla="*/ 4042 w 27692"/>
            <a:gd name="connsiteY5" fmla="*/ 0 h 20239"/>
            <a:gd name="connsiteX0" fmla="*/ 27692 w 27692"/>
            <a:gd name="connsiteY0" fmla="*/ 19160 h 19732"/>
            <a:gd name="connsiteX1" fmla="*/ 11819 w 27692"/>
            <a:gd name="connsiteY1" fmla="*/ 18835 h 19732"/>
            <a:gd name="connsiteX2" fmla="*/ 620 w 27692"/>
            <a:gd name="connsiteY2" fmla="*/ 15663 h 19732"/>
            <a:gd name="connsiteX3" fmla="*/ 251 w 27692"/>
            <a:gd name="connsiteY3" fmla="*/ 9781 h 19732"/>
            <a:gd name="connsiteX4" fmla="*/ 5562 w 27692"/>
            <a:gd name="connsiteY4" fmla="*/ 7082 h 19732"/>
            <a:gd name="connsiteX5" fmla="*/ 4042 w 27692"/>
            <a:gd name="connsiteY5" fmla="*/ 0 h 19732"/>
            <a:gd name="connsiteX0" fmla="*/ 27692 w 27692"/>
            <a:gd name="connsiteY0" fmla="*/ 19160 h 19958"/>
            <a:gd name="connsiteX1" fmla="*/ 11819 w 27692"/>
            <a:gd name="connsiteY1" fmla="*/ 18835 h 19958"/>
            <a:gd name="connsiteX2" fmla="*/ 620 w 27692"/>
            <a:gd name="connsiteY2" fmla="*/ 15663 h 19958"/>
            <a:gd name="connsiteX3" fmla="*/ 251 w 27692"/>
            <a:gd name="connsiteY3" fmla="*/ 9781 h 19958"/>
            <a:gd name="connsiteX4" fmla="*/ 5562 w 27692"/>
            <a:gd name="connsiteY4" fmla="*/ 7082 h 19958"/>
            <a:gd name="connsiteX5" fmla="*/ 4042 w 27692"/>
            <a:gd name="connsiteY5" fmla="*/ 0 h 19958"/>
            <a:gd name="connsiteX0" fmla="*/ 27692 w 27692"/>
            <a:gd name="connsiteY0" fmla="*/ 19160 h 19880"/>
            <a:gd name="connsiteX1" fmla="*/ 11819 w 27692"/>
            <a:gd name="connsiteY1" fmla="*/ 18835 h 19880"/>
            <a:gd name="connsiteX2" fmla="*/ 620 w 27692"/>
            <a:gd name="connsiteY2" fmla="*/ 15663 h 19880"/>
            <a:gd name="connsiteX3" fmla="*/ 251 w 27692"/>
            <a:gd name="connsiteY3" fmla="*/ 9781 h 19880"/>
            <a:gd name="connsiteX4" fmla="*/ 5562 w 27692"/>
            <a:gd name="connsiteY4" fmla="*/ 7082 h 19880"/>
            <a:gd name="connsiteX5" fmla="*/ 4042 w 27692"/>
            <a:gd name="connsiteY5" fmla="*/ 0 h 19880"/>
            <a:gd name="connsiteX0" fmla="*/ 27692 w 27692"/>
            <a:gd name="connsiteY0" fmla="*/ 19160 h 19620"/>
            <a:gd name="connsiteX1" fmla="*/ 11819 w 27692"/>
            <a:gd name="connsiteY1" fmla="*/ 18835 h 19620"/>
            <a:gd name="connsiteX2" fmla="*/ 620 w 27692"/>
            <a:gd name="connsiteY2" fmla="*/ 15663 h 19620"/>
            <a:gd name="connsiteX3" fmla="*/ 251 w 27692"/>
            <a:gd name="connsiteY3" fmla="*/ 9781 h 19620"/>
            <a:gd name="connsiteX4" fmla="*/ 5562 w 27692"/>
            <a:gd name="connsiteY4" fmla="*/ 7082 h 19620"/>
            <a:gd name="connsiteX5" fmla="*/ 4042 w 27692"/>
            <a:gd name="connsiteY5" fmla="*/ 0 h 19620"/>
            <a:gd name="connsiteX0" fmla="*/ 27692 w 27692"/>
            <a:gd name="connsiteY0" fmla="*/ 19160 h 21465"/>
            <a:gd name="connsiteX1" fmla="*/ 11819 w 27692"/>
            <a:gd name="connsiteY1" fmla="*/ 18835 h 21465"/>
            <a:gd name="connsiteX2" fmla="*/ 620 w 27692"/>
            <a:gd name="connsiteY2" fmla="*/ 15663 h 21465"/>
            <a:gd name="connsiteX3" fmla="*/ 251 w 27692"/>
            <a:gd name="connsiteY3" fmla="*/ 9781 h 21465"/>
            <a:gd name="connsiteX4" fmla="*/ 5562 w 27692"/>
            <a:gd name="connsiteY4" fmla="*/ 7082 h 21465"/>
            <a:gd name="connsiteX5" fmla="*/ 4042 w 27692"/>
            <a:gd name="connsiteY5" fmla="*/ 0 h 21465"/>
            <a:gd name="connsiteX0" fmla="*/ 27692 w 27692"/>
            <a:gd name="connsiteY0" fmla="*/ 17693 h 19998"/>
            <a:gd name="connsiteX1" fmla="*/ 11819 w 27692"/>
            <a:gd name="connsiteY1" fmla="*/ 17368 h 19998"/>
            <a:gd name="connsiteX2" fmla="*/ 620 w 27692"/>
            <a:gd name="connsiteY2" fmla="*/ 14196 h 19998"/>
            <a:gd name="connsiteX3" fmla="*/ 251 w 27692"/>
            <a:gd name="connsiteY3" fmla="*/ 8314 h 19998"/>
            <a:gd name="connsiteX4" fmla="*/ 5562 w 27692"/>
            <a:gd name="connsiteY4" fmla="*/ 5615 h 19998"/>
            <a:gd name="connsiteX5" fmla="*/ 4620 w 27692"/>
            <a:gd name="connsiteY5" fmla="*/ 0 h 19998"/>
            <a:gd name="connsiteX0" fmla="*/ 27692 w 27692"/>
            <a:gd name="connsiteY0" fmla="*/ 19527 h 22009"/>
            <a:gd name="connsiteX1" fmla="*/ 11819 w 27692"/>
            <a:gd name="connsiteY1" fmla="*/ 17368 h 22009"/>
            <a:gd name="connsiteX2" fmla="*/ 620 w 27692"/>
            <a:gd name="connsiteY2" fmla="*/ 14196 h 22009"/>
            <a:gd name="connsiteX3" fmla="*/ 251 w 27692"/>
            <a:gd name="connsiteY3" fmla="*/ 8314 h 22009"/>
            <a:gd name="connsiteX4" fmla="*/ 5562 w 27692"/>
            <a:gd name="connsiteY4" fmla="*/ 5615 h 22009"/>
            <a:gd name="connsiteX5" fmla="*/ 4620 w 27692"/>
            <a:gd name="connsiteY5" fmla="*/ 0 h 22009"/>
            <a:gd name="connsiteX0" fmla="*/ 27692 w 27692"/>
            <a:gd name="connsiteY0" fmla="*/ 19527 h 20579"/>
            <a:gd name="connsiteX1" fmla="*/ 11819 w 27692"/>
            <a:gd name="connsiteY1" fmla="*/ 17368 h 20579"/>
            <a:gd name="connsiteX2" fmla="*/ 620 w 27692"/>
            <a:gd name="connsiteY2" fmla="*/ 14196 h 20579"/>
            <a:gd name="connsiteX3" fmla="*/ 251 w 27692"/>
            <a:gd name="connsiteY3" fmla="*/ 8314 h 20579"/>
            <a:gd name="connsiteX4" fmla="*/ 5562 w 27692"/>
            <a:gd name="connsiteY4" fmla="*/ 5615 h 20579"/>
            <a:gd name="connsiteX5" fmla="*/ 4620 w 27692"/>
            <a:gd name="connsiteY5" fmla="*/ 0 h 20579"/>
            <a:gd name="connsiteX0" fmla="*/ 27692 w 27692"/>
            <a:gd name="connsiteY0" fmla="*/ 19527 h 20847"/>
            <a:gd name="connsiteX1" fmla="*/ 8931 w 27692"/>
            <a:gd name="connsiteY1" fmla="*/ 18713 h 20847"/>
            <a:gd name="connsiteX2" fmla="*/ 620 w 27692"/>
            <a:gd name="connsiteY2" fmla="*/ 14196 h 20847"/>
            <a:gd name="connsiteX3" fmla="*/ 251 w 27692"/>
            <a:gd name="connsiteY3" fmla="*/ 8314 h 20847"/>
            <a:gd name="connsiteX4" fmla="*/ 5562 w 27692"/>
            <a:gd name="connsiteY4" fmla="*/ 5615 h 20847"/>
            <a:gd name="connsiteX5" fmla="*/ 4620 w 27692"/>
            <a:gd name="connsiteY5" fmla="*/ 0 h 20847"/>
            <a:gd name="connsiteX0" fmla="*/ 27692 w 27692"/>
            <a:gd name="connsiteY0" fmla="*/ 19527 h 20386"/>
            <a:gd name="connsiteX1" fmla="*/ 8931 w 27692"/>
            <a:gd name="connsiteY1" fmla="*/ 18713 h 20386"/>
            <a:gd name="connsiteX2" fmla="*/ 620 w 27692"/>
            <a:gd name="connsiteY2" fmla="*/ 14196 h 20386"/>
            <a:gd name="connsiteX3" fmla="*/ 251 w 27692"/>
            <a:gd name="connsiteY3" fmla="*/ 8314 h 20386"/>
            <a:gd name="connsiteX4" fmla="*/ 5562 w 27692"/>
            <a:gd name="connsiteY4" fmla="*/ 5615 h 20386"/>
            <a:gd name="connsiteX5" fmla="*/ 4620 w 27692"/>
            <a:gd name="connsiteY5" fmla="*/ 0 h 20386"/>
            <a:gd name="connsiteX0" fmla="*/ 27692 w 27692"/>
            <a:gd name="connsiteY0" fmla="*/ 19527 h 19527"/>
            <a:gd name="connsiteX1" fmla="*/ 14402 w 27692"/>
            <a:gd name="connsiteY1" fmla="*/ 17727 h 19527"/>
            <a:gd name="connsiteX2" fmla="*/ 8931 w 27692"/>
            <a:gd name="connsiteY2" fmla="*/ 18713 h 19527"/>
            <a:gd name="connsiteX3" fmla="*/ 620 w 27692"/>
            <a:gd name="connsiteY3" fmla="*/ 14196 h 19527"/>
            <a:gd name="connsiteX4" fmla="*/ 251 w 27692"/>
            <a:gd name="connsiteY4" fmla="*/ 8314 h 19527"/>
            <a:gd name="connsiteX5" fmla="*/ 5562 w 27692"/>
            <a:gd name="connsiteY5" fmla="*/ 5615 h 19527"/>
            <a:gd name="connsiteX6" fmla="*/ 4620 w 27692"/>
            <a:gd name="connsiteY6" fmla="*/ 0 h 19527"/>
            <a:gd name="connsiteX0" fmla="*/ 27692 w 27692"/>
            <a:gd name="connsiteY0" fmla="*/ 19527 h 20339"/>
            <a:gd name="connsiteX1" fmla="*/ 17579 w 27692"/>
            <a:gd name="connsiteY1" fmla="*/ 20295 h 20339"/>
            <a:gd name="connsiteX2" fmla="*/ 14402 w 27692"/>
            <a:gd name="connsiteY2" fmla="*/ 17727 h 20339"/>
            <a:gd name="connsiteX3" fmla="*/ 8931 w 27692"/>
            <a:gd name="connsiteY3" fmla="*/ 18713 h 20339"/>
            <a:gd name="connsiteX4" fmla="*/ 620 w 27692"/>
            <a:gd name="connsiteY4" fmla="*/ 14196 h 20339"/>
            <a:gd name="connsiteX5" fmla="*/ 251 w 27692"/>
            <a:gd name="connsiteY5" fmla="*/ 8314 h 20339"/>
            <a:gd name="connsiteX6" fmla="*/ 5562 w 27692"/>
            <a:gd name="connsiteY6" fmla="*/ 5615 h 20339"/>
            <a:gd name="connsiteX7" fmla="*/ 4620 w 27692"/>
            <a:gd name="connsiteY7" fmla="*/ 0 h 20339"/>
            <a:gd name="connsiteX0" fmla="*/ 27692 w 27692"/>
            <a:gd name="connsiteY0" fmla="*/ 19527 h 19986"/>
            <a:gd name="connsiteX1" fmla="*/ 19312 w 27692"/>
            <a:gd name="connsiteY1" fmla="*/ 19928 h 19986"/>
            <a:gd name="connsiteX2" fmla="*/ 14402 w 27692"/>
            <a:gd name="connsiteY2" fmla="*/ 17727 h 19986"/>
            <a:gd name="connsiteX3" fmla="*/ 8931 w 27692"/>
            <a:gd name="connsiteY3" fmla="*/ 18713 h 19986"/>
            <a:gd name="connsiteX4" fmla="*/ 620 w 27692"/>
            <a:gd name="connsiteY4" fmla="*/ 14196 h 19986"/>
            <a:gd name="connsiteX5" fmla="*/ 251 w 27692"/>
            <a:gd name="connsiteY5" fmla="*/ 8314 h 19986"/>
            <a:gd name="connsiteX6" fmla="*/ 5562 w 27692"/>
            <a:gd name="connsiteY6" fmla="*/ 5615 h 19986"/>
            <a:gd name="connsiteX7" fmla="*/ 4620 w 27692"/>
            <a:gd name="connsiteY7" fmla="*/ 0 h 199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7692" h="19986">
              <a:moveTo>
                <a:pt x="27692" y="19527"/>
              </a:moveTo>
              <a:cubicBezTo>
                <a:pt x="25766" y="19268"/>
                <a:pt x="21527" y="20228"/>
                <a:pt x="19312" y="19928"/>
              </a:cubicBezTo>
              <a:cubicBezTo>
                <a:pt x="17097" y="19628"/>
                <a:pt x="15603" y="17604"/>
                <a:pt x="14402" y="17727"/>
              </a:cubicBezTo>
              <a:cubicBezTo>
                <a:pt x="13201" y="17851"/>
                <a:pt x="11228" y="19302"/>
                <a:pt x="8931" y="18713"/>
              </a:cubicBezTo>
              <a:cubicBezTo>
                <a:pt x="6634" y="18125"/>
                <a:pt x="4763" y="16622"/>
                <a:pt x="620" y="14196"/>
              </a:cubicBezTo>
              <a:cubicBezTo>
                <a:pt x="232" y="12870"/>
                <a:pt x="-332" y="9561"/>
                <a:pt x="251" y="8314"/>
              </a:cubicBezTo>
              <a:cubicBezTo>
                <a:pt x="834" y="7067"/>
                <a:pt x="4690" y="7021"/>
                <a:pt x="5562" y="5615"/>
              </a:cubicBezTo>
              <a:cubicBezTo>
                <a:pt x="9919" y="2804"/>
                <a:pt x="1995" y="3665"/>
                <a:pt x="4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</xdr:col>
      <xdr:colOff>50749</xdr:colOff>
      <xdr:row>53</xdr:row>
      <xdr:rowOff>33434</xdr:rowOff>
    </xdr:from>
    <xdr:to>
      <xdr:col>2</xdr:col>
      <xdr:colOff>669017</xdr:colOff>
      <xdr:row>54</xdr:row>
      <xdr:rowOff>11338</xdr:rowOff>
    </xdr:to>
    <xdr:sp macro="" textlink="">
      <xdr:nvSpPr>
        <xdr:cNvPr id="332" name="Text Box 1664">
          <a:extLst>
            <a:ext uri="{FF2B5EF4-FFF2-40B4-BE49-F238E27FC236}">
              <a16:creationId xmlns:a16="http://schemas.microsoft.com/office/drawing/2014/main" xmlns="" id="{6DE68494-B1D0-4668-8550-AEC5FB8C46EA}"/>
            </a:ext>
          </a:extLst>
        </xdr:cNvPr>
        <xdr:cNvSpPr txBox="1">
          <a:spLocks noChangeArrowheads="1"/>
        </xdr:cNvSpPr>
      </xdr:nvSpPr>
      <xdr:spPr bwMode="auto">
        <a:xfrm>
          <a:off x="165049" y="9120284"/>
          <a:ext cx="1323118" cy="149354"/>
        </a:xfrm>
        <a:prstGeom prst="rect">
          <a:avLst/>
        </a:prstGeom>
        <a:solidFill>
          <a:schemeClr val="bg1">
            <a:alpha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ﾙｰﾄ最高点 </a:t>
          </a:r>
        </a:p>
      </xdr:txBody>
    </xdr:sp>
    <xdr:clientData/>
  </xdr:twoCellAnchor>
  <xdr:twoCellAnchor>
    <xdr:from>
      <xdr:col>1</xdr:col>
      <xdr:colOff>190512</xdr:colOff>
      <xdr:row>54</xdr:row>
      <xdr:rowOff>22125</xdr:rowOff>
    </xdr:from>
    <xdr:to>
      <xdr:col>1</xdr:col>
      <xdr:colOff>657863</xdr:colOff>
      <xdr:row>55</xdr:row>
      <xdr:rowOff>16981</xdr:rowOff>
    </xdr:to>
    <xdr:sp macro="" textlink="">
      <xdr:nvSpPr>
        <xdr:cNvPr id="333" name="Text Box 1118">
          <a:extLst>
            <a:ext uri="{FF2B5EF4-FFF2-40B4-BE49-F238E27FC236}">
              <a16:creationId xmlns:a16="http://schemas.microsoft.com/office/drawing/2014/main" xmlns="" id="{932E525E-FA71-4072-8714-CF525274824C}"/>
            </a:ext>
          </a:extLst>
        </xdr:cNvPr>
        <xdr:cNvSpPr txBox="1">
          <a:spLocks noChangeArrowheads="1"/>
        </xdr:cNvSpPr>
      </xdr:nvSpPr>
      <xdr:spPr bwMode="auto">
        <a:xfrm>
          <a:off x="304812" y="9280425"/>
          <a:ext cx="467351" cy="1663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亀岡市</a:t>
          </a:r>
        </a:p>
      </xdr:txBody>
    </xdr:sp>
    <xdr:clientData/>
  </xdr:twoCellAnchor>
  <xdr:twoCellAnchor>
    <xdr:from>
      <xdr:col>1</xdr:col>
      <xdr:colOff>355396</xdr:colOff>
      <xdr:row>51</xdr:row>
      <xdr:rowOff>82741</xdr:rowOff>
    </xdr:from>
    <xdr:to>
      <xdr:col>2</xdr:col>
      <xdr:colOff>4860</xdr:colOff>
      <xdr:row>52</xdr:row>
      <xdr:rowOff>168469</xdr:rowOff>
    </xdr:to>
    <xdr:sp macro="" textlink="">
      <xdr:nvSpPr>
        <xdr:cNvPr id="334" name="Text Box 1118">
          <a:extLst>
            <a:ext uri="{FF2B5EF4-FFF2-40B4-BE49-F238E27FC236}">
              <a16:creationId xmlns:a16="http://schemas.microsoft.com/office/drawing/2014/main" xmlns="" id="{EECFC61C-7FDE-426C-8E27-FC2DE3657FFE}"/>
            </a:ext>
          </a:extLst>
        </xdr:cNvPr>
        <xdr:cNvSpPr txBox="1">
          <a:spLocks noChangeArrowheads="1"/>
        </xdr:cNvSpPr>
      </xdr:nvSpPr>
      <xdr:spPr bwMode="auto">
        <a:xfrm>
          <a:off x="469696" y="8826691"/>
          <a:ext cx="354314" cy="2571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右京区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11338</xdr:colOff>
      <xdr:row>43</xdr:row>
      <xdr:rowOff>12959</xdr:rowOff>
    </xdr:from>
    <xdr:to>
      <xdr:col>9</xdr:col>
      <xdr:colOff>545905</xdr:colOff>
      <xdr:row>44</xdr:row>
      <xdr:rowOff>113394</xdr:rowOff>
    </xdr:to>
    <xdr:sp macro="" textlink="">
      <xdr:nvSpPr>
        <xdr:cNvPr id="335" name="Text Box 1664">
          <a:extLst>
            <a:ext uri="{FF2B5EF4-FFF2-40B4-BE49-F238E27FC236}">
              <a16:creationId xmlns:a16="http://schemas.microsoft.com/office/drawing/2014/main" xmlns="" id="{42D74239-CC5D-4241-BB77-A02129B4B0CB}"/>
            </a:ext>
          </a:extLst>
        </xdr:cNvPr>
        <xdr:cNvSpPr txBox="1">
          <a:spLocks noChangeArrowheads="1"/>
        </xdr:cNvSpPr>
      </xdr:nvSpPr>
      <xdr:spPr bwMode="auto">
        <a:xfrm>
          <a:off x="5764438" y="7385309"/>
          <a:ext cx="534567" cy="2718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水尾へ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160m3.5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419803</xdr:colOff>
      <xdr:row>45</xdr:row>
      <xdr:rowOff>148222</xdr:rowOff>
    </xdr:from>
    <xdr:to>
      <xdr:col>10</xdr:col>
      <xdr:colOff>544800</xdr:colOff>
      <xdr:row>46</xdr:row>
      <xdr:rowOff>140710</xdr:rowOff>
    </xdr:to>
    <xdr:sp macro="" textlink="">
      <xdr:nvSpPr>
        <xdr:cNvPr id="336" name="Freeform 594">
          <a:extLst>
            <a:ext uri="{FF2B5EF4-FFF2-40B4-BE49-F238E27FC236}">
              <a16:creationId xmlns:a16="http://schemas.microsoft.com/office/drawing/2014/main" xmlns="" id="{79A462BF-4D65-40F9-94B2-6E50E76F23C1}"/>
            </a:ext>
          </a:extLst>
        </xdr:cNvPr>
        <xdr:cNvSpPr>
          <a:spLocks/>
        </xdr:cNvSpPr>
      </xdr:nvSpPr>
      <xdr:spPr bwMode="auto">
        <a:xfrm flipH="1">
          <a:off x="6877753" y="7863472"/>
          <a:ext cx="124997" cy="163938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230144</xdr:colOff>
      <xdr:row>46</xdr:row>
      <xdr:rowOff>8677</xdr:rowOff>
    </xdr:from>
    <xdr:to>
      <xdr:col>10</xdr:col>
      <xdr:colOff>371142</xdr:colOff>
      <xdr:row>47</xdr:row>
      <xdr:rowOff>3848</xdr:rowOff>
    </xdr:to>
    <xdr:sp macro="" textlink="">
      <xdr:nvSpPr>
        <xdr:cNvPr id="337" name="Freeform 594">
          <a:extLst>
            <a:ext uri="{FF2B5EF4-FFF2-40B4-BE49-F238E27FC236}">
              <a16:creationId xmlns:a16="http://schemas.microsoft.com/office/drawing/2014/main" xmlns="" id="{2C5980AD-628D-4B3A-A917-6BA63B868DE1}"/>
            </a:ext>
          </a:extLst>
        </xdr:cNvPr>
        <xdr:cNvSpPr>
          <a:spLocks/>
        </xdr:cNvSpPr>
      </xdr:nvSpPr>
      <xdr:spPr bwMode="auto">
        <a:xfrm rot="20181634">
          <a:off x="6688094" y="7895377"/>
          <a:ext cx="140998" cy="166621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366583</xdr:colOff>
      <xdr:row>45</xdr:row>
      <xdr:rowOff>170020</xdr:rowOff>
    </xdr:from>
    <xdr:to>
      <xdr:col>10</xdr:col>
      <xdr:colOff>437890</xdr:colOff>
      <xdr:row>46</xdr:row>
      <xdr:rowOff>123239</xdr:rowOff>
    </xdr:to>
    <xdr:sp macro="" textlink="">
      <xdr:nvSpPr>
        <xdr:cNvPr id="338" name="Text Box 709">
          <a:extLst>
            <a:ext uri="{FF2B5EF4-FFF2-40B4-BE49-F238E27FC236}">
              <a16:creationId xmlns:a16="http://schemas.microsoft.com/office/drawing/2014/main" xmlns="" id="{926E7547-1BEA-4BEA-B1B3-EB5A2B9A36E5}"/>
            </a:ext>
          </a:extLst>
        </xdr:cNvPr>
        <xdr:cNvSpPr txBox="1">
          <a:spLocks noChangeArrowheads="1"/>
        </xdr:cNvSpPr>
      </xdr:nvSpPr>
      <xdr:spPr bwMode="auto">
        <a:xfrm rot="20686205">
          <a:off x="6824533" y="7885270"/>
          <a:ext cx="71307" cy="124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604335</xdr:colOff>
      <xdr:row>44</xdr:row>
      <xdr:rowOff>37716</xdr:rowOff>
    </xdr:from>
    <xdr:to>
      <xdr:col>6</xdr:col>
      <xdr:colOff>40976</xdr:colOff>
      <xdr:row>44</xdr:row>
      <xdr:rowOff>143388</xdr:rowOff>
    </xdr:to>
    <xdr:grpSp>
      <xdr:nvGrpSpPr>
        <xdr:cNvPr id="339" name="グループ化 338">
          <a:extLst>
            <a:ext uri="{FF2B5EF4-FFF2-40B4-BE49-F238E27FC236}">
              <a16:creationId xmlns:a16="http://schemas.microsoft.com/office/drawing/2014/main" xmlns="" id="{0148AD5A-26CB-42D6-9D26-73F6B9D8BF0F}"/>
            </a:ext>
          </a:extLst>
        </xdr:cNvPr>
        <xdr:cNvGrpSpPr/>
      </xdr:nvGrpSpPr>
      <xdr:grpSpPr>
        <a:xfrm>
          <a:off x="3830135" y="7860916"/>
          <a:ext cx="211341" cy="105672"/>
          <a:chOff x="1456766" y="5311588"/>
          <a:chExt cx="156881" cy="106456"/>
        </a:xfrm>
      </xdr:grpSpPr>
      <xdr:sp macro="" textlink="">
        <xdr:nvSpPr>
          <xdr:cNvPr id="340" name="Line 2970">
            <a:extLst>
              <a:ext uri="{FF2B5EF4-FFF2-40B4-BE49-F238E27FC236}">
                <a16:creationId xmlns:a16="http://schemas.microsoft.com/office/drawing/2014/main" xmlns="" id="{E94E42CD-1556-4AF1-E0E0-7AEB6C0867B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2970">
            <a:extLst>
              <a:ext uri="{FF2B5EF4-FFF2-40B4-BE49-F238E27FC236}">
                <a16:creationId xmlns:a16="http://schemas.microsoft.com/office/drawing/2014/main" xmlns="" id="{A7E7BC16-9246-4A2A-58CF-CABCFEBB4D0F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2970">
            <a:extLst>
              <a:ext uri="{FF2B5EF4-FFF2-40B4-BE49-F238E27FC236}">
                <a16:creationId xmlns:a16="http://schemas.microsoft.com/office/drawing/2014/main" xmlns="" id="{9E53DFDD-1215-7106-1E8C-EAEA13913B07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Line 2970">
            <a:extLst>
              <a:ext uri="{FF2B5EF4-FFF2-40B4-BE49-F238E27FC236}">
                <a16:creationId xmlns:a16="http://schemas.microsoft.com/office/drawing/2014/main" xmlns="" id="{8C68DDA8-2E6C-D104-7E16-01DD686B5A2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176326</xdr:colOff>
      <xdr:row>46</xdr:row>
      <xdr:rowOff>155968</xdr:rowOff>
    </xdr:from>
    <xdr:to>
      <xdr:col>9</xdr:col>
      <xdr:colOff>406597</xdr:colOff>
      <xdr:row>47</xdr:row>
      <xdr:rowOff>124731</xdr:rowOff>
    </xdr:to>
    <xdr:sp macro="" textlink="">
      <xdr:nvSpPr>
        <xdr:cNvPr id="344" name="Text Box 376">
          <a:extLst>
            <a:ext uri="{FF2B5EF4-FFF2-40B4-BE49-F238E27FC236}">
              <a16:creationId xmlns:a16="http://schemas.microsoft.com/office/drawing/2014/main" xmlns="" id="{173C78E8-BB60-47BB-88AF-8339E66DC2DF}"/>
            </a:ext>
          </a:extLst>
        </xdr:cNvPr>
        <xdr:cNvSpPr txBox="1">
          <a:spLocks noChangeArrowheads="1"/>
        </xdr:cNvSpPr>
      </xdr:nvSpPr>
      <xdr:spPr bwMode="auto">
        <a:xfrm>
          <a:off x="5929426" y="8042668"/>
          <a:ext cx="230271" cy="1402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twoCellAnchor>
  <xdr:twoCellAnchor>
    <xdr:from>
      <xdr:col>8</xdr:col>
      <xdr:colOff>47123</xdr:colOff>
      <xdr:row>50</xdr:row>
      <xdr:rowOff>142000</xdr:rowOff>
    </xdr:from>
    <xdr:to>
      <xdr:col>8</xdr:col>
      <xdr:colOff>157118</xdr:colOff>
      <xdr:row>56</xdr:row>
      <xdr:rowOff>132800</xdr:rowOff>
    </xdr:to>
    <xdr:sp macro="" textlink="">
      <xdr:nvSpPr>
        <xdr:cNvPr id="345" name="Freeform 705">
          <a:extLst>
            <a:ext uri="{FF2B5EF4-FFF2-40B4-BE49-F238E27FC236}">
              <a16:creationId xmlns:a16="http://schemas.microsoft.com/office/drawing/2014/main" xmlns="" id="{08B0FC04-B51F-4A85-966D-4E4371075B15}"/>
            </a:ext>
          </a:extLst>
        </xdr:cNvPr>
        <xdr:cNvSpPr>
          <a:spLocks/>
        </xdr:cNvSpPr>
      </xdr:nvSpPr>
      <xdr:spPr bwMode="auto">
        <a:xfrm flipH="1">
          <a:off x="5095373" y="8714500"/>
          <a:ext cx="109995" cy="1019500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529" h="10310">
              <a:moveTo>
                <a:pt x="0" y="10310"/>
              </a:moveTo>
              <a:cubicBezTo>
                <a:pt x="4646" y="9590"/>
                <a:pt x="12840" y="9383"/>
                <a:pt x="11897" y="5662"/>
              </a:cubicBezTo>
              <a:cubicBezTo>
                <a:pt x="16461" y="3740"/>
                <a:pt x="17920" y="836"/>
                <a:pt x="90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64403</xdr:colOff>
      <xdr:row>49</xdr:row>
      <xdr:rowOff>142008</xdr:rowOff>
    </xdr:from>
    <xdr:to>
      <xdr:col>6</xdr:col>
      <xdr:colOff>147355</xdr:colOff>
      <xdr:row>51</xdr:row>
      <xdr:rowOff>163892</xdr:rowOff>
    </xdr:to>
    <xdr:sp macro="" textlink="">
      <xdr:nvSpPr>
        <xdr:cNvPr id="346" name="Line 547">
          <a:extLst>
            <a:ext uri="{FF2B5EF4-FFF2-40B4-BE49-F238E27FC236}">
              <a16:creationId xmlns:a16="http://schemas.microsoft.com/office/drawing/2014/main" xmlns="" id="{B9CFA94C-A75B-4DC3-9294-BDC46BA3616C}"/>
            </a:ext>
          </a:extLst>
        </xdr:cNvPr>
        <xdr:cNvSpPr>
          <a:spLocks noChangeShapeType="1"/>
        </xdr:cNvSpPr>
      </xdr:nvSpPr>
      <xdr:spPr bwMode="auto">
        <a:xfrm flipH="1">
          <a:off x="3702953" y="8543058"/>
          <a:ext cx="82952" cy="364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289075</xdr:colOff>
      <xdr:row>55</xdr:row>
      <xdr:rowOff>144066</xdr:rowOff>
    </xdr:from>
    <xdr:to>
      <xdr:col>5</xdr:col>
      <xdr:colOff>366382</xdr:colOff>
      <xdr:row>56</xdr:row>
      <xdr:rowOff>171449</xdr:rowOff>
    </xdr:to>
    <xdr:sp macro="" textlink="">
      <xdr:nvSpPr>
        <xdr:cNvPr id="347" name="Line 1294">
          <a:extLst>
            <a:ext uri="{FF2B5EF4-FFF2-40B4-BE49-F238E27FC236}">
              <a16:creationId xmlns:a16="http://schemas.microsoft.com/office/drawing/2014/main" xmlns="" id="{61D9BBB5-0D52-45B0-930D-3053FD0180DB}"/>
            </a:ext>
          </a:extLst>
        </xdr:cNvPr>
        <xdr:cNvSpPr>
          <a:spLocks noChangeShapeType="1"/>
        </xdr:cNvSpPr>
      </xdr:nvSpPr>
      <xdr:spPr bwMode="auto">
        <a:xfrm flipV="1">
          <a:off x="3222775" y="9573816"/>
          <a:ext cx="77307" cy="198833"/>
        </a:xfrm>
        <a:custGeom>
          <a:avLst/>
          <a:gdLst>
            <a:gd name="connsiteX0" fmla="*/ 0 w 101600"/>
            <a:gd name="connsiteY0" fmla="*/ 0 h 215898"/>
            <a:gd name="connsiteX1" fmla="*/ 101600 w 101600"/>
            <a:gd name="connsiteY1" fmla="*/ 215898 h 215898"/>
            <a:gd name="connsiteX0" fmla="*/ 0 w 101600"/>
            <a:gd name="connsiteY0" fmla="*/ 0 h 215898"/>
            <a:gd name="connsiteX1" fmla="*/ 50799 w 101600"/>
            <a:gd name="connsiteY1" fmla="*/ 146048 h 215898"/>
            <a:gd name="connsiteX2" fmla="*/ 101600 w 101600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2941 w 43705"/>
            <a:gd name="connsiteY0" fmla="*/ 0 h 161341"/>
            <a:gd name="connsiteX1" fmla="*/ 9290 w 43705"/>
            <a:gd name="connsiteY1" fmla="*/ 146048 h 161341"/>
            <a:gd name="connsiteX2" fmla="*/ 43705 w 43705"/>
            <a:gd name="connsiteY2" fmla="*/ 44285 h 161341"/>
            <a:gd name="connsiteX0" fmla="*/ 80776 w 84826"/>
            <a:gd name="connsiteY0" fmla="*/ 277923 h 286931"/>
            <a:gd name="connsiteX1" fmla="*/ 9290 w 84826"/>
            <a:gd name="connsiteY1" fmla="*/ 125033 h 286931"/>
            <a:gd name="connsiteX2" fmla="*/ 43705 w 84826"/>
            <a:gd name="connsiteY2" fmla="*/ 23270 h 286931"/>
            <a:gd name="connsiteX0" fmla="*/ 99785 w 103835"/>
            <a:gd name="connsiteY0" fmla="*/ 312422 h 321429"/>
            <a:gd name="connsiteX1" fmla="*/ 28299 w 103835"/>
            <a:gd name="connsiteY1" fmla="*/ 159532 h 321429"/>
            <a:gd name="connsiteX2" fmla="*/ 17652 w 103835"/>
            <a:gd name="connsiteY2" fmla="*/ 19018 h 321429"/>
            <a:gd name="connsiteX0" fmla="*/ 79302 w 84994"/>
            <a:gd name="connsiteY0" fmla="*/ 218311 h 237742"/>
            <a:gd name="connsiteX1" fmla="*/ 28299 w 84994"/>
            <a:gd name="connsiteY1" fmla="*/ 159532 h 237742"/>
            <a:gd name="connsiteX2" fmla="*/ 17652 w 84994"/>
            <a:gd name="connsiteY2" fmla="*/ 19018 h 237742"/>
            <a:gd name="connsiteX0" fmla="*/ 68698 w 74390"/>
            <a:gd name="connsiteY0" fmla="*/ 199293 h 218724"/>
            <a:gd name="connsiteX1" fmla="*/ 17695 w 74390"/>
            <a:gd name="connsiteY1" fmla="*/ 140514 h 218724"/>
            <a:gd name="connsiteX2" fmla="*/ 7048 w 74390"/>
            <a:gd name="connsiteY2" fmla="*/ 0 h 218724"/>
            <a:gd name="connsiteX0" fmla="*/ 61663 w 67355"/>
            <a:gd name="connsiteY0" fmla="*/ 199293 h 218724"/>
            <a:gd name="connsiteX1" fmla="*/ 10660 w 67355"/>
            <a:gd name="connsiteY1" fmla="*/ 140514 h 218724"/>
            <a:gd name="connsiteX2" fmla="*/ 13 w 67355"/>
            <a:gd name="connsiteY2" fmla="*/ 0 h 218724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63 w 106940"/>
            <a:gd name="connsiteY0" fmla="*/ 199293 h 199293"/>
            <a:gd name="connsiteX1" fmla="*/ 10660 w 106940"/>
            <a:gd name="connsiteY1" fmla="*/ 140514 h 199293"/>
            <a:gd name="connsiteX2" fmla="*/ 13 w 106940"/>
            <a:gd name="connsiteY2" fmla="*/ 0 h 199293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50 w 61650"/>
            <a:gd name="connsiteY0" fmla="*/ 199293 h 199293"/>
            <a:gd name="connsiteX1" fmla="*/ 10647 w 61650"/>
            <a:gd name="connsiteY1" fmla="*/ 140514 h 199293"/>
            <a:gd name="connsiteX2" fmla="*/ 0 w 61650"/>
            <a:gd name="connsiteY2" fmla="*/ 0 h 199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650" h="199293">
              <a:moveTo>
                <a:pt x="61650" y="199293"/>
              </a:moveTo>
              <a:cubicBezTo>
                <a:pt x="34614" y="176591"/>
                <a:pt x="48949" y="206783"/>
                <a:pt x="10647" y="140514"/>
              </a:cubicBezTo>
              <a:cubicBezTo>
                <a:pt x="-4954" y="1651"/>
                <a:pt x="11196" y="149470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19587</xdr:colOff>
      <xdr:row>54</xdr:row>
      <xdr:rowOff>47402</xdr:rowOff>
    </xdr:from>
    <xdr:to>
      <xdr:col>8</xdr:col>
      <xdr:colOff>134830</xdr:colOff>
      <xdr:row>55</xdr:row>
      <xdr:rowOff>6127</xdr:rowOff>
    </xdr:to>
    <xdr:sp macro="" textlink="">
      <xdr:nvSpPr>
        <xdr:cNvPr id="348" name="AutoShape 492">
          <a:extLst>
            <a:ext uri="{FF2B5EF4-FFF2-40B4-BE49-F238E27FC236}">
              <a16:creationId xmlns:a16="http://schemas.microsoft.com/office/drawing/2014/main" xmlns="" id="{2FF7818F-3351-4F6F-B3F5-65524B36CB3B}"/>
            </a:ext>
          </a:extLst>
        </xdr:cNvPr>
        <xdr:cNvSpPr>
          <a:spLocks noChangeArrowheads="1"/>
        </xdr:cNvSpPr>
      </xdr:nvSpPr>
      <xdr:spPr bwMode="auto">
        <a:xfrm>
          <a:off x="5067837" y="9305702"/>
          <a:ext cx="115243" cy="1301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41300</xdr:colOff>
      <xdr:row>54</xdr:row>
      <xdr:rowOff>19339</xdr:rowOff>
    </xdr:from>
    <xdr:to>
      <xdr:col>8</xdr:col>
      <xdr:colOff>697606</xdr:colOff>
      <xdr:row>55</xdr:row>
      <xdr:rowOff>40248</xdr:rowOff>
    </xdr:to>
    <xdr:sp macro="" textlink="">
      <xdr:nvSpPr>
        <xdr:cNvPr id="349" name="Text Box 1664">
          <a:extLst>
            <a:ext uri="{FF2B5EF4-FFF2-40B4-BE49-F238E27FC236}">
              <a16:creationId xmlns:a16="http://schemas.microsoft.com/office/drawing/2014/main" xmlns="" id="{12B06075-17BC-4979-9571-2952AA3F3879}"/>
            </a:ext>
          </a:extLst>
        </xdr:cNvPr>
        <xdr:cNvSpPr txBox="1">
          <a:spLocks noChangeArrowheads="1"/>
        </xdr:cNvSpPr>
      </xdr:nvSpPr>
      <xdr:spPr bwMode="auto">
        <a:xfrm>
          <a:off x="5089550" y="9277639"/>
          <a:ext cx="656306" cy="1923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353m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372629</xdr:colOff>
      <xdr:row>50</xdr:row>
      <xdr:rowOff>160343</xdr:rowOff>
    </xdr:from>
    <xdr:to>
      <xdr:col>6</xdr:col>
      <xdr:colOff>374666</xdr:colOff>
      <xdr:row>56</xdr:row>
      <xdr:rowOff>160356</xdr:rowOff>
    </xdr:to>
    <xdr:sp macro="" textlink="">
      <xdr:nvSpPr>
        <xdr:cNvPr id="350" name="Freeform 1353">
          <a:extLst>
            <a:ext uri="{FF2B5EF4-FFF2-40B4-BE49-F238E27FC236}">
              <a16:creationId xmlns:a16="http://schemas.microsoft.com/office/drawing/2014/main" xmlns="" id="{77D90A11-BCDF-4358-888E-8587D8649F65}"/>
            </a:ext>
          </a:extLst>
        </xdr:cNvPr>
        <xdr:cNvSpPr>
          <a:spLocks/>
        </xdr:cNvSpPr>
      </xdr:nvSpPr>
      <xdr:spPr bwMode="auto">
        <a:xfrm flipH="1">
          <a:off x="3306329" y="8732843"/>
          <a:ext cx="706887" cy="102871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  <a:gd name="connsiteX0" fmla="*/ 10000 w 10000"/>
            <a:gd name="connsiteY0" fmla="*/ 10000 h 10000"/>
            <a:gd name="connsiteX1" fmla="*/ 8977 w 10000"/>
            <a:gd name="connsiteY1" fmla="*/ 6362 h 10000"/>
            <a:gd name="connsiteX2" fmla="*/ 0 w 10000"/>
            <a:gd name="connsiteY2" fmla="*/ 0 h 10000"/>
            <a:gd name="connsiteX0" fmla="*/ 10000 w 10192"/>
            <a:gd name="connsiteY0" fmla="*/ 10000 h 10000"/>
            <a:gd name="connsiteX1" fmla="*/ 10000 w 10192"/>
            <a:gd name="connsiteY1" fmla="*/ 6362 h 10000"/>
            <a:gd name="connsiteX2" fmla="*/ 0 w 10192"/>
            <a:gd name="connsiteY2" fmla="*/ 0 h 10000"/>
            <a:gd name="connsiteX0" fmla="*/ 51617 w 51809"/>
            <a:gd name="connsiteY0" fmla="*/ 12355 h 12355"/>
            <a:gd name="connsiteX1" fmla="*/ 51617 w 51809"/>
            <a:gd name="connsiteY1" fmla="*/ 8717 h 12355"/>
            <a:gd name="connsiteX2" fmla="*/ 0 w 51809"/>
            <a:gd name="connsiteY2" fmla="*/ 0 h 12355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0 w 36458"/>
            <a:gd name="connsiteY2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19060 w 36458"/>
            <a:gd name="connsiteY2" fmla="*/ 5965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5649 w 36458"/>
            <a:gd name="connsiteY3" fmla="*/ 5180 h 14160"/>
            <a:gd name="connsiteX4" fmla="*/ 0 w 36458"/>
            <a:gd name="connsiteY4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0 w 36458"/>
            <a:gd name="connsiteY5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567 h 14567"/>
            <a:gd name="connsiteX1" fmla="*/ 36266 w 36458"/>
            <a:gd name="connsiteY1" fmla="*/ 10522 h 14567"/>
            <a:gd name="connsiteX2" fmla="*/ 25541 w 36458"/>
            <a:gd name="connsiteY2" fmla="*/ 8241 h 14567"/>
            <a:gd name="connsiteX3" fmla="*/ 19401 w 36458"/>
            <a:gd name="connsiteY3" fmla="*/ 5573 h 14567"/>
            <a:gd name="connsiteX4" fmla="*/ 13943 w 36458"/>
            <a:gd name="connsiteY4" fmla="*/ 4788 h 14567"/>
            <a:gd name="connsiteX5" fmla="*/ 10191 w 36458"/>
            <a:gd name="connsiteY5" fmla="*/ 2669 h 14567"/>
            <a:gd name="connsiteX6" fmla="*/ 0 w 36458"/>
            <a:gd name="connsiteY6" fmla="*/ 0 h 14567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4261 w 44453"/>
            <a:gd name="connsiteY0" fmla="*/ 13672 h 13672"/>
            <a:gd name="connsiteX1" fmla="*/ 44261 w 44453"/>
            <a:gd name="connsiteY1" fmla="*/ 9627 h 13672"/>
            <a:gd name="connsiteX2" fmla="*/ 33536 w 44453"/>
            <a:gd name="connsiteY2" fmla="*/ 7346 h 13672"/>
            <a:gd name="connsiteX3" fmla="*/ 27396 w 44453"/>
            <a:gd name="connsiteY3" fmla="*/ 4678 h 13672"/>
            <a:gd name="connsiteX4" fmla="*/ 21938 w 44453"/>
            <a:gd name="connsiteY4" fmla="*/ 3893 h 13672"/>
            <a:gd name="connsiteX5" fmla="*/ 18186 w 44453"/>
            <a:gd name="connsiteY5" fmla="*/ 1774 h 13672"/>
            <a:gd name="connsiteX6" fmla="*/ 0 w 44453"/>
            <a:gd name="connsiteY6" fmla="*/ 0 h 1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4453" h="13672">
              <a:moveTo>
                <a:pt x="44261" y="13672"/>
              </a:moveTo>
              <a:cubicBezTo>
                <a:pt x="44261" y="12505"/>
                <a:pt x="44694" y="10921"/>
                <a:pt x="44261" y="9627"/>
              </a:cubicBezTo>
              <a:cubicBezTo>
                <a:pt x="38867" y="8108"/>
                <a:pt x="38930" y="8865"/>
                <a:pt x="33536" y="7346"/>
              </a:cubicBezTo>
              <a:cubicBezTo>
                <a:pt x="30466" y="6404"/>
                <a:pt x="30466" y="5620"/>
                <a:pt x="27396" y="4678"/>
              </a:cubicBezTo>
              <a:lnTo>
                <a:pt x="21938" y="3893"/>
              </a:lnTo>
              <a:cubicBezTo>
                <a:pt x="20005" y="3239"/>
                <a:pt x="20119" y="2428"/>
                <a:pt x="18186" y="1774"/>
              </a:cubicBezTo>
              <a:cubicBezTo>
                <a:pt x="7314" y="1448"/>
                <a:pt x="6808" y="1832"/>
                <a:pt x="0" y="0"/>
              </a:cubicBez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11549</xdr:colOff>
      <xdr:row>53</xdr:row>
      <xdr:rowOff>16579</xdr:rowOff>
    </xdr:from>
    <xdr:to>
      <xdr:col>6</xdr:col>
      <xdr:colOff>398812</xdr:colOff>
      <xdr:row>53</xdr:row>
      <xdr:rowOff>167411</xdr:rowOff>
    </xdr:to>
    <xdr:sp macro="" textlink="">
      <xdr:nvSpPr>
        <xdr:cNvPr id="351" name="Text Box 1563">
          <a:extLst>
            <a:ext uri="{FF2B5EF4-FFF2-40B4-BE49-F238E27FC236}">
              <a16:creationId xmlns:a16="http://schemas.microsoft.com/office/drawing/2014/main" xmlns="" id="{0EC02910-3C72-4FFC-B08F-78B36FD1CA1A}"/>
            </a:ext>
          </a:extLst>
        </xdr:cNvPr>
        <xdr:cNvSpPr txBox="1">
          <a:spLocks noChangeArrowheads="1"/>
        </xdr:cNvSpPr>
      </xdr:nvSpPr>
      <xdr:spPr bwMode="auto">
        <a:xfrm>
          <a:off x="3650099" y="9103429"/>
          <a:ext cx="387263" cy="15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5</xdr:col>
      <xdr:colOff>723032</xdr:colOff>
      <xdr:row>54</xdr:row>
      <xdr:rowOff>58191</xdr:rowOff>
    </xdr:from>
    <xdr:to>
      <xdr:col>6</xdr:col>
      <xdr:colOff>577452</xdr:colOff>
      <xdr:row>55</xdr:row>
      <xdr:rowOff>84535</xdr:rowOff>
    </xdr:to>
    <xdr:sp macro="" textlink="">
      <xdr:nvSpPr>
        <xdr:cNvPr id="352" name="Text Box 1664">
          <a:extLst>
            <a:ext uri="{FF2B5EF4-FFF2-40B4-BE49-F238E27FC236}">
              <a16:creationId xmlns:a16="http://schemas.microsoft.com/office/drawing/2014/main" xmlns="" id="{5EF015C0-27B1-48A9-AD1E-5DEC6B12A37C}"/>
            </a:ext>
          </a:extLst>
        </xdr:cNvPr>
        <xdr:cNvSpPr txBox="1">
          <a:spLocks noChangeArrowheads="1"/>
        </xdr:cNvSpPr>
      </xdr:nvSpPr>
      <xdr:spPr bwMode="auto">
        <a:xfrm>
          <a:off x="3637682" y="9316491"/>
          <a:ext cx="578320" cy="1977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廻り田池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396835</xdr:colOff>
      <xdr:row>51</xdr:row>
      <xdr:rowOff>81643</xdr:rowOff>
    </xdr:from>
    <xdr:to>
      <xdr:col>6</xdr:col>
      <xdr:colOff>44197</xdr:colOff>
      <xdr:row>52</xdr:row>
      <xdr:rowOff>34132</xdr:rowOff>
    </xdr:to>
    <xdr:sp macro="" textlink="">
      <xdr:nvSpPr>
        <xdr:cNvPr id="353" name="Text Box 1664">
          <a:extLst>
            <a:ext uri="{FF2B5EF4-FFF2-40B4-BE49-F238E27FC236}">
              <a16:creationId xmlns:a16="http://schemas.microsoft.com/office/drawing/2014/main" xmlns="" id="{135B32A9-4232-4F23-9460-1BEA67EB1CB3}"/>
            </a:ext>
          </a:extLst>
        </xdr:cNvPr>
        <xdr:cNvSpPr txBox="1">
          <a:spLocks noChangeArrowheads="1"/>
        </xdr:cNvSpPr>
      </xdr:nvSpPr>
      <xdr:spPr bwMode="auto">
        <a:xfrm>
          <a:off x="3330535" y="8825593"/>
          <a:ext cx="352212" cy="1239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神吉下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33908</xdr:colOff>
      <xdr:row>55</xdr:row>
      <xdr:rowOff>97493</xdr:rowOff>
    </xdr:from>
    <xdr:to>
      <xdr:col>5</xdr:col>
      <xdr:colOff>469794</xdr:colOff>
      <xdr:row>55</xdr:row>
      <xdr:rowOff>135591</xdr:rowOff>
    </xdr:to>
    <xdr:sp macro="" textlink="">
      <xdr:nvSpPr>
        <xdr:cNvPr id="354" name="Freeform 217">
          <a:extLst>
            <a:ext uri="{FF2B5EF4-FFF2-40B4-BE49-F238E27FC236}">
              <a16:creationId xmlns:a16="http://schemas.microsoft.com/office/drawing/2014/main" xmlns="" id="{D7B91E19-BD4D-4FEE-9962-F529BB0044BD}"/>
            </a:ext>
          </a:extLst>
        </xdr:cNvPr>
        <xdr:cNvSpPr>
          <a:spLocks/>
        </xdr:cNvSpPr>
      </xdr:nvSpPr>
      <xdr:spPr bwMode="auto">
        <a:xfrm>
          <a:off x="2967608" y="9527243"/>
          <a:ext cx="435886" cy="380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309356</xdr:colOff>
      <xdr:row>46</xdr:row>
      <xdr:rowOff>102510</xdr:rowOff>
    </xdr:from>
    <xdr:to>
      <xdr:col>3</xdr:col>
      <xdr:colOff>541535</xdr:colOff>
      <xdr:row>47</xdr:row>
      <xdr:rowOff>141935</xdr:rowOff>
    </xdr:to>
    <xdr:sp macro="" textlink="">
      <xdr:nvSpPr>
        <xdr:cNvPr id="355" name="六角形 354">
          <a:extLst>
            <a:ext uri="{FF2B5EF4-FFF2-40B4-BE49-F238E27FC236}">
              <a16:creationId xmlns:a16="http://schemas.microsoft.com/office/drawing/2014/main" xmlns="" id="{1FFEA371-2DEA-4599-B3A1-D37250A92AF2}"/>
            </a:ext>
          </a:extLst>
        </xdr:cNvPr>
        <xdr:cNvSpPr/>
      </xdr:nvSpPr>
      <xdr:spPr bwMode="auto">
        <a:xfrm>
          <a:off x="1833356" y="7989210"/>
          <a:ext cx="232179" cy="210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121440</xdr:colOff>
      <xdr:row>51</xdr:row>
      <xdr:rowOff>108506</xdr:rowOff>
    </xdr:from>
    <xdr:to>
      <xdr:col>2</xdr:col>
      <xdr:colOff>327220</xdr:colOff>
      <xdr:row>52</xdr:row>
      <xdr:rowOff>119875</xdr:rowOff>
    </xdr:to>
    <xdr:sp macro="" textlink="">
      <xdr:nvSpPr>
        <xdr:cNvPr id="356" name="六角形 355">
          <a:extLst>
            <a:ext uri="{FF2B5EF4-FFF2-40B4-BE49-F238E27FC236}">
              <a16:creationId xmlns:a16="http://schemas.microsoft.com/office/drawing/2014/main" xmlns="" id="{F9D30714-36E7-4DF6-A2D2-98286CE407F9}"/>
            </a:ext>
          </a:extLst>
        </xdr:cNvPr>
        <xdr:cNvSpPr/>
      </xdr:nvSpPr>
      <xdr:spPr bwMode="auto">
        <a:xfrm>
          <a:off x="940590" y="8852456"/>
          <a:ext cx="205780" cy="182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55555</xdr:colOff>
      <xdr:row>43</xdr:row>
      <xdr:rowOff>17859</xdr:rowOff>
    </xdr:from>
    <xdr:to>
      <xdr:col>5</xdr:col>
      <xdr:colOff>287734</xdr:colOff>
      <xdr:row>44</xdr:row>
      <xdr:rowOff>57285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xmlns="" id="{DC1C5280-DF6D-4B05-B50B-B9FBC54EBC22}"/>
            </a:ext>
          </a:extLst>
        </xdr:cNvPr>
        <xdr:cNvSpPr/>
      </xdr:nvSpPr>
      <xdr:spPr bwMode="auto">
        <a:xfrm>
          <a:off x="2989255" y="7390209"/>
          <a:ext cx="232179" cy="2108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565867</xdr:colOff>
      <xdr:row>47</xdr:row>
      <xdr:rowOff>28165</xdr:rowOff>
    </xdr:from>
    <xdr:to>
      <xdr:col>6</xdr:col>
      <xdr:colOff>41773</xdr:colOff>
      <xdr:row>47</xdr:row>
      <xdr:rowOff>152535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xmlns="" id="{9215F020-074F-49A3-815C-B3B58B4C97C3}"/>
            </a:ext>
          </a:extLst>
        </xdr:cNvPr>
        <xdr:cNvSpPr/>
      </xdr:nvSpPr>
      <xdr:spPr bwMode="auto">
        <a:xfrm>
          <a:off x="3499567" y="8086315"/>
          <a:ext cx="180756" cy="124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528056</xdr:colOff>
      <xdr:row>45</xdr:row>
      <xdr:rowOff>83122</xdr:rowOff>
    </xdr:from>
    <xdr:to>
      <xdr:col>8</xdr:col>
      <xdr:colOff>48329</xdr:colOff>
      <xdr:row>46</xdr:row>
      <xdr:rowOff>116594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xmlns="" id="{C3D39B28-F6C3-4A74-B95C-195B6B63AF52}"/>
            </a:ext>
          </a:extLst>
        </xdr:cNvPr>
        <xdr:cNvSpPr/>
      </xdr:nvSpPr>
      <xdr:spPr bwMode="auto">
        <a:xfrm>
          <a:off x="4871456" y="7798372"/>
          <a:ext cx="225123" cy="2049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509065</xdr:colOff>
      <xdr:row>45</xdr:row>
      <xdr:rowOff>140122</xdr:rowOff>
    </xdr:from>
    <xdr:to>
      <xdr:col>10</xdr:col>
      <xdr:colOff>667396</xdr:colOff>
      <xdr:row>46</xdr:row>
      <xdr:rowOff>136073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xmlns="" id="{A3B743FF-9572-43F2-AACE-9AF6D0EE761D}"/>
            </a:ext>
          </a:extLst>
        </xdr:cNvPr>
        <xdr:cNvSpPr/>
      </xdr:nvSpPr>
      <xdr:spPr bwMode="auto">
        <a:xfrm>
          <a:off x="6967015" y="7855372"/>
          <a:ext cx="158331" cy="1674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613428</xdr:colOff>
      <xdr:row>50</xdr:row>
      <xdr:rowOff>35719</xdr:rowOff>
    </xdr:from>
    <xdr:to>
      <xdr:col>6</xdr:col>
      <xdr:colOff>72161</xdr:colOff>
      <xdr:row>51</xdr:row>
      <xdr:rowOff>8660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xmlns="" id="{F033040B-A58E-4BB7-A605-6E7B18D8979E}"/>
            </a:ext>
          </a:extLst>
        </xdr:cNvPr>
        <xdr:cNvSpPr/>
      </xdr:nvSpPr>
      <xdr:spPr bwMode="auto">
        <a:xfrm>
          <a:off x="3547128" y="8608219"/>
          <a:ext cx="163583" cy="144391"/>
        </a:xfrm>
        <a:prstGeom prst="hexagon">
          <a:avLst>
            <a:gd name="adj" fmla="val 2665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138724</xdr:colOff>
      <xdr:row>51</xdr:row>
      <xdr:rowOff>117986</xdr:rowOff>
    </xdr:from>
    <xdr:ext cx="232407" cy="173770"/>
    <xdr:grpSp>
      <xdr:nvGrpSpPr>
        <xdr:cNvPr id="362" name="Group 6672">
          <a:extLst>
            <a:ext uri="{FF2B5EF4-FFF2-40B4-BE49-F238E27FC236}">
              <a16:creationId xmlns:a16="http://schemas.microsoft.com/office/drawing/2014/main" xmlns="" id="{31B07207-3E7C-4089-8255-ED650ADDF90D}"/>
            </a:ext>
          </a:extLst>
        </xdr:cNvPr>
        <xdr:cNvGrpSpPr>
          <a:grpSpLocks/>
        </xdr:cNvGrpSpPr>
      </xdr:nvGrpSpPr>
      <xdr:grpSpPr bwMode="auto">
        <a:xfrm>
          <a:off x="4139224" y="9185786"/>
          <a:ext cx="232407" cy="173770"/>
          <a:chOff x="536" y="109"/>
          <a:chExt cx="46" cy="44"/>
        </a:xfrm>
      </xdr:grpSpPr>
      <xdr:pic>
        <xdr:nvPicPr>
          <xdr:cNvPr id="363" name="Picture 6673" descr="route2">
            <a:extLst>
              <a:ext uri="{FF2B5EF4-FFF2-40B4-BE49-F238E27FC236}">
                <a16:creationId xmlns:a16="http://schemas.microsoft.com/office/drawing/2014/main" xmlns="" id="{DD4154AE-B8F6-DA66-039B-4EF8675AF8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4" name="Text Box 6674">
            <a:extLst>
              <a:ext uri="{FF2B5EF4-FFF2-40B4-BE49-F238E27FC236}">
                <a16:creationId xmlns:a16="http://schemas.microsoft.com/office/drawing/2014/main" xmlns="" id="{2B23423A-AFF8-3390-42E8-97D6551266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308408</xdr:colOff>
      <xdr:row>52</xdr:row>
      <xdr:rowOff>101600</xdr:rowOff>
    </xdr:from>
    <xdr:ext cx="302079" cy="305168"/>
    <xdr:grpSp>
      <xdr:nvGrpSpPr>
        <xdr:cNvPr id="365" name="Group 6672">
          <a:extLst>
            <a:ext uri="{FF2B5EF4-FFF2-40B4-BE49-F238E27FC236}">
              <a16:creationId xmlns:a16="http://schemas.microsoft.com/office/drawing/2014/main" xmlns="" id="{0131FA05-0C15-402A-A6EC-D1DA783FEEEA}"/>
            </a:ext>
          </a:extLst>
        </xdr:cNvPr>
        <xdr:cNvGrpSpPr>
          <a:grpSpLocks/>
        </xdr:cNvGrpSpPr>
      </xdr:nvGrpSpPr>
      <xdr:grpSpPr bwMode="auto">
        <a:xfrm>
          <a:off x="3534208" y="9347200"/>
          <a:ext cx="302079" cy="305168"/>
          <a:chOff x="536" y="109"/>
          <a:chExt cx="46" cy="44"/>
        </a:xfrm>
      </xdr:grpSpPr>
      <xdr:pic>
        <xdr:nvPicPr>
          <xdr:cNvPr id="366" name="Picture 6673" descr="route2">
            <a:extLst>
              <a:ext uri="{FF2B5EF4-FFF2-40B4-BE49-F238E27FC236}">
                <a16:creationId xmlns:a16="http://schemas.microsoft.com/office/drawing/2014/main" xmlns="" id="{439EB316-B09E-1165-A39C-1A1ED0924B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7" name="Text Box 6674">
            <a:extLst>
              <a:ext uri="{FF2B5EF4-FFF2-40B4-BE49-F238E27FC236}">
                <a16:creationId xmlns:a16="http://schemas.microsoft.com/office/drawing/2014/main" xmlns="" id="{67F87433-CAEB-B23B-4C23-631BDDF42D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40160</xdr:colOff>
      <xdr:row>54</xdr:row>
      <xdr:rowOff>168304</xdr:rowOff>
    </xdr:from>
    <xdr:ext cx="304800" cy="284189"/>
    <xdr:grpSp>
      <xdr:nvGrpSpPr>
        <xdr:cNvPr id="368" name="Group 6672">
          <a:extLst>
            <a:ext uri="{FF2B5EF4-FFF2-40B4-BE49-F238E27FC236}">
              <a16:creationId xmlns:a16="http://schemas.microsoft.com/office/drawing/2014/main" xmlns="" id="{3E99A284-437E-481F-934A-A1082D5DA597}"/>
            </a:ext>
          </a:extLst>
        </xdr:cNvPr>
        <xdr:cNvGrpSpPr>
          <a:grpSpLocks/>
        </xdr:cNvGrpSpPr>
      </xdr:nvGrpSpPr>
      <xdr:grpSpPr bwMode="auto">
        <a:xfrm>
          <a:off x="3265960" y="9769504"/>
          <a:ext cx="304800" cy="284189"/>
          <a:chOff x="536" y="109"/>
          <a:chExt cx="46" cy="44"/>
        </a:xfrm>
      </xdr:grpSpPr>
      <xdr:pic>
        <xdr:nvPicPr>
          <xdr:cNvPr id="369" name="Picture 6673" descr="route2">
            <a:extLst>
              <a:ext uri="{FF2B5EF4-FFF2-40B4-BE49-F238E27FC236}">
                <a16:creationId xmlns:a16="http://schemas.microsoft.com/office/drawing/2014/main" xmlns="" id="{78E939AE-06E0-7ECA-8301-F12E01ECFF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0" name="Text Box 6674">
            <a:extLst>
              <a:ext uri="{FF2B5EF4-FFF2-40B4-BE49-F238E27FC236}">
                <a16:creationId xmlns:a16="http://schemas.microsoft.com/office/drawing/2014/main" xmlns="" id="{B19BBFC2-C195-BADB-EC56-A4CDD33C71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293496</xdr:colOff>
      <xdr:row>55</xdr:row>
      <xdr:rowOff>158362</xdr:rowOff>
    </xdr:from>
    <xdr:to>
      <xdr:col>5</xdr:col>
      <xdr:colOff>460978</xdr:colOff>
      <xdr:row>56</xdr:row>
      <xdr:rowOff>127000</xdr:rowOff>
    </xdr:to>
    <xdr:sp macro="" textlink="">
      <xdr:nvSpPr>
        <xdr:cNvPr id="371" name="AutoShape 148">
          <a:extLst>
            <a:ext uri="{FF2B5EF4-FFF2-40B4-BE49-F238E27FC236}">
              <a16:creationId xmlns:a16="http://schemas.microsoft.com/office/drawing/2014/main" xmlns="" id="{57C3F577-ABED-4BA4-8A34-9D5C36270F28}"/>
            </a:ext>
          </a:extLst>
        </xdr:cNvPr>
        <xdr:cNvSpPr>
          <a:spLocks noChangeArrowheads="1"/>
        </xdr:cNvSpPr>
      </xdr:nvSpPr>
      <xdr:spPr bwMode="auto">
        <a:xfrm>
          <a:off x="3227196" y="9588112"/>
          <a:ext cx="167482" cy="1400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25981</xdr:colOff>
      <xdr:row>33</xdr:row>
      <xdr:rowOff>17318</xdr:rowOff>
    </xdr:from>
    <xdr:to>
      <xdr:col>3</xdr:col>
      <xdr:colOff>209153</xdr:colOff>
      <xdr:row>34</xdr:row>
      <xdr:rowOff>10741</xdr:rowOff>
    </xdr:to>
    <xdr:sp macro="" textlink="">
      <xdr:nvSpPr>
        <xdr:cNvPr id="372" name="六角形 371">
          <a:extLst>
            <a:ext uri="{FF2B5EF4-FFF2-40B4-BE49-F238E27FC236}">
              <a16:creationId xmlns:a16="http://schemas.microsoft.com/office/drawing/2014/main" xmlns="" id="{1B840C98-5659-4F14-B686-9977D40A6C61}"/>
            </a:ext>
          </a:extLst>
        </xdr:cNvPr>
        <xdr:cNvSpPr/>
      </xdr:nvSpPr>
      <xdr:spPr bwMode="auto">
        <a:xfrm>
          <a:off x="1549981" y="5675168"/>
          <a:ext cx="183172" cy="16487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183172</xdr:colOff>
      <xdr:row>33</xdr:row>
      <xdr:rowOff>166605</xdr:rowOff>
    </xdr:to>
    <xdr:sp macro="" textlink="">
      <xdr:nvSpPr>
        <xdr:cNvPr id="373" name="六角形 372">
          <a:extLst>
            <a:ext uri="{FF2B5EF4-FFF2-40B4-BE49-F238E27FC236}">
              <a16:creationId xmlns:a16="http://schemas.microsoft.com/office/drawing/2014/main" xmlns="" id="{1DBF5C02-3DFC-4462-B1CF-EECA4F77FEA3}"/>
            </a:ext>
          </a:extLst>
        </xdr:cNvPr>
        <xdr:cNvSpPr/>
      </xdr:nvSpPr>
      <xdr:spPr bwMode="auto">
        <a:xfrm>
          <a:off x="4343400" y="56578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</a:p>
      </xdr:txBody>
    </xdr:sp>
    <xdr:clientData/>
  </xdr:twoCellAnchor>
  <xdr:twoCellAnchor>
    <xdr:from>
      <xdr:col>9</xdr:col>
      <xdr:colOff>5633</xdr:colOff>
      <xdr:row>33</xdr:row>
      <xdr:rowOff>4180</xdr:rowOff>
    </xdr:from>
    <xdr:to>
      <xdr:col>9</xdr:col>
      <xdr:colOff>187856</xdr:colOff>
      <xdr:row>34</xdr:row>
      <xdr:rowOff>9699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xmlns="" id="{243F4584-EE2B-4452-9DCA-13248A919FAA}"/>
            </a:ext>
          </a:extLst>
        </xdr:cNvPr>
        <xdr:cNvSpPr/>
      </xdr:nvSpPr>
      <xdr:spPr bwMode="auto">
        <a:xfrm>
          <a:off x="5758733" y="5662030"/>
          <a:ext cx="182223" cy="17696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12700</xdr:rowOff>
    </xdr:from>
    <xdr:to>
      <xdr:col>1</xdr:col>
      <xdr:colOff>183172</xdr:colOff>
      <xdr:row>42</xdr:row>
      <xdr:rowOff>7855</xdr:rowOff>
    </xdr:to>
    <xdr:sp macro="" textlink="">
      <xdr:nvSpPr>
        <xdr:cNvPr id="375" name="六角形 374">
          <a:extLst>
            <a:ext uri="{FF2B5EF4-FFF2-40B4-BE49-F238E27FC236}">
              <a16:creationId xmlns:a16="http://schemas.microsoft.com/office/drawing/2014/main" xmlns="" id="{A21A644D-61E7-4213-B5C0-BAFAEE4D4667}"/>
            </a:ext>
          </a:extLst>
        </xdr:cNvPr>
        <xdr:cNvSpPr/>
      </xdr:nvSpPr>
      <xdr:spPr bwMode="auto">
        <a:xfrm>
          <a:off x="114300" y="70421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183172</xdr:colOff>
      <xdr:row>41</xdr:row>
      <xdr:rowOff>166605</xdr:rowOff>
    </xdr:to>
    <xdr:sp macro="" textlink="">
      <xdr:nvSpPr>
        <xdr:cNvPr id="376" name="六角形 375">
          <a:extLst>
            <a:ext uri="{FF2B5EF4-FFF2-40B4-BE49-F238E27FC236}">
              <a16:creationId xmlns:a16="http://schemas.microsoft.com/office/drawing/2014/main" xmlns="" id="{F0A489E3-8C96-4813-9F26-6E36A8A08789}"/>
            </a:ext>
          </a:extLst>
        </xdr:cNvPr>
        <xdr:cNvSpPr/>
      </xdr:nvSpPr>
      <xdr:spPr bwMode="auto">
        <a:xfrm>
          <a:off x="152400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183172</xdr:colOff>
      <xdr:row>41</xdr:row>
      <xdr:rowOff>166605</xdr:rowOff>
    </xdr:to>
    <xdr:sp macro="" textlink="">
      <xdr:nvSpPr>
        <xdr:cNvPr id="377" name="六角形 376">
          <a:extLst>
            <a:ext uri="{FF2B5EF4-FFF2-40B4-BE49-F238E27FC236}">
              <a16:creationId xmlns:a16="http://schemas.microsoft.com/office/drawing/2014/main" xmlns="" id="{344DB47F-B65F-4B86-A472-90A07090EE5F}"/>
            </a:ext>
          </a:extLst>
        </xdr:cNvPr>
        <xdr:cNvSpPr/>
      </xdr:nvSpPr>
      <xdr:spPr bwMode="auto">
        <a:xfrm>
          <a:off x="293370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705555</xdr:colOff>
      <xdr:row>41</xdr:row>
      <xdr:rowOff>0</xdr:rowOff>
    </xdr:from>
    <xdr:to>
      <xdr:col>7</xdr:col>
      <xdr:colOff>169334</xdr:colOff>
      <xdr:row>41</xdr:row>
      <xdr:rowOff>162277</xdr:rowOff>
    </xdr:to>
    <xdr:sp macro="" textlink="">
      <xdr:nvSpPr>
        <xdr:cNvPr id="378" name="六角形 377">
          <a:extLst>
            <a:ext uri="{FF2B5EF4-FFF2-40B4-BE49-F238E27FC236}">
              <a16:creationId xmlns:a16="http://schemas.microsoft.com/office/drawing/2014/main" xmlns="" id="{04B461B7-7F86-45E4-A83B-938EBE476EAC}"/>
            </a:ext>
          </a:extLst>
        </xdr:cNvPr>
        <xdr:cNvSpPr/>
      </xdr:nvSpPr>
      <xdr:spPr bwMode="auto">
        <a:xfrm>
          <a:off x="4344105" y="7029450"/>
          <a:ext cx="168629" cy="16227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183172</xdr:colOff>
      <xdr:row>41</xdr:row>
      <xdr:rowOff>166605</xdr:rowOff>
    </xdr:to>
    <xdr:sp macro="" textlink="">
      <xdr:nvSpPr>
        <xdr:cNvPr id="379" name="六角形 378">
          <a:extLst>
            <a:ext uri="{FF2B5EF4-FFF2-40B4-BE49-F238E27FC236}">
              <a16:creationId xmlns:a16="http://schemas.microsoft.com/office/drawing/2014/main" xmlns="" id="{9B2AADA5-AE10-4AA3-840C-A0492F82A810}"/>
            </a:ext>
          </a:extLst>
        </xdr:cNvPr>
        <xdr:cNvSpPr/>
      </xdr:nvSpPr>
      <xdr:spPr bwMode="auto">
        <a:xfrm>
          <a:off x="5753100" y="7029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183172</xdr:colOff>
      <xdr:row>49</xdr:row>
      <xdr:rowOff>166605</xdr:rowOff>
    </xdr:to>
    <xdr:sp macro="" textlink="">
      <xdr:nvSpPr>
        <xdr:cNvPr id="380" name="六角形 379">
          <a:extLst>
            <a:ext uri="{FF2B5EF4-FFF2-40B4-BE49-F238E27FC236}">
              <a16:creationId xmlns:a16="http://schemas.microsoft.com/office/drawing/2014/main" xmlns="" id="{7B7F1470-CF4E-4DBC-9928-D19BB61836C9}"/>
            </a:ext>
          </a:extLst>
        </xdr:cNvPr>
        <xdr:cNvSpPr/>
      </xdr:nvSpPr>
      <xdr:spPr bwMode="auto">
        <a:xfrm>
          <a:off x="114300" y="84010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183172</xdr:colOff>
      <xdr:row>49</xdr:row>
      <xdr:rowOff>166605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xmlns="" id="{254C0D82-C5D7-4DE7-A000-3EDE88483F55}"/>
            </a:ext>
          </a:extLst>
        </xdr:cNvPr>
        <xdr:cNvSpPr/>
      </xdr:nvSpPr>
      <xdr:spPr bwMode="auto">
        <a:xfrm>
          <a:off x="2933700" y="84010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7</xdr:col>
      <xdr:colOff>4200</xdr:colOff>
      <xdr:row>49</xdr:row>
      <xdr:rowOff>8285</xdr:rowOff>
    </xdr:from>
    <xdr:to>
      <xdr:col>7</xdr:col>
      <xdr:colOff>187372</xdr:colOff>
      <xdr:row>50</xdr:row>
      <xdr:rowOff>5096</xdr:rowOff>
    </xdr:to>
    <xdr:sp macro="" textlink="">
      <xdr:nvSpPr>
        <xdr:cNvPr id="382" name="六角形 381">
          <a:extLst>
            <a:ext uri="{FF2B5EF4-FFF2-40B4-BE49-F238E27FC236}">
              <a16:creationId xmlns:a16="http://schemas.microsoft.com/office/drawing/2014/main" xmlns="" id="{C5E29E53-821F-4B73-8B82-DAC5A9B2CC43}"/>
            </a:ext>
          </a:extLst>
        </xdr:cNvPr>
        <xdr:cNvSpPr/>
      </xdr:nvSpPr>
      <xdr:spPr bwMode="auto">
        <a:xfrm>
          <a:off x="4347600" y="8409335"/>
          <a:ext cx="183172" cy="1682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107490</xdr:colOff>
      <xdr:row>50</xdr:row>
      <xdr:rowOff>96154</xdr:rowOff>
    </xdr:from>
    <xdr:to>
      <xdr:col>6</xdr:col>
      <xdr:colOff>290662</xdr:colOff>
      <xdr:row>51</xdr:row>
      <xdr:rowOff>78609</xdr:rowOff>
    </xdr:to>
    <xdr:sp macro="" textlink="">
      <xdr:nvSpPr>
        <xdr:cNvPr id="383" name="六角形 382">
          <a:extLst>
            <a:ext uri="{FF2B5EF4-FFF2-40B4-BE49-F238E27FC236}">
              <a16:creationId xmlns:a16="http://schemas.microsoft.com/office/drawing/2014/main" xmlns="" id="{03853379-1956-4D60-90E9-81C8100E0FEF}"/>
            </a:ext>
          </a:extLst>
        </xdr:cNvPr>
        <xdr:cNvSpPr/>
      </xdr:nvSpPr>
      <xdr:spPr bwMode="auto">
        <a:xfrm>
          <a:off x="3746040" y="8668654"/>
          <a:ext cx="183172" cy="1539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178499</xdr:colOff>
      <xdr:row>52</xdr:row>
      <xdr:rowOff>106798</xdr:rowOff>
    </xdr:from>
    <xdr:ext cx="377825" cy="152946"/>
    <xdr:sp macro="" textlink="">
      <xdr:nvSpPr>
        <xdr:cNvPr id="384" name="Text Box 1620">
          <a:extLst>
            <a:ext uri="{FF2B5EF4-FFF2-40B4-BE49-F238E27FC236}">
              <a16:creationId xmlns:a16="http://schemas.microsoft.com/office/drawing/2014/main" xmlns="" id="{8E4D5C33-856E-44FA-BC06-1950D4104422}"/>
            </a:ext>
          </a:extLst>
        </xdr:cNvPr>
        <xdr:cNvSpPr txBox="1">
          <a:spLocks noChangeArrowheads="1"/>
        </xdr:cNvSpPr>
      </xdr:nvSpPr>
      <xdr:spPr bwMode="auto">
        <a:xfrm>
          <a:off x="3817049" y="902219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↗京北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396336</xdr:colOff>
      <xdr:row>49</xdr:row>
      <xdr:rowOff>35114</xdr:rowOff>
    </xdr:from>
    <xdr:ext cx="506063" cy="140862"/>
    <xdr:sp macro="" textlink="">
      <xdr:nvSpPr>
        <xdr:cNvPr id="385" name="Text Box 1620">
          <a:extLst>
            <a:ext uri="{FF2B5EF4-FFF2-40B4-BE49-F238E27FC236}">
              <a16:creationId xmlns:a16="http://schemas.microsoft.com/office/drawing/2014/main" xmlns="" id="{44B19827-D2FD-4C5F-9592-100A0D941BC8}"/>
            </a:ext>
          </a:extLst>
        </xdr:cNvPr>
        <xdr:cNvSpPr txBox="1">
          <a:spLocks noChangeArrowheads="1"/>
        </xdr:cNvSpPr>
      </xdr:nvSpPr>
      <xdr:spPr bwMode="auto">
        <a:xfrm>
          <a:off x="3330036" y="8436164"/>
          <a:ext cx="506063" cy="1408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南丹日吉↑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505265</xdr:colOff>
      <xdr:row>55</xdr:row>
      <xdr:rowOff>4180</xdr:rowOff>
    </xdr:from>
    <xdr:ext cx="302079" cy="305168"/>
    <xdr:grpSp>
      <xdr:nvGrpSpPr>
        <xdr:cNvPr id="386" name="Group 6672">
          <a:extLst>
            <a:ext uri="{FF2B5EF4-FFF2-40B4-BE49-F238E27FC236}">
              <a16:creationId xmlns:a16="http://schemas.microsoft.com/office/drawing/2014/main" xmlns="" id="{FF72EED8-E560-44CA-93B8-7C29C0CD164B}"/>
            </a:ext>
          </a:extLst>
        </xdr:cNvPr>
        <xdr:cNvGrpSpPr>
          <a:grpSpLocks/>
        </xdr:cNvGrpSpPr>
      </xdr:nvGrpSpPr>
      <xdr:grpSpPr bwMode="auto">
        <a:xfrm>
          <a:off x="5280465" y="9783180"/>
          <a:ext cx="302079" cy="305168"/>
          <a:chOff x="536" y="109"/>
          <a:chExt cx="46" cy="44"/>
        </a:xfrm>
      </xdr:grpSpPr>
      <xdr:pic>
        <xdr:nvPicPr>
          <xdr:cNvPr id="387" name="Picture 6673" descr="route2">
            <a:extLst>
              <a:ext uri="{FF2B5EF4-FFF2-40B4-BE49-F238E27FC236}">
                <a16:creationId xmlns:a16="http://schemas.microsoft.com/office/drawing/2014/main" xmlns="" id="{2D8CAABF-2D14-2B2E-4290-012917F54A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8" name="Text Box 6674">
            <a:extLst>
              <a:ext uri="{FF2B5EF4-FFF2-40B4-BE49-F238E27FC236}">
                <a16:creationId xmlns:a16="http://schemas.microsoft.com/office/drawing/2014/main" xmlns="" id="{C14283CC-EECA-07C4-CEB0-718B81B12F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501650</xdr:colOff>
      <xdr:row>51</xdr:row>
      <xdr:rowOff>146050</xdr:rowOff>
    </xdr:from>
    <xdr:ext cx="302079" cy="305168"/>
    <xdr:grpSp>
      <xdr:nvGrpSpPr>
        <xdr:cNvPr id="389" name="Group 6672">
          <a:extLst>
            <a:ext uri="{FF2B5EF4-FFF2-40B4-BE49-F238E27FC236}">
              <a16:creationId xmlns:a16="http://schemas.microsoft.com/office/drawing/2014/main" xmlns="" id="{71834E94-C6CF-4CFF-9336-D7ADABB2C680}"/>
            </a:ext>
          </a:extLst>
        </xdr:cNvPr>
        <xdr:cNvGrpSpPr>
          <a:grpSpLocks/>
        </xdr:cNvGrpSpPr>
      </xdr:nvGrpSpPr>
      <xdr:grpSpPr bwMode="auto">
        <a:xfrm>
          <a:off x="5276850" y="9213850"/>
          <a:ext cx="302079" cy="305168"/>
          <a:chOff x="536" y="109"/>
          <a:chExt cx="46" cy="44"/>
        </a:xfrm>
      </xdr:grpSpPr>
      <xdr:pic>
        <xdr:nvPicPr>
          <xdr:cNvPr id="390" name="Picture 6673" descr="route2">
            <a:extLst>
              <a:ext uri="{FF2B5EF4-FFF2-40B4-BE49-F238E27FC236}">
                <a16:creationId xmlns:a16="http://schemas.microsoft.com/office/drawing/2014/main" xmlns="" id="{AE5AFE1D-7575-F7D4-D20B-2643601720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1" name="Text Box 6674">
            <a:extLst>
              <a:ext uri="{FF2B5EF4-FFF2-40B4-BE49-F238E27FC236}">
                <a16:creationId xmlns:a16="http://schemas.microsoft.com/office/drawing/2014/main" xmlns="" id="{4D0B69CA-F2D6-08FE-5B25-81B5B5DF87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203200</xdr:colOff>
      <xdr:row>52</xdr:row>
      <xdr:rowOff>94994</xdr:rowOff>
    </xdr:from>
    <xdr:to>
      <xdr:col>8</xdr:col>
      <xdr:colOff>448071</xdr:colOff>
      <xdr:row>53</xdr:row>
      <xdr:rowOff>106901</xdr:rowOff>
    </xdr:to>
    <xdr:sp macro="" textlink="">
      <xdr:nvSpPr>
        <xdr:cNvPr id="392" name="六角形 391">
          <a:extLst>
            <a:ext uri="{FF2B5EF4-FFF2-40B4-BE49-F238E27FC236}">
              <a16:creationId xmlns:a16="http://schemas.microsoft.com/office/drawing/2014/main" xmlns="" id="{E52FF39B-F209-4B06-8A8B-B9926C8B5249}"/>
            </a:ext>
          </a:extLst>
        </xdr:cNvPr>
        <xdr:cNvSpPr/>
      </xdr:nvSpPr>
      <xdr:spPr bwMode="auto">
        <a:xfrm>
          <a:off x="5251450" y="9010394"/>
          <a:ext cx="244871" cy="1833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50800</xdr:colOff>
      <xdr:row>52</xdr:row>
      <xdr:rowOff>93434</xdr:rowOff>
    </xdr:from>
    <xdr:to>
      <xdr:col>8</xdr:col>
      <xdr:colOff>641350</xdr:colOff>
      <xdr:row>54</xdr:row>
      <xdr:rowOff>10884</xdr:rowOff>
    </xdr:to>
    <xdr:sp macro="" textlink="">
      <xdr:nvSpPr>
        <xdr:cNvPr id="393" name="Line 547">
          <a:extLst>
            <a:ext uri="{FF2B5EF4-FFF2-40B4-BE49-F238E27FC236}">
              <a16:creationId xmlns:a16="http://schemas.microsoft.com/office/drawing/2014/main" xmlns="" id="{A52946FE-2F05-4B3F-80EA-593C9DF7775E}"/>
            </a:ext>
          </a:extLst>
        </xdr:cNvPr>
        <xdr:cNvSpPr>
          <a:spLocks noChangeShapeType="1"/>
        </xdr:cNvSpPr>
      </xdr:nvSpPr>
      <xdr:spPr bwMode="auto">
        <a:xfrm flipH="1">
          <a:off x="5099050" y="9008834"/>
          <a:ext cx="590550" cy="260350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0550" h="273050">
              <a:moveTo>
                <a:pt x="0" y="0"/>
              </a:moveTo>
              <a:cubicBezTo>
                <a:pt x="135467" y="137583"/>
                <a:pt x="423333" y="249767"/>
                <a:pt x="590550" y="27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299577</xdr:colOff>
      <xdr:row>44</xdr:row>
      <xdr:rowOff>143387</xdr:rowOff>
    </xdr:from>
    <xdr:to>
      <xdr:col>4</xdr:col>
      <xdr:colOff>58703</xdr:colOff>
      <xdr:row>45</xdr:row>
      <xdr:rowOff>43393</xdr:rowOff>
    </xdr:to>
    <xdr:sp macro="" textlink="">
      <xdr:nvSpPr>
        <xdr:cNvPr id="394" name="Text Box 1620">
          <a:extLst>
            <a:ext uri="{FF2B5EF4-FFF2-40B4-BE49-F238E27FC236}">
              <a16:creationId xmlns:a16="http://schemas.microsoft.com/office/drawing/2014/main" xmlns="" id="{A79203FC-D01C-455A-9747-B3173732E2E4}"/>
            </a:ext>
          </a:extLst>
        </xdr:cNvPr>
        <xdr:cNvSpPr txBox="1">
          <a:spLocks noChangeArrowheads="1"/>
        </xdr:cNvSpPr>
      </xdr:nvSpPr>
      <xdr:spPr bwMode="auto">
        <a:xfrm flipH="1">
          <a:off x="1823577" y="7687187"/>
          <a:ext cx="463976" cy="714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</a:p>
      </xdr:txBody>
    </xdr:sp>
    <xdr:clientData/>
  </xdr:twoCellAnchor>
  <xdr:twoCellAnchor>
    <xdr:from>
      <xdr:col>3</xdr:col>
      <xdr:colOff>395499</xdr:colOff>
      <xdr:row>43</xdr:row>
      <xdr:rowOff>5771</xdr:rowOff>
    </xdr:from>
    <xdr:to>
      <xdr:col>3</xdr:col>
      <xdr:colOff>573395</xdr:colOff>
      <xdr:row>47</xdr:row>
      <xdr:rowOff>169284</xdr:rowOff>
    </xdr:to>
    <xdr:sp macro="" textlink="">
      <xdr:nvSpPr>
        <xdr:cNvPr id="395" name="AutoShape 1653">
          <a:extLst>
            <a:ext uri="{FF2B5EF4-FFF2-40B4-BE49-F238E27FC236}">
              <a16:creationId xmlns:a16="http://schemas.microsoft.com/office/drawing/2014/main" xmlns="" id="{189DA7ED-BA44-4C2B-B0D2-DA156CE7CA14}"/>
            </a:ext>
          </a:extLst>
        </xdr:cNvPr>
        <xdr:cNvSpPr>
          <a:spLocks/>
        </xdr:cNvSpPr>
      </xdr:nvSpPr>
      <xdr:spPr bwMode="auto">
        <a:xfrm rot="19680000">
          <a:off x="1919499" y="7378121"/>
          <a:ext cx="177896" cy="849313"/>
        </a:xfrm>
        <a:prstGeom prst="rightBrace">
          <a:avLst>
            <a:gd name="adj1" fmla="val 42094"/>
            <a:gd name="adj2" fmla="val 492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349674</xdr:colOff>
      <xdr:row>53</xdr:row>
      <xdr:rowOff>112708</xdr:rowOff>
    </xdr:from>
    <xdr:ext cx="377825" cy="152946"/>
    <xdr:sp macro="" textlink="">
      <xdr:nvSpPr>
        <xdr:cNvPr id="396" name="Text Box 1620">
          <a:extLst>
            <a:ext uri="{FF2B5EF4-FFF2-40B4-BE49-F238E27FC236}">
              <a16:creationId xmlns:a16="http://schemas.microsoft.com/office/drawing/2014/main" xmlns="" id="{502C5CD6-FD0E-490E-99CD-F04537589724}"/>
            </a:ext>
          </a:extLst>
        </xdr:cNvPr>
        <xdr:cNvSpPr txBox="1">
          <a:spLocks noChangeArrowheads="1"/>
        </xdr:cNvSpPr>
      </xdr:nvSpPr>
      <xdr:spPr bwMode="auto">
        <a:xfrm>
          <a:off x="4693074" y="9199558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↑京北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48</xdr:row>
      <xdr:rowOff>181109</xdr:rowOff>
    </xdr:from>
    <xdr:to>
      <xdr:col>9</xdr:col>
      <xdr:colOff>183172</xdr:colOff>
      <xdr:row>49</xdr:row>
      <xdr:rowOff>166605</xdr:rowOff>
    </xdr:to>
    <xdr:sp macro="" textlink="">
      <xdr:nvSpPr>
        <xdr:cNvPr id="397" name="六角形 396">
          <a:extLst>
            <a:ext uri="{FF2B5EF4-FFF2-40B4-BE49-F238E27FC236}">
              <a16:creationId xmlns:a16="http://schemas.microsoft.com/office/drawing/2014/main" xmlns="" id="{B077FE0B-8A2C-415A-8832-F35CC90CF56B}"/>
            </a:ext>
          </a:extLst>
        </xdr:cNvPr>
        <xdr:cNvSpPr/>
      </xdr:nvSpPr>
      <xdr:spPr bwMode="auto">
        <a:xfrm>
          <a:off x="5753100" y="8398009"/>
          <a:ext cx="183172" cy="16964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1106</xdr:colOff>
      <xdr:row>57</xdr:row>
      <xdr:rowOff>24847</xdr:rowOff>
    </xdr:from>
    <xdr:to>
      <xdr:col>1</xdr:col>
      <xdr:colOff>173934</xdr:colOff>
      <xdr:row>58</xdr:row>
      <xdr:rowOff>8282</xdr:rowOff>
    </xdr:to>
    <xdr:sp macro="" textlink="">
      <xdr:nvSpPr>
        <xdr:cNvPr id="398" name="六角形 397">
          <a:extLst>
            <a:ext uri="{FF2B5EF4-FFF2-40B4-BE49-F238E27FC236}">
              <a16:creationId xmlns:a16="http://schemas.microsoft.com/office/drawing/2014/main" xmlns="" id="{48B5751A-5D0F-45EA-877B-BB5F867D5F4A}"/>
            </a:ext>
          </a:extLst>
        </xdr:cNvPr>
        <xdr:cNvSpPr/>
      </xdr:nvSpPr>
      <xdr:spPr bwMode="auto">
        <a:xfrm>
          <a:off x="115406" y="9797497"/>
          <a:ext cx="172828" cy="1548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61359</xdr:colOff>
      <xdr:row>54</xdr:row>
      <xdr:rowOff>68290</xdr:rowOff>
    </xdr:from>
    <xdr:to>
      <xdr:col>10</xdr:col>
      <xdr:colOff>675589</xdr:colOff>
      <xdr:row>55</xdr:row>
      <xdr:rowOff>98612</xdr:rowOff>
    </xdr:to>
    <xdr:sp macro="" textlink="">
      <xdr:nvSpPr>
        <xdr:cNvPr id="399" name="Text Box 1664">
          <a:extLst>
            <a:ext uri="{FF2B5EF4-FFF2-40B4-BE49-F238E27FC236}">
              <a16:creationId xmlns:a16="http://schemas.microsoft.com/office/drawing/2014/main" xmlns="" id="{E93D57F7-1D9C-46D4-8C1E-CBA06E79B4B7}"/>
            </a:ext>
          </a:extLst>
        </xdr:cNvPr>
        <xdr:cNvSpPr txBox="1">
          <a:spLocks noChangeArrowheads="1"/>
        </xdr:cNvSpPr>
      </xdr:nvSpPr>
      <xdr:spPr bwMode="auto">
        <a:xfrm>
          <a:off x="6519309" y="9326590"/>
          <a:ext cx="614230" cy="20177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213m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751270</xdr:colOff>
      <xdr:row>51</xdr:row>
      <xdr:rowOff>114032</xdr:rowOff>
    </xdr:from>
    <xdr:ext cx="482006" cy="292492"/>
    <xdr:sp macro="" textlink="">
      <xdr:nvSpPr>
        <xdr:cNvPr id="400" name="Text Box 1620">
          <a:extLst>
            <a:ext uri="{FF2B5EF4-FFF2-40B4-BE49-F238E27FC236}">
              <a16:creationId xmlns:a16="http://schemas.microsoft.com/office/drawing/2014/main" xmlns="" id="{2125EE62-A9CC-4375-BF8B-ABA79397B17C}"/>
            </a:ext>
          </a:extLst>
        </xdr:cNvPr>
        <xdr:cNvSpPr txBox="1">
          <a:spLocks noChangeArrowheads="1"/>
        </xdr:cNvSpPr>
      </xdr:nvSpPr>
      <xdr:spPr bwMode="auto">
        <a:xfrm>
          <a:off x="6459920" y="8857982"/>
          <a:ext cx="482006" cy="2924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五条天神川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102787</xdr:colOff>
      <xdr:row>55</xdr:row>
      <xdr:rowOff>70703</xdr:rowOff>
    </xdr:from>
    <xdr:to>
      <xdr:col>9</xdr:col>
      <xdr:colOff>536623</xdr:colOff>
      <xdr:row>55</xdr:row>
      <xdr:rowOff>80494</xdr:rowOff>
    </xdr:to>
    <xdr:sp macro="" textlink="">
      <xdr:nvSpPr>
        <xdr:cNvPr id="401" name="Line 76">
          <a:extLst>
            <a:ext uri="{FF2B5EF4-FFF2-40B4-BE49-F238E27FC236}">
              <a16:creationId xmlns:a16="http://schemas.microsoft.com/office/drawing/2014/main" xmlns="" id="{FF7E856F-05AC-42ED-BFFA-43C3EFE12DB8}"/>
            </a:ext>
          </a:extLst>
        </xdr:cNvPr>
        <xdr:cNvSpPr>
          <a:spLocks noChangeShapeType="1"/>
        </xdr:cNvSpPr>
      </xdr:nvSpPr>
      <xdr:spPr bwMode="auto">
        <a:xfrm>
          <a:off x="5855887" y="9500453"/>
          <a:ext cx="433836" cy="9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20125</xdr:colOff>
      <xdr:row>53</xdr:row>
      <xdr:rowOff>160991</xdr:rowOff>
    </xdr:from>
    <xdr:to>
      <xdr:col>9</xdr:col>
      <xdr:colOff>509789</xdr:colOff>
      <xdr:row>54</xdr:row>
      <xdr:rowOff>6708</xdr:rowOff>
    </xdr:to>
    <xdr:sp macro="" textlink="">
      <xdr:nvSpPr>
        <xdr:cNvPr id="402" name="Line 76">
          <a:extLst>
            <a:ext uri="{FF2B5EF4-FFF2-40B4-BE49-F238E27FC236}">
              <a16:creationId xmlns:a16="http://schemas.microsoft.com/office/drawing/2014/main" xmlns="" id="{D619F805-7D93-4A6D-8B82-F2FA17A7C921}"/>
            </a:ext>
          </a:extLst>
        </xdr:cNvPr>
        <xdr:cNvSpPr>
          <a:spLocks noChangeShapeType="1"/>
        </xdr:cNvSpPr>
      </xdr:nvSpPr>
      <xdr:spPr bwMode="auto">
        <a:xfrm>
          <a:off x="5773225" y="9247841"/>
          <a:ext cx="489664" cy="171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26831</xdr:colOff>
      <xdr:row>52</xdr:row>
      <xdr:rowOff>134156</xdr:rowOff>
    </xdr:from>
    <xdr:to>
      <xdr:col>9</xdr:col>
      <xdr:colOff>704315</xdr:colOff>
      <xdr:row>52</xdr:row>
      <xdr:rowOff>140865</xdr:rowOff>
    </xdr:to>
    <xdr:sp macro="" textlink="">
      <xdr:nvSpPr>
        <xdr:cNvPr id="403" name="Line 76">
          <a:extLst>
            <a:ext uri="{FF2B5EF4-FFF2-40B4-BE49-F238E27FC236}">
              <a16:creationId xmlns:a16="http://schemas.microsoft.com/office/drawing/2014/main" xmlns="" id="{625AFC89-7FE1-49FC-8CE3-A502B75C6A00}"/>
            </a:ext>
          </a:extLst>
        </xdr:cNvPr>
        <xdr:cNvSpPr>
          <a:spLocks noChangeShapeType="1"/>
        </xdr:cNvSpPr>
      </xdr:nvSpPr>
      <xdr:spPr bwMode="auto">
        <a:xfrm flipV="1">
          <a:off x="5779931" y="9049556"/>
          <a:ext cx="677484" cy="67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764635</xdr:colOff>
      <xdr:row>54</xdr:row>
      <xdr:rowOff>6</xdr:rowOff>
    </xdr:from>
    <xdr:to>
      <xdr:col>9</xdr:col>
      <xdr:colOff>536572</xdr:colOff>
      <xdr:row>55</xdr:row>
      <xdr:rowOff>134161</xdr:rowOff>
    </xdr:to>
    <xdr:sp macro="" textlink="">
      <xdr:nvSpPr>
        <xdr:cNvPr id="404" name="Text Box 1664">
          <a:extLst>
            <a:ext uri="{FF2B5EF4-FFF2-40B4-BE49-F238E27FC236}">
              <a16:creationId xmlns:a16="http://schemas.microsoft.com/office/drawing/2014/main" xmlns="" id="{7901D5B5-A157-4A00-BFBA-DB6E996F3B61}"/>
            </a:ext>
          </a:extLst>
        </xdr:cNvPr>
        <xdr:cNvSpPr txBox="1">
          <a:spLocks noChangeArrowheads="1"/>
        </xdr:cNvSpPr>
      </xdr:nvSpPr>
      <xdr:spPr bwMode="auto">
        <a:xfrm>
          <a:off x="5755735" y="9258306"/>
          <a:ext cx="533937" cy="3056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ﾛｰﾄﾞﾊﾟｰｸ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61488</xdr:colOff>
      <xdr:row>51</xdr:row>
      <xdr:rowOff>134357</xdr:rowOff>
    </xdr:from>
    <xdr:to>
      <xdr:col>10</xdr:col>
      <xdr:colOff>668160</xdr:colOff>
      <xdr:row>55</xdr:row>
      <xdr:rowOff>3335</xdr:rowOff>
    </xdr:to>
    <xdr:sp macro="" textlink="">
      <xdr:nvSpPr>
        <xdr:cNvPr id="405" name="Freeform 217">
          <a:extLst>
            <a:ext uri="{FF2B5EF4-FFF2-40B4-BE49-F238E27FC236}">
              <a16:creationId xmlns:a16="http://schemas.microsoft.com/office/drawing/2014/main" xmlns="" id="{3745FE09-BE3E-4DD9-867B-38FE8DD9C5BE}"/>
            </a:ext>
          </a:extLst>
        </xdr:cNvPr>
        <xdr:cNvSpPr>
          <a:spLocks/>
        </xdr:cNvSpPr>
      </xdr:nvSpPr>
      <xdr:spPr bwMode="auto">
        <a:xfrm rot="17332423">
          <a:off x="6192960" y="8499935"/>
          <a:ext cx="554778" cy="13115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36" h="17725">
              <a:moveTo>
                <a:pt x="11336" y="17725"/>
              </a:moveTo>
              <a:cubicBezTo>
                <a:pt x="9382" y="17388"/>
                <a:pt x="8065" y="15921"/>
                <a:pt x="7039" y="14621"/>
              </a:cubicBezTo>
              <a:cubicBezTo>
                <a:pt x="6013" y="13321"/>
                <a:pt x="5946" y="11566"/>
                <a:pt x="5179" y="9924"/>
              </a:cubicBezTo>
              <a:cubicBezTo>
                <a:pt x="4412" y="8282"/>
                <a:pt x="3035" y="5232"/>
                <a:pt x="2437" y="4767"/>
              </a:cubicBezTo>
              <a:cubicBezTo>
                <a:pt x="1227" y="1699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442767</xdr:colOff>
      <xdr:row>52</xdr:row>
      <xdr:rowOff>160984</xdr:rowOff>
    </xdr:from>
    <xdr:to>
      <xdr:col>9</xdr:col>
      <xdr:colOff>613934</xdr:colOff>
      <xdr:row>53</xdr:row>
      <xdr:rowOff>154792</xdr:rowOff>
    </xdr:to>
    <xdr:sp macro="" textlink="">
      <xdr:nvSpPr>
        <xdr:cNvPr id="406" name="Text Box 1620">
          <a:extLst>
            <a:ext uri="{FF2B5EF4-FFF2-40B4-BE49-F238E27FC236}">
              <a16:creationId xmlns:a16="http://schemas.microsoft.com/office/drawing/2014/main" xmlns="" id="{64690B1D-6146-4546-9A15-EC6721C4AD97}"/>
            </a:ext>
          </a:extLst>
        </xdr:cNvPr>
        <xdr:cNvSpPr txBox="1">
          <a:spLocks noChangeArrowheads="1"/>
        </xdr:cNvSpPr>
      </xdr:nvSpPr>
      <xdr:spPr bwMode="auto">
        <a:xfrm>
          <a:off x="6195867" y="9076384"/>
          <a:ext cx="171167" cy="1652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113112</xdr:colOff>
      <xdr:row>51</xdr:row>
      <xdr:rowOff>20398</xdr:rowOff>
    </xdr:from>
    <xdr:to>
      <xdr:col>10</xdr:col>
      <xdr:colOff>666440</xdr:colOff>
      <xdr:row>54</xdr:row>
      <xdr:rowOff>62261</xdr:rowOff>
    </xdr:to>
    <xdr:sp macro="" textlink="">
      <xdr:nvSpPr>
        <xdr:cNvPr id="407" name="Freeform 217">
          <a:extLst>
            <a:ext uri="{FF2B5EF4-FFF2-40B4-BE49-F238E27FC236}">
              <a16:creationId xmlns:a16="http://schemas.microsoft.com/office/drawing/2014/main" xmlns="" id="{CB59523E-45E4-4D72-83C8-84CE66965922}"/>
            </a:ext>
          </a:extLst>
        </xdr:cNvPr>
        <xdr:cNvSpPr>
          <a:spLocks/>
        </xdr:cNvSpPr>
      </xdr:nvSpPr>
      <xdr:spPr bwMode="auto">
        <a:xfrm rot="17332423">
          <a:off x="6217194" y="8413366"/>
          <a:ext cx="556213" cy="12581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13 w 8513"/>
            <a:gd name="connsiteY0" fmla="*/ 32985 h 32985"/>
            <a:gd name="connsiteX1" fmla="*/ 5674 w 8513"/>
            <a:gd name="connsiteY1" fmla="*/ 9706 h 32985"/>
            <a:gd name="connsiteX2" fmla="*/ 3108 w 8513"/>
            <a:gd name="connsiteY2" fmla="*/ 9783 h 32985"/>
            <a:gd name="connsiteX3" fmla="*/ 1615 w 8513"/>
            <a:gd name="connsiteY3" fmla="*/ 4260 h 32985"/>
            <a:gd name="connsiteX4" fmla="*/ 0 w 8513"/>
            <a:gd name="connsiteY4" fmla="*/ 470 h 32985"/>
            <a:gd name="connsiteX0" fmla="*/ 10000 w 10000"/>
            <a:gd name="connsiteY0" fmla="*/ 10000 h 10000"/>
            <a:gd name="connsiteX1" fmla="*/ 7074 w 10000"/>
            <a:gd name="connsiteY1" fmla="*/ 8367 h 10000"/>
            <a:gd name="connsiteX2" fmla="*/ 3651 w 10000"/>
            <a:gd name="connsiteY2" fmla="*/ 296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000 h 10000"/>
            <a:gd name="connsiteX1" fmla="*/ 7074 w 10000"/>
            <a:gd name="connsiteY1" fmla="*/ 8367 h 10000"/>
            <a:gd name="connsiteX2" fmla="*/ 3964 w 10000"/>
            <a:gd name="connsiteY2" fmla="*/ 315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000 h 10000"/>
            <a:gd name="connsiteX1" fmla="*/ 7140 w 10000"/>
            <a:gd name="connsiteY1" fmla="*/ 8673 h 10000"/>
            <a:gd name="connsiteX2" fmla="*/ 3964 w 10000"/>
            <a:gd name="connsiteY2" fmla="*/ 3156 h 10000"/>
            <a:gd name="connsiteX3" fmla="*/ 1897 w 10000"/>
            <a:gd name="connsiteY3" fmla="*/ 1291 h 10000"/>
            <a:gd name="connsiteX4" fmla="*/ 0 w 10000"/>
            <a:gd name="connsiteY4" fmla="*/ 142 h 10000"/>
            <a:gd name="connsiteX0" fmla="*/ 10000 w 10000"/>
            <a:gd name="connsiteY0" fmla="*/ 10291 h 10291"/>
            <a:gd name="connsiteX1" fmla="*/ 7140 w 10000"/>
            <a:gd name="connsiteY1" fmla="*/ 8964 h 10291"/>
            <a:gd name="connsiteX2" fmla="*/ 3964 w 10000"/>
            <a:gd name="connsiteY2" fmla="*/ 3447 h 10291"/>
            <a:gd name="connsiteX3" fmla="*/ 2325 w 10000"/>
            <a:gd name="connsiteY3" fmla="*/ 1043 h 10291"/>
            <a:gd name="connsiteX4" fmla="*/ 0 w 10000"/>
            <a:gd name="connsiteY4" fmla="*/ 433 h 10291"/>
            <a:gd name="connsiteX0" fmla="*/ 8663 w 8663"/>
            <a:gd name="connsiteY0" fmla="*/ 11974 h 11974"/>
            <a:gd name="connsiteX1" fmla="*/ 5803 w 8663"/>
            <a:gd name="connsiteY1" fmla="*/ 10647 h 11974"/>
            <a:gd name="connsiteX2" fmla="*/ 2627 w 8663"/>
            <a:gd name="connsiteY2" fmla="*/ 5130 h 11974"/>
            <a:gd name="connsiteX3" fmla="*/ 988 w 8663"/>
            <a:gd name="connsiteY3" fmla="*/ 2726 h 11974"/>
            <a:gd name="connsiteX4" fmla="*/ 190 w 8663"/>
            <a:gd name="connsiteY4" fmla="*/ 0 h 11974"/>
            <a:gd name="connsiteX0" fmla="*/ 9900 w 9900"/>
            <a:gd name="connsiteY0" fmla="*/ 10000 h 10000"/>
            <a:gd name="connsiteX1" fmla="*/ 6599 w 9900"/>
            <a:gd name="connsiteY1" fmla="*/ 8892 h 10000"/>
            <a:gd name="connsiteX2" fmla="*/ 2932 w 9900"/>
            <a:gd name="connsiteY2" fmla="*/ 4284 h 10000"/>
            <a:gd name="connsiteX3" fmla="*/ 1215 w 9900"/>
            <a:gd name="connsiteY3" fmla="*/ 2036 h 10000"/>
            <a:gd name="connsiteX4" fmla="*/ 119 w 9900"/>
            <a:gd name="connsiteY4" fmla="*/ 0 h 10000"/>
            <a:gd name="connsiteX0" fmla="*/ 10000 w 10000"/>
            <a:gd name="connsiteY0" fmla="*/ 10000 h 10000"/>
            <a:gd name="connsiteX1" fmla="*/ 6666 w 10000"/>
            <a:gd name="connsiteY1" fmla="*/ 8892 h 10000"/>
            <a:gd name="connsiteX2" fmla="*/ 2962 w 10000"/>
            <a:gd name="connsiteY2" fmla="*/ 4284 h 10000"/>
            <a:gd name="connsiteX3" fmla="*/ 1227 w 10000"/>
            <a:gd name="connsiteY3" fmla="*/ 2036 h 10000"/>
            <a:gd name="connsiteX4" fmla="*/ 120 w 10000"/>
            <a:gd name="connsiteY4" fmla="*/ 0 h 10000"/>
            <a:gd name="connsiteX0" fmla="*/ 9880 w 9880"/>
            <a:gd name="connsiteY0" fmla="*/ 10000 h 10000"/>
            <a:gd name="connsiteX1" fmla="*/ 6546 w 9880"/>
            <a:gd name="connsiteY1" fmla="*/ 8892 h 10000"/>
            <a:gd name="connsiteX2" fmla="*/ 2842 w 9880"/>
            <a:gd name="connsiteY2" fmla="*/ 4284 h 10000"/>
            <a:gd name="connsiteX3" fmla="*/ 1107 w 9880"/>
            <a:gd name="connsiteY3" fmla="*/ 2036 h 10000"/>
            <a:gd name="connsiteX4" fmla="*/ 0 w 988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80" h="10000">
              <a:moveTo>
                <a:pt x="9880" y="10000"/>
              </a:moveTo>
              <a:cubicBezTo>
                <a:pt x="8685" y="9594"/>
                <a:pt x="7718" y="9845"/>
                <a:pt x="6546" y="8892"/>
              </a:cubicBezTo>
              <a:cubicBezTo>
                <a:pt x="5372" y="7939"/>
                <a:pt x="3748" y="5427"/>
                <a:pt x="2842" y="4284"/>
              </a:cubicBezTo>
              <a:cubicBezTo>
                <a:pt x="1936" y="3141"/>
                <a:pt x="2049" y="2490"/>
                <a:pt x="1107" y="2036"/>
              </a:cubicBezTo>
              <a:cubicBezTo>
                <a:pt x="-172" y="386"/>
                <a:pt x="322" y="4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452380</xdr:colOff>
      <xdr:row>52</xdr:row>
      <xdr:rowOff>155672</xdr:rowOff>
    </xdr:from>
    <xdr:to>
      <xdr:col>9</xdr:col>
      <xdr:colOff>595449</xdr:colOff>
      <xdr:row>53</xdr:row>
      <xdr:rowOff>152450</xdr:rowOff>
    </xdr:to>
    <xdr:sp macro="" textlink="">
      <xdr:nvSpPr>
        <xdr:cNvPr id="408" name="Text Box 1620">
          <a:extLst>
            <a:ext uri="{FF2B5EF4-FFF2-40B4-BE49-F238E27FC236}">
              <a16:creationId xmlns:a16="http://schemas.microsoft.com/office/drawing/2014/main" xmlns="" id="{DED95A3A-2E32-4B44-9EFF-3D6A383801FD}"/>
            </a:ext>
          </a:extLst>
        </xdr:cNvPr>
        <xdr:cNvSpPr txBox="1">
          <a:spLocks noChangeArrowheads="1"/>
        </xdr:cNvSpPr>
      </xdr:nvSpPr>
      <xdr:spPr bwMode="auto">
        <a:xfrm>
          <a:off x="6205480" y="9071072"/>
          <a:ext cx="143069" cy="1682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450247</xdr:colOff>
      <xdr:row>52</xdr:row>
      <xdr:rowOff>164857</xdr:rowOff>
    </xdr:from>
    <xdr:to>
      <xdr:col>9</xdr:col>
      <xdr:colOff>605189</xdr:colOff>
      <xdr:row>53</xdr:row>
      <xdr:rowOff>155832</xdr:rowOff>
    </xdr:to>
    <xdr:grpSp>
      <xdr:nvGrpSpPr>
        <xdr:cNvPr id="409" name="Group 405">
          <a:extLst>
            <a:ext uri="{FF2B5EF4-FFF2-40B4-BE49-F238E27FC236}">
              <a16:creationId xmlns:a16="http://schemas.microsoft.com/office/drawing/2014/main" xmlns="" id="{9D68151F-1AF6-4A62-822F-A00BE3C096D5}"/>
            </a:ext>
          </a:extLst>
        </xdr:cNvPr>
        <xdr:cNvGrpSpPr>
          <a:grpSpLocks/>
        </xdr:cNvGrpSpPr>
      </xdr:nvGrpSpPr>
      <xdr:grpSpPr bwMode="auto">
        <a:xfrm>
          <a:off x="6774847" y="9410457"/>
          <a:ext cx="154942" cy="168775"/>
          <a:chOff x="718" y="97"/>
          <a:chExt cx="23" cy="15"/>
        </a:xfrm>
      </xdr:grpSpPr>
      <xdr:sp macro="" textlink="">
        <xdr:nvSpPr>
          <xdr:cNvPr id="410" name="Freeform 406">
            <a:extLst>
              <a:ext uri="{FF2B5EF4-FFF2-40B4-BE49-F238E27FC236}">
                <a16:creationId xmlns:a16="http://schemas.microsoft.com/office/drawing/2014/main" xmlns="" id="{7989C406-1D73-C71C-AADA-B7695C27438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1" name="Freeform 407">
            <a:extLst>
              <a:ext uri="{FF2B5EF4-FFF2-40B4-BE49-F238E27FC236}">
                <a16:creationId xmlns:a16="http://schemas.microsoft.com/office/drawing/2014/main" xmlns="" id="{DDA2AB80-C3D7-CACF-0455-9F4485B7C8C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528875</xdr:colOff>
      <xdr:row>51</xdr:row>
      <xdr:rowOff>13359</xdr:rowOff>
    </xdr:from>
    <xdr:to>
      <xdr:col>10</xdr:col>
      <xdr:colOff>458661</xdr:colOff>
      <xdr:row>56</xdr:row>
      <xdr:rowOff>166744</xdr:rowOff>
    </xdr:to>
    <xdr:sp macro="" textlink="">
      <xdr:nvSpPr>
        <xdr:cNvPr id="412" name="Freeform 705">
          <a:extLst>
            <a:ext uri="{FF2B5EF4-FFF2-40B4-BE49-F238E27FC236}">
              <a16:creationId xmlns:a16="http://schemas.microsoft.com/office/drawing/2014/main" xmlns="" id="{69B1B272-D155-48AE-95CA-AE0CD38739FE}"/>
            </a:ext>
          </a:extLst>
        </xdr:cNvPr>
        <xdr:cNvSpPr>
          <a:spLocks/>
        </xdr:cNvSpPr>
      </xdr:nvSpPr>
      <xdr:spPr bwMode="auto">
        <a:xfrm flipH="1">
          <a:off x="6281975" y="8757309"/>
          <a:ext cx="634636" cy="101063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6054 w 7638"/>
            <a:gd name="connsiteY0" fmla="*/ 10441 h 10441"/>
            <a:gd name="connsiteX1" fmla="*/ 2799 w 7638"/>
            <a:gd name="connsiteY1" fmla="*/ 5662 h 10441"/>
            <a:gd name="connsiteX2" fmla="*/ 0 w 7638"/>
            <a:gd name="connsiteY2" fmla="*/ 0 h 10441"/>
            <a:gd name="connsiteX0" fmla="*/ 7926 w 8421"/>
            <a:gd name="connsiteY0" fmla="*/ 10000 h 10000"/>
            <a:gd name="connsiteX1" fmla="*/ 3665 w 8421"/>
            <a:gd name="connsiteY1" fmla="*/ 5423 h 10000"/>
            <a:gd name="connsiteX2" fmla="*/ 0 w 8421"/>
            <a:gd name="connsiteY2" fmla="*/ 0 h 10000"/>
            <a:gd name="connsiteX0" fmla="*/ 9412 w 10000"/>
            <a:gd name="connsiteY0" fmla="*/ 10000 h 10000"/>
            <a:gd name="connsiteX1" fmla="*/ 4352 w 10000"/>
            <a:gd name="connsiteY1" fmla="*/ 6989 h 10000"/>
            <a:gd name="connsiteX2" fmla="*/ 0 w 10000"/>
            <a:gd name="connsiteY2" fmla="*/ 0 h 10000"/>
            <a:gd name="connsiteX0" fmla="*/ 4150 w 10627"/>
            <a:gd name="connsiteY0" fmla="*/ 10000 h 10000"/>
            <a:gd name="connsiteX1" fmla="*/ 4979 w 10627"/>
            <a:gd name="connsiteY1" fmla="*/ 6989 h 10000"/>
            <a:gd name="connsiteX2" fmla="*/ 627 w 10627"/>
            <a:gd name="connsiteY2" fmla="*/ 0 h 10000"/>
            <a:gd name="connsiteX0" fmla="*/ 5498 w 11975"/>
            <a:gd name="connsiteY0" fmla="*/ 10000 h 10000"/>
            <a:gd name="connsiteX1" fmla="*/ 6327 w 11975"/>
            <a:gd name="connsiteY1" fmla="*/ 6989 h 10000"/>
            <a:gd name="connsiteX2" fmla="*/ 1975 w 11975"/>
            <a:gd name="connsiteY2" fmla="*/ 0 h 10000"/>
            <a:gd name="connsiteX0" fmla="*/ 5498 w 6545"/>
            <a:gd name="connsiteY0" fmla="*/ 10000 h 10000"/>
            <a:gd name="connsiteX1" fmla="*/ 6327 w 6545"/>
            <a:gd name="connsiteY1" fmla="*/ 6989 h 10000"/>
            <a:gd name="connsiteX2" fmla="*/ 4005 w 6545"/>
            <a:gd name="connsiteY2" fmla="*/ 5185 h 10000"/>
            <a:gd name="connsiteX3" fmla="*/ 1975 w 6545"/>
            <a:gd name="connsiteY3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10618 w 12935"/>
            <a:gd name="connsiteY3" fmla="*/ 5373 h 10000"/>
            <a:gd name="connsiteX4" fmla="*/ 6119 w 12935"/>
            <a:gd name="connsiteY4" fmla="*/ 5185 h 10000"/>
            <a:gd name="connsiteX5" fmla="*/ 3018 w 12935"/>
            <a:gd name="connsiteY5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2935"/>
            <a:gd name="connsiteY0" fmla="*/ 10000 h 10000"/>
            <a:gd name="connsiteX1" fmla="*/ 9667 w 12935"/>
            <a:gd name="connsiteY1" fmla="*/ 6989 h 10000"/>
            <a:gd name="connsiteX2" fmla="*/ 12867 w 12935"/>
            <a:gd name="connsiteY2" fmla="*/ 4246 h 10000"/>
            <a:gd name="connsiteX3" fmla="*/ 6119 w 12935"/>
            <a:gd name="connsiteY3" fmla="*/ 5185 h 10000"/>
            <a:gd name="connsiteX4" fmla="*/ 3018 w 12935"/>
            <a:gd name="connsiteY4" fmla="*/ 0 h 10000"/>
            <a:gd name="connsiteX0" fmla="*/ 8400 w 13062"/>
            <a:gd name="connsiteY0" fmla="*/ 10000 h 10000"/>
            <a:gd name="connsiteX1" fmla="*/ 9667 w 13062"/>
            <a:gd name="connsiteY1" fmla="*/ 6989 h 10000"/>
            <a:gd name="connsiteX2" fmla="*/ 12867 w 13062"/>
            <a:gd name="connsiteY2" fmla="*/ 4246 h 10000"/>
            <a:gd name="connsiteX3" fmla="*/ 3018 w 13062"/>
            <a:gd name="connsiteY3" fmla="*/ 0 h 10000"/>
            <a:gd name="connsiteX0" fmla="*/ 8400 w 10988"/>
            <a:gd name="connsiteY0" fmla="*/ 10000 h 10000"/>
            <a:gd name="connsiteX1" fmla="*/ 9667 w 10988"/>
            <a:gd name="connsiteY1" fmla="*/ 6989 h 10000"/>
            <a:gd name="connsiteX2" fmla="*/ 10617 w 10988"/>
            <a:gd name="connsiteY2" fmla="*/ 3933 h 10000"/>
            <a:gd name="connsiteX3" fmla="*/ 3018 w 10988"/>
            <a:gd name="connsiteY3" fmla="*/ 0 h 10000"/>
            <a:gd name="connsiteX0" fmla="*/ 232595 w 235183"/>
            <a:gd name="connsiteY0" fmla="*/ 9687 h 9687"/>
            <a:gd name="connsiteX1" fmla="*/ 233862 w 235183"/>
            <a:gd name="connsiteY1" fmla="*/ 6676 h 9687"/>
            <a:gd name="connsiteX2" fmla="*/ 234812 w 235183"/>
            <a:gd name="connsiteY2" fmla="*/ 3620 h 9687"/>
            <a:gd name="connsiteX3" fmla="*/ 0 w 235183"/>
            <a:gd name="connsiteY3" fmla="*/ 0 h 9687"/>
            <a:gd name="connsiteX0" fmla="*/ 9890 w 9999"/>
            <a:gd name="connsiteY0" fmla="*/ 10000 h 10000"/>
            <a:gd name="connsiteX1" fmla="*/ 9944 w 9999"/>
            <a:gd name="connsiteY1" fmla="*/ 6892 h 10000"/>
            <a:gd name="connsiteX2" fmla="*/ 9984 w 9999"/>
            <a:gd name="connsiteY2" fmla="*/ 3737 h 10000"/>
            <a:gd name="connsiteX3" fmla="*/ 0 w 9999"/>
            <a:gd name="connsiteY3" fmla="*/ 0 h 10000"/>
            <a:gd name="connsiteX0" fmla="*/ 9891 w 10000"/>
            <a:gd name="connsiteY0" fmla="*/ 10015 h 10015"/>
            <a:gd name="connsiteX1" fmla="*/ 9945 w 10000"/>
            <a:gd name="connsiteY1" fmla="*/ 6907 h 10015"/>
            <a:gd name="connsiteX2" fmla="*/ 9985 w 10000"/>
            <a:gd name="connsiteY2" fmla="*/ 3752 h 10015"/>
            <a:gd name="connsiteX3" fmla="*/ 0 w 10000"/>
            <a:gd name="connsiteY3" fmla="*/ 15 h 10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15">
              <a:moveTo>
                <a:pt x="9891" y="10015"/>
              </a:moveTo>
              <a:cubicBezTo>
                <a:pt x="9212" y="9044"/>
                <a:pt x="9657" y="9163"/>
                <a:pt x="9945" y="6907"/>
              </a:cubicBezTo>
              <a:cubicBezTo>
                <a:pt x="9961" y="6111"/>
                <a:pt x="10032" y="4955"/>
                <a:pt x="9985" y="3752"/>
              </a:cubicBezTo>
              <a:cubicBezTo>
                <a:pt x="9938" y="2549"/>
                <a:pt x="10897" y="-235"/>
                <a:pt x="0" y="1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677095</xdr:colOff>
      <xdr:row>53</xdr:row>
      <xdr:rowOff>114822</xdr:rowOff>
    </xdr:from>
    <xdr:to>
      <xdr:col>9</xdr:col>
      <xdr:colOff>722407</xdr:colOff>
      <xdr:row>56</xdr:row>
      <xdr:rowOff>159510</xdr:rowOff>
    </xdr:to>
    <xdr:sp macro="" textlink="">
      <xdr:nvSpPr>
        <xdr:cNvPr id="413" name="Freeform 217">
          <a:extLst>
            <a:ext uri="{FF2B5EF4-FFF2-40B4-BE49-F238E27FC236}">
              <a16:creationId xmlns:a16="http://schemas.microsoft.com/office/drawing/2014/main" xmlns="" id="{A8A29EC8-0368-446A-954A-BE519E0EA6D1}"/>
            </a:ext>
          </a:extLst>
        </xdr:cNvPr>
        <xdr:cNvSpPr>
          <a:spLocks/>
        </xdr:cNvSpPr>
      </xdr:nvSpPr>
      <xdr:spPr bwMode="auto">
        <a:xfrm rot="5400000">
          <a:off x="6163807" y="9468060"/>
          <a:ext cx="559038" cy="2626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911"/>
            <a:gd name="connsiteX1" fmla="*/ 7522 w 10000"/>
            <a:gd name="connsiteY1" fmla="*/ 5000 h 9911"/>
            <a:gd name="connsiteX2" fmla="*/ 4513 w 10000"/>
            <a:gd name="connsiteY2" fmla="*/ 0 h 9911"/>
            <a:gd name="connsiteX3" fmla="*/ 2832 w 10000"/>
            <a:gd name="connsiteY3" fmla="*/ 8333 h 9911"/>
            <a:gd name="connsiteX4" fmla="*/ 1877 w 10000"/>
            <a:gd name="connsiteY4" fmla="*/ 9826 h 9911"/>
            <a:gd name="connsiteX5" fmla="*/ 0 w 10000"/>
            <a:gd name="connsiteY5" fmla="*/ 6667 h 9911"/>
            <a:gd name="connsiteX0" fmla="*/ 7522 w 7522"/>
            <a:gd name="connsiteY0" fmla="*/ 5045 h 10000"/>
            <a:gd name="connsiteX1" fmla="*/ 4513 w 7522"/>
            <a:gd name="connsiteY1" fmla="*/ 0 h 10000"/>
            <a:gd name="connsiteX2" fmla="*/ 2832 w 7522"/>
            <a:gd name="connsiteY2" fmla="*/ 8408 h 10000"/>
            <a:gd name="connsiteX3" fmla="*/ 1877 w 7522"/>
            <a:gd name="connsiteY3" fmla="*/ 9914 h 10000"/>
            <a:gd name="connsiteX4" fmla="*/ 0 w 7522"/>
            <a:gd name="connsiteY4" fmla="*/ 6727 h 10000"/>
            <a:gd name="connsiteX0" fmla="*/ 11190 w 11190"/>
            <a:gd name="connsiteY0" fmla="*/ 5045 h 10000"/>
            <a:gd name="connsiteX1" fmla="*/ 6000 w 11190"/>
            <a:gd name="connsiteY1" fmla="*/ 0 h 10000"/>
            <a:gd name="connsiteX2" fmla="*/ 3765 w 11190"/>
            <a:gd name="connsiteY2" fmla="*/ 8408 h 10000"/>
            <a:gd name="connsiteX3" fmla="*/ 2495 w 11190"/>
            <a:gd name="connsiteY3" fmla="*/ 9914 h 10000"/>
            <a:gd name="connsiteX4" fmla="*/ 0 w 11190"/>
            <a:gd name="connsiteY4" fmla="*/ 672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90" h="10000">
              <a:moveTo>
                <a:pt x="11190" y="5045"/>
              </a:moveTo>
              <a:cubicBezTo>
                <a:pt x="10013" y="5045"/>
                <a:pt x="7176" y="0"/>
                <a:pt x="6000" y="0"/>
              </a:cubicBezTo>
              <a:cubicBezTo>
                <a:pt x="4823" y="1682"/>
                <a:pt x="4823" y="8408"/>
                <a:pt x="3765" y="8408"/>
              </a:cubicBezTo>
              <a:cubicBezTo>
                <a:pt x="3292" y="9813"/>
                <a:pt x="3123" y="10195"/>
                <a:pt x="2495" y="9914"/>
              </a:cubicBezTo>
              <a:cubicBezTo>
                <a:pt x="1868" y="9634"/>
                <a:pt x="526" y="7011"/>
                <a:pt x="0" y="672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469542</xdr:colOff>
      <xdr:row>55</xdr:row>
      <xdr:rowOff>87657</xdr:rowOff>
    </xdr:from>
    <xdr:to>
      <xdr:col>9</xdr:col>
      <xdr:colOff>614305</xdr:colOff>
      <xdr:row>56</xdr:row>
      <xdr:rowOff>60369</xdr:rowOff>
    </xdr:to>
    <xdr:sp macro="" textlink="">
      <xdr:nvSpPr>
        <xdr:cNvPr id="414" name="AutoShape 492">
          <a:extLst>
            <a:ext uri="{FF2B5EF4-FFF2-40B4-BE49-F238E27FC236}">
              <a16:creationId xmlns:a16="http://schemas.microsoft.com/office/drawing/2014/main" xmlns="" id="{4EE22462-11A5-42FC-9F36-F509265665FA}"/>
            </a:ext>
          </a:extLst>
        </xdr:cNvPr>
        <xdr:cNvSpPr>
          <a:spLocks noChangeArrowheads="1"/>
        </xdr:cNvSpPr>
      </xdr:nvSpPr>
      <xdr:spPr bwMode="auto">
        <a:xfrm>
          <a:off x="6222642" y="9517407"/>
          <a:ext cx="144763" cy="1441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632895</xdr:colOff>
      <xdr:row>49</xdr:row>
      <xdr:rowOff>67078</xdr:rowOff>
    </xdr:from>
    <xdr:ext cx="590282" cy="146234"/>
    <xdr:sp macro="" textlink="">
      <xdr:nvSpPr>
        <xdr:cNvPr id="415" name="Text Box 1620">
          <a:extLst>
            <a:ext uri="{FF2B5EF4-FFF2-40B4-BE49-F238E27FC236}">
              <a16:creationId xmlns:a16="http://schemas.microsoft.com/office/drawing/2014/main" xmlns="" id="{78C810DC-D51B-469E-8972-25C42173D28B}"/>
            </a:ext>
          </a:extLst>
        </xdr:cNvPr>
        <xdr:cNvSpPr txBox="1">
          <a:spLocks noChangeArrowheads="1"/>
        </xdr:cNvSpPr>
      </xdr:nvSpPr>
      <xdr:spPr bwMode="auto">
        <a:xfrm>
          <a:off x="6385995" y="8468128"/>
          <a:ext cx="590282" cy="1462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↖南丹日吉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471179</xdr:colOff>
      <xdr:row>49</xdr:row>
      <xdr:rowOff>42332</xdr:rowOff>
    </xdr:from>
    <xdr:to>
      <xdr:col>9</xdr:col>
      <xdr:colOff>737837</xdr:colOff>
      <xdr:row>51</xdr:row>
      <xdr:rowOff>67079</xdr:rowOff>
    </xdr:to>
    <xdr:sp macro="" textlink="">
      <xdr:nvSpPr>
        <xdr:cNvPr id="416" name="Line 547">
          <a:extLst>
            <a:ext uri="{FF2B5EF4-FFF2-40B4-BE49-F238E27FC236}">
              <a16:creationId xmlns:a16="http://schemas.microsoft.com/office/drawing/2014/main" xmlns="" id="{A1308975-C728-4767-B903-01AD5BE762A6}"/>
            </a:ext>
          </a:extLst>
        </xdr:cNvPr>
        <xdr:cNvSpPr>
          <a:spLocks noChangeShapeType="1"/>
        </xdr:cNvSpPr>
      </xdr:nvSpPr>
      <xdr:spPr bwMode="auto">
        <a:xfrm rot="16200000" flipH="1">
          <a:off x="6157909" y="8509752"/>
          <a:ext cx="367647" cy="234908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0550" h="273050">
              <a:moveTo>
                <a:pt x="0" y="0"/>
              </a:moveTo>
              <a:cubicBezTo>
                <a:pt x="135467" y="137583"/>
                <a:pt x="423333" y="249767"/>
                <a:pt x="590550" y="2730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451367</xdr:colOff>
      <xdr:row>50</xdr:row>
      <xdr:rowOff>6957</xdr:rowOff>
    </xdr:from>
    <xdr:to>
      <xdr:col>9</xdr:col>
      <xdr:colOff>650653</xdr:colOff>
      <xdr:row>50</xdr:row>
      <xdr:rowOff>167692</xdr:rowOff>
    </xdr:to>
    <xdr:sp macro="" textlink="">
      <xdr:nvSpPr>
        <xdr:cNvPr id="417" name="六角形 416">
          <a:extLst>
            <a:ext uri="{FF2B5EF4-FFF2-40B4-BE49-F238E27FC236}">
              <a16:creationId xmlns:a16="http://schemas.microsoft.com/office/drawing/2014/main" xmlns="" id="{345F6281-8799-42A6-AB39-BE8AEAAA3518}"/>
            </a:ext>
          </a:extLst>
        </xdr:cNvPr>
        <xdr:cNvSpPr/>
      </xdr:nvSpPr>
      <xdr:spPr bwMode="auto">
        <a:xfrm>
          <a:off x="6204467" y="8579457"/>
          <a:ext cx="199286" cy="160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364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142462</xdr:colOff>
      <xdr:row>51</xdr:row>
      <xdr:rowOff>158885</xdr:rowOff>
    </xdr:from>
    <xdr:to>
      <xdr:col>9</xdr:col>
      <xdr:colOff>504430</xdr:colOff>
      <xdr:row>52</xdr:row>
      <xdr:rowOff>142326</xdr:rowOff>
    </xdr:to>
    <xdr:sp macro="" textlink="">
      <xdr:nvSpPr>
        <xdr:cNvPr id="418" name="Text Box 1664">
          <a:extLst>
            <a:ext uri="{FF2B5EF4-FFF2-40B4-BE49-F238E27FC236}">
              <a16:creationId xmlns:a16="http://schemas.microsoft.com/office/drawing/2014/main" xmlns="" id="{E8B2A409-18DD-48AA-A356-C90CB3535D90}"/>
            </a:ext>
          </a:extLst>
        </xdr:cNvPr>
        <xdr:cNvSpPr txBox="1">
          <a:spLocks noChangeArrowheads="1"/>
        </xdr:cNvSpPr>
      </xdr:nvSpPr>
      <xdr:spPr bwMode="auto">
        <a:xfrm>
          <a:off x="5895562" y="8902835"/>
          <a:ext cx="361968" cy="1548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日吉橋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281736</xdr:colOff>
      <xdr:row>54</xdr:row>
      <xdr:rowOff>26832</xdr:rowOff>
    </xdr:from>
    <xdr:ext cx="187807" cy="114031"/>
    <xdr:sp macro="" textlink="">
      <xdr:nvSpPr>
        <xdr:cNvPr id="419" name="Text Box 303">
          <a:extLst>
            <a:ext uri="{FF2B5EF4-FFF2-40B4-BE49-F238E27FC236}">
              <a16:creationId xmlns:a16="http://schemas.microsoft.com/office/drawing/2014/main" xmlns="" id="{4937F431-ECCA-41A0-AC11-75B818FA054A}"/>
            </a:ext>
          </a:extLst>
        </xdr:cNvPr>
        <xdr:cNvSpPr txBox="1">
          <a:spLocks noChangeArrowheads="1"/>
        </xdr:cNvSpPr>
      </xdr:nvSpPr>
      <xdr:spPr bwMode="auto">
        <a:xfrm>
          <a:off x="6034836" y="9285132"/>
          <a:ext cx="187807" cy="1140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596996</xdr:colOff>
      <xdr:row>60</xdr:row>
      <xdr:rowOff>122671</xdr:rowOff>
    </xdr:from>
    <xdr:to>
      <xdr:col>2</xdr:col>
      <xdr:colOff>472641</xdr:colOff>
      <xdr:row>64</xdr:row>
      <xdr:rowOff>164354</xdr:rowOff>
    </xdr:to>
    <xdr:sp macro="" textlink="">
      <xdr:nvSpPr>
        <xdr:cNvPr id="420" name="Freeform 705">
          <a:extLst>
            <a:ext uri="{FF2B5EF4-FFF2-40B4-BE49-F238E27FC236}">
              <a16:creationId xmlns:a16="http://schemas.microsoft.com/office/drawing/2014/main" xmlns="" id="{CEA0C6C0-9945-4D71-80D5-29639B664F7F}"/>
            </a:ext>
          </a:extLst>
        </xdr:cNvPr>
        <xdr:cNvSpPr>
          <a:spLocks/>
        </xdr:cNvSpPr>
      </xdr:nvSpPr>
      <xdr:spPr bwMode="auto">
        <a:xfrm flipH="1">
          <a:off x="711296" y="10409671"/>
          <a:ext cx="580495" cy="727483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000 w 22576"/>
            <a:gd name="connsiteY1" fmla="*/ 0 h 16782"/>
            <a:gd name="connsiteX2" fmla="*/ 0 w 22576"/>
            <a:gd name="connsiteY2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9306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2576 w 22576"/>
            <a:gd name="connsiteY0" fmla="*/ 16782 h 16782"/>
            <a:gd name="connsiteX1" fmla="*/ 10152 w 22576"/>
            <a:gd name="connsiteY1" fmla="*/ 14511 h 16782"/>
            <a:gd name="connsiteX2" fmla="*/ 10000 w 22576"/>
            <a:gd name="connsiteY2" fmla="*/ 0 h 16782"/>
            <a:gd name="connsiteX3" fmla="*/ 0 w 22576"/>
            <a:gd name="connsiteY3" fmla="*/ 0 h 16782"/>
            <a:gd name="connsiteX0" fmla="*/ 23182 w 23182"/>
            <a:gd name="connsiteY0" fmla="*/ 14889 h 15577"/>
            <a:gd name="connsiteX1" fmla="*/ 10152 w 23182"/>
            <a:gd name="connsiteY1" fmla="*/ 14511 h 15577"/>
            <a:gd name="connsiteX2" fmla="*/ 10000 w 23182"/>
            <a:gd name="connsiteY2" fmla="*/ 0 h 15577"/>
            <a:gd name="connsiteX3" fmla="*/ 0 w 23182"/>
            <a:gd name="connsiteY3" fmla="*/ 0 h 15577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6063"/>
            <a:gd name="connsiteX1" fmla="*/ 10152 w 23182"/>
            <a:gd name="connsiteY1" fmla="*/ 14511 h 16063"/>
            <a:gd name="connsiteX2" fmla="*/ 10000 w 23182"/>
            <a:gd name="connsiteY2" fmla="*/ 0 h 16063"/>
            <a:gd name="connsiteX3" fmla="*/ 0 w 23182"/>
            <a:gd name="connsiteY3" fmla="*/ 0 h 16063"/>
            <a:gd name="connsiteX0" fmla="*/ 23182 w 23182"/>
            <a:gd name="connsiteY0" fmla="*/ 14889 h 15061"/>
            <a:gd name="connsiteX1" fmla="*/ 10000 w 23182"/>
            <a:gd name="connsiteY1" fmla="*/ 11199 h 15061"/>
            <a:gd name="connsiteX2" fmla="*/ 10000 w 23182"/>
            <a:gd name="connsiteY2" fmla="*/ 0 h 15061"/>
            <a:gd name="connsiteX3" fmla="*/ 0 w 23182"/>
            <a:gd name="connsiteY3" fmla="*/ 0 h 15061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0000 w 22879"/>
            <a:gd name="connsiteY2" fmla="*/ 0 h 14348"/>
            <a:gd name="connsiteX3" fmla="*/ 0 w 22879"/>
            <a:gd name="connsiteY3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83 w 22879"/>
            <a:gd name="connsiteY2" fmla="*/ 9724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000 w 22879"/>
            <a:gd name="connsiteY3" fmla="*/ 0 h 14348"/>
            <a:gd name="connsiteX4" fmla="*/ 0 w 22879"/>
            <a:gd name="connsiteY4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509 w 22879"/>
            <a:gd name="connsiteY2" fmla="*/ 954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251 w 22879"/>
            <a:gd name="connsiteY3" fmla="*/ 9025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367 w 22879"/>
            <a:gd name="connsiteY3" fmla="*/ 8250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907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020 w 22879"/>
            <a:gd name="connsiteY3" fmla="*/ 8139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12914 w 22879"/>
            <a:gd name="connsiteY2" fmla="*/ 9742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444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8519 w 22879"/>
            <a:gd name="connsiteY2" fmla="*/ 9410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097 w 22879"/>
            <a:gd name="connsiteY2" fmla="*/ 9299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2879 w 22879"/>
            <a:gd name="connsiteY0" fmla="*/ 14100 h 14348"/>
            <a:gd name="connsiteX1" fmla="*/ 10000 w 22879"/>
            <a:gd name="connsiteY1" fmla="*/ 11199 h 14348"/>
            <a:gd name="connsiteX2" fmla="*/ 9213 w 22879"/>
            <a:gd name="connsiteY2" fmla="*/ 9631 h 14348"/>
            <a:gd name="connsiteX3" fmla="*/ 10251 w 22879"/>
            <a:gd name="connsiteY3" fmla="*/ 7696 h 14348"/>
            <a:gd name="connsiteX4" fmla="*/ 10000 w 22879"/>
            <a:gd name="connsiteY4" fmla="*/ 0 h 14348"/>
            <a:gd name="connsiteX5" fmla="*/ 0 w 22879"/>
            <a:gd name="connsiteY5" fmla="*/ 0 h 14348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20299 w 20299"/>
            <a:gd name="connsiteY0" fmla="*/ 14164 h 14412"/>
            <a:gd name="connsiteX1" fmla="*/ 7420 w 20299"/>
            <a:gd name="connsiteY1" fmla="*/ 11263 h 14412"/>
            <a:gd name="connsiteX2" fmla="*/ 6633 w 20299"/>
            <a:gd name="connsiteY2" fmla="*/ 9695 h 14412"/>
            <a:gd name="connsiteX3" fmla="*/ 7671 w 20299"/>
            <a:gd name="connsiteY3" fmla="*/ 7760 h 14412"/>
            <a:gd name="connsiteX4" fmla="*/ 7420 w 20299"/>
            <a:gd name="connsiteY4" fmla="*/ 64 h 14412"/>
            <a:gd name="connsiteX5" fmla="*/ 0 w 20299"/>
            <a:gd name="connsiteY5" fmla="*/ 0 h 14412"/>
            <a:gd name="connsiteX0" fmla="*/ 6266 w 7671"/>
            <a:gd name="connsiteY0" fmla="*/ 18074 h 18148"/>
            <a:gd name="connsiteX1" fmla="*/ 7420 w 7671"/>
            <a:gd name="connsiteY1" fmla="*/ 11263 h 18148"/>
            <a:gd name="connsiteX2" fmla="*/ 6633 w 7671"/>
            <a:gd name="connsiteY2" fmla="*/ 9695 h 18148"/>
            <a:gd name="connsiteX3" fmla="*/ 7671 w 7671"/>
            <a:gd name="connsiteY3" fmla="*/ 7760 h 18148"/>
            <a:gd name="connsiteX4" fmla="*/ 7420 w 7671"/>
            <a:gd name="connsiteY4" fmla="*/ 64 h 18148"/>
            <a:gd name="connsiteX5" fmla="*/ 0 w 7671"/>
            <a:gd name="connsiteY5" fmla="*/ 0 h 18148"/>
            <a:gd name="connsiteX0" fmla="*/ 8168 w 10000"/>
            <a:gd name="connsiteY0" fmla="*/ 9959 h 9959"/>
            <a:gd name="connsiteX1" fmla="*/ 8647 w 10000"/>
            <a:gd name="connsiteY1" fmla="*/ 5342 h 9959"/>
            <a:gd name="connsiteX2" fmla="*/ 10000 w 10000"/>
            <a:gd name="connsiteY2" fmla="*/ 4276 h 9959"/>
            <a:gd name="connsiteX3" fmla="*/ 9673 w 10000"/>
            <a:gd name="connsiteY3" fmla="*/ 35 h 9959"/>
            <a:gd name="connsiteX4" fmla="*/ 0 w 10000"/>
            <a:gd name="connsiteY4" fmla="*/ 0 h 9959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000"/>
            <a:gd name="connsiteY0" fmla="*/ 10000 h 10000"/>
            <a:gd name="connsiteX1" fmla="*/ 8647 w 10000"/>
            <a:gd name="connsiteY1" fmla="*/ 5364 h 10000"/>
            <a:gd name="connsiteX2" fmla="*/ 10000 w 10000"/>
            <a:gd name="connsiteY2" fmla="*/ 4294 h 10000"/>
            <a:gd name="connsiteX3" fmla="*/ 9673 w 10000"/>
            <a:gd name="connsiteY3" fmla="*/ 35 h 10000"/>
            <a:gd name="connsiteX4" fmla="*/ 0 w 10000"/>
            <a:gd name="connsiteY4" fmla="*/ 0 h 10000"/>
            <a:gd name="connsiteX0" fmla="*/ 8168 w 10156"/>
            <a:gd name="connsiteY0" fmla="*/ 10000 h 10000"/>
            <a:gd name="connsiteX1" fmla="*/ 8647 w 10156"/>
            <a:gd name="connsiteY1" fmla="*/ 5364 h 10000"/>
            <a:gd name="connsiteX2" fmla="*/ 9673 w 10156"/>
            <a:gd name="connsiteY2" fmla="*/ 35 h 10000"/>
            <a:gd name="connsiteX3" fmla="*/ 0 w 10156"/>
            <a:gd name="connsiteY3" fmla="*/ 0 h 10000"/>
            <a:gd name="connsiteX0" fmla="*/ 0 w 1988"/>
            <a:gd name="connsiteY0" fmla="*/ 9965 h 9965"/>
            <a:gd name="connsiteX1" fmla="*/ 479 w 1988"/>
            <a:gd name="connsiteY1" fmla="*/ 5329 h 9965"/>
            <a:gd name="connsiteX2" fmla="*/ 1505 w 1988"/>
            <a:gd name="connsiteY2" fmla="*/ 0 h 9965"/>
            <a:gd name="connsiteX0" fmla="*/ 0 w 8217"/>
            <a:gd name="connsiteY0" fmla="*/ 10724 h 10724"/>
            <a:gd name="connsiteX1" fmla="*/ 2409 w 8217"/>
            <a:gd name="connsiteY1" fmla="*/ 6072 h 10724"/>
            <a:gd name="connsiteX2" fmla="*/ 109 w 8217"/>
            <a:gd name="connsiteY2" fmla="*/ 0 h 10724"/>
            <a:gd name="connsiteX0" fmla="*/ 0 w 10000"/>
            <a:gd name="connsiteY0" fmla="*/ 10000 h 10000"/>
            <a:gd name="connsiteX1" fmla="*/ 2932 w 10000"/>
            <a:gd name="connsiteY1" fmla="*/ 5662 h 10000"/>
            <a:gd name="connsiteX2" fmla="*/ 133 w 10000"/>
            <a:gd name="connsiteY2" fmla="*/ 0 h 10000"/>
            <a:gd name="connsiteX0" fmla="*/ 0 w 17140"/>
            <a:gd name="connsiteY0" fmla="*/ 10310 h 10310"/>
            <a:gd name="connsiteX1" fmla="*/ 11897 w 17140"/>
            <a:gd name="connsiteY1" fmla="*/ 5662 h 10310"/>
            <a:gd name="connsiteX2" fmla="*/ 9098 w 17140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15529"/>
            <a:gd name="connsiteY0" fmla="*/ 10310 h 10310"/>
            <a:gd name="connsiteX1" fmla="*/ 11897 w 15529"/>
            <a:gd name="connsiteY1" fmla="*/ 5662 h 10310"/>
            <a:gd name="connsiteX2" fmla="*/ 9098 w 15529"/>
            <a:gd name="connsiteY2" fmla="*/ 0 h 10310"/>
            <a:gd name="connsiteX0" fmla="*/ 0 w 34635"/>
            <a:gd name="connsiteY0" fmla="*/ 10507 h 10507"/>
            <a:gd name="connsiteX1" fmla="*/ 11897 w 34635"/>
            <a:gd name="connsiteY1" fmla="*/ 5859 h 10507"/>
            <a:gd name="connsiteX2" fmla="*/ 32773 w 34635"/>
            <a:gd name="connsiteY2" fmla="*/ 0 h 10507"/>
            <a:gd name="connsiteX0" fmla="*/ 0 w 32773"/>
            <a:gd name="connsiteY0" fmla="*/ 10507 h 10507"/>
            <a:gd name="connsiteX1" fmla="*/ 11897 w 32773"/>
            <a:gd name="connsiteY1" fmla="*/ 5859 h 10507"/>
            <a:gd name="connsiteX2" fmla="*/ 32773 w 32773"/>
            <a:gd name="connsiteY2" fmla="*/ 0 h 10507"/>
            <a:gd name="connsiteX0" fmla="*/ 0 w 32773"/>
            <a:gd name="connsiteY0" fmla="*/ 10507 h 10507"/>
            <a:gd name="connsiteX1" fmla="*/ 11897 w 32773"/>
            <a:gd name="connsiteY1" fmla="*/ 5859 h 10507"/>
            <a:gd name="connsiteX2" fmla="*/ 32773 w 32773"/>
            <a:gd name="connsiteY2" fmla="*/ 0 h 10507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0 w 43190"/>
            <a:gd name="connsiteY0" fmla="*/ 12153 h 12153"/>
            <a:gd name="connsiteX1" fmla="*/ 11897 w 43190"/>
            <a:gd name="connsiteY1" fmla="*/ 7505 h 12153"/>
            <a:gd name="connsiteX2" fmla="*/ 43190 w 43190"/>
            <a:gd name="connsiteY2" fmla="*/ 0 h 12153"/>
            <a:gd name="connsiteX0" fmla="*/ 78186 w 90157"/>
            <a:gd name="connsiteY0" fmla="*/ 7479 h 7479"/>
            <a:gd name="connsiteX1" fmla="*/ 90083 w 90157"/>
            <a:gd name="connsiteY1" fmla="*/ 2831 h 7479"/>
            <a:gd name="connsiteX2" fmla="*/ 161 w 90157"/>
            <a:gd name="connsiteY2" fmla="*/ 0 h 7479"/>
            <a:gd name="connsiteX0" fmla="*/ 8683 w 10011"/>
            <a:gd name="connsiteY0" fmla="*/ 10000 h 10000"/>
            <a:gd name="connsiteX1" fmla="*/ 10003 w 10011"/>
            <a:gd name="connsiteY1" fmla="*/ 3785 h 10000"/>
            <a:gd name="connsiteX2" fmla="*/ 29 w 10011"/>
            <a:gd name="connsiteY2" fmla="*/ 0 h 10000"/>
            <a:gd name="connsiteX0" fmla="*/ 8654 w 9982"/>
            <a:gd name="connsiteY0" fmla="*/ 10000 h 10000"/>
            <a:gd name="connsiteX1" fmla="*/ 9974 w 9982"/>
            <a:gd name="connsiteY1" fmla="*/ 3785 h 10000"/>
            <a:gd name="connsiteX2" fmla="*/ 0 w 9982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  <a:gd name="connsiteX0" fmla="*/ 8670 w 10000"/>
            <a:gd name="connsiteY0" fmla="*/ 10000 h 10000"/>
            <a:gd name="connsiteX1" fmla="*/ 9992 w 10000"/>
            <a:gd name="connsiteY1" fmla="*/ 37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8670" y="10000"/>
              </a:moveTo>
              <a:cubicBezTo>
                <a:pt x="9187" y="9037"/>
                <a:pt x="10096" y="8761"/>
                <a:pt x="9992" y="3785"/>
              </a:cubicBezTo>
              <a:cubicBezTo>
                <a:pt x="8605" y="2537"/>
                <a:pt x="4348" y="393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538467</xdr:colOff>
      <xdr:row>62</xdr:row>
      <xdr:rowOff>73082</xdr:rowOff>
    </xdr:from>
    <xdr:to>
      <xdr:col>1</xdr:col>
      <xdr:colOff>653039</xdr:colOff>
      <xdr:row>63</xdr:row>
      <xdr:rowOff>28864</xdr:rowOff>
    </xdr:to>
    <xdr:sp macro="" textlink="">
      <xdr:nvSpPr>
        <xdr:cNvPr id="421" name="AutoShape 492">
          <a:extLst>
            <a:ext uri="{FF2B5EF4-FFF2-40B4-BE49-F238E27FC236}">
              <a16:creationId xmlns:a16="http://schemas.microsoft.com/office/drawing/2014/main" xmlns="" id="{EEBB2E5D-97F8-4AB9-B927-8F9565D173DB}"/>
            </a:ext>
          </a:extLst>
        </xdr:cNvPr>
        <xdr:cNvSpPr>
          <a:spLocks noChangeArrowheads="1"/>
        </xdr:cNvSpPr>
      </xdr:nvSpPr>
      <xdr:spPr bwMode="auto">
        <a:xfrm>
          <a:off x="652767" y="10702982"/>
          <a:ext cx="114572" cy="127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304489</xdr:colOff>
      <xdr:row>63</xdr:row>
      <xdr:rowOff>779</xdr:rowOff>
    </xdr:from>
    <xdr:ext cx="302079" cy="305168"/>
    <xdr:grpSp>
      <xdr:nvGrpSpPr>
        <xdr:cNvPr id="422" name="Group 6672">
          <a:extLst>
            <a:ext uri="{FF2B5EF4-FFF2-40B4-BE49-F238E27FC236}">
              <a16:creationId xmlns:a16="http://schemas.microsoft.com/office/drawing/2014/main" xmlns="" id="{67E77C5B-536A-4D66-9674-5081F9B23E8E}"/>
            </a:ext>
          </a:extLst>
        </xdr:cNvPr>
        <xdr:cNvGrpSpPr>
          <a:grpSpLocks/>
        </xdr:cNvGrpSpPr>
      </xdr:nvGrpSpPr>
      <xdr:grpSpPr bwMode="auto">
        <a:xfrm>
          <a:off x="431489" y="11202179"/>
          <a:ext cx="302079" cy="305168"/>
          <a:chOff x="536" y="109"/>
          <a:chExt cx="46" cy="44"/>
        </a:xfrm>
      </xdr:grpSpPr>
      <xdr:pic>
        <xdr:nvPicPr>
          <xdr:cNvPr id="423" name="Picture 6673" descr="route2">
            <a:extLst>
              <a:ext uri="{FF2B5EF4-FFF2-40B4-BE49-F238E27FC236}">
                <a16:creationId xmlns:a16="http://schemas.microsoft.com/office/drawing/2014/main" xmlns="" id="{A5B0D3A1-D338-376E-7F6C-E1D71781E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4" name="Text Box 6674">
            <a:extLst>
              <a:ext uri="{FF2B5EF4-FFF2-40B4-BE49-F238E27FC236}">
                <a16:creationId xmlns:a16="http://schemas.microsoft.com/office/drawing/2014/main" xmlns="" id="{ED5A162D-AE84-EE22-9003-E0AE209B5E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246614</xdr:colOff>
      <xdr:row>58</xdr:row>
      <xdr:rowOff>108565</xdr:rowOff>
    </xdr:from>
    <xdr:to>
      <xdr:col>2</xdr:col>
      <xdr:colOff>83930</xdr:colOff>
      <xdr:row>61</xdr:row>
      <xdr:rowOff>83542</xdr:rowOff>
    </xdr:to>
    <xdr:sp macro="" textlink="">
      <xdr:nvSpPr>
        <xdr:cNvPr id="425" name="Line 547">
          <a:extLst>
            <a:ext uri="{FF2B5EF4-FFF2-40B4-BE49-F238E27FC236}">
              <a16:creationId xmlns:a16="http://schemas.microsoft.com/office/drawing/2014/main" xmlns="" id="{0211009B-7FDF-4801-842D-EA677A6218E8}"/>
            </a:ext>
          </a:extLst>
        </xdr:cNvPr>
        <xdr:cNvSpPr>
          <a:spLocks noChangeShapeType="1"/>
        </xdr:cNvSpPr>
      </xdr:nvSpPr>
      <xdr:spPr bwMode="auto">
        <a:xfrm rot="18396717" flipH="1">
          <a:off x="387333" y="10026246"/>
          <a:ext cx="489327" cy="542166"/>
        </a:xfrm>
        <a:custGeom>
          <a:avLst/>
          <a:gdLst>
            <a:gd name="connsiteX0" fmla="*/ 0 w 368300"/>
            <a:gd name="connsiteY0" fmla="*/ 0 h 127000"/>
            <a:gd name="connsiteX1" fmla="*/ 368300 w 368300"/>
            <a:gd name="connsiteY1" fmla="*/ 127000 h 12700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90550"/>
            <a:gd name="connsiteY0" fmla="*/ 0 h 273050"/>
            <a:gd name="connsiteX1" fmla="*/ 590550 w 590550"/>
            <a:gd name="connsiteY1" fmla="*/ 273050 h 273050"/>
            <a:gd name="connsiteX0" fmla="*/ 0 w 511597"/>
            <a:gd name="connsiteY0" fmla="*/ 0 h 624246"/>
            <a:gd name="connsiteX1" fmla="*/ 511597 w 511597"/>
            <a:gd name="connsiteY1" fmla="*/ 624246 h 624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1597" h="624246">
              <a:moveTo>
                <a:pt x="0" y="0"/>
              </a:moveTo>
              <a:cubicBezTo>
                <a:pt x="135467" y="137583"/>
                <a:pt x="344380" y="600963"/>
                <a:pt x="511597" y="62424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104632</xdr:colOff>
      <xdr:row>61</xdr:row>
      <xdr:rowOff>75766</xdr:rowOff>
    </xdr:from>
    <xdr:ext cx="598694" cy="135768"/>
    <xdr:sp macro="" textlink="">
      <xdr:nvSpPr>
        <xdr:cNvPr id="426" name="Text Box 1620">
          <a:extLst>
            <a:ext uri="{FF2B5EF4-FFF2-40B4-BE49-F238E27FC236}">
              <a16:creationId xmlns:a16="http://schemas.microsoft.com/office/drawing/2014/main" xmlns="" id="{CC6ACBCD-5480-48E5-98F6-D8E2AF5881A9}"/>
            </a:ext>
          </a:extLst>
        </xdr:cNvPr>
        <xdr:cNvSpPr txBox="1">
          <a:spLocks noChangeArrowheads="1"/>
        </xdr:cNvSpPr>
      </xdr:nvSpPr>
      <xdr:spPr bwMode="auto">
        <a:xfrm>
          <a:off x="218932" y="10534216"/>
          <a:ext cx="598694" cy="1357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87922</xdr:colOff>
      <xdr:row>51</xdr:row>
      <xdr:rowOff>115685</xdr:rowOff>
    </xdr:from>
    <xdr:to>
      <xdr:col>5</xdr:col>
      <xdr:colOff>381000</xdr:colOff>
      <xdr:row>52</xdr:row>
      <xdr:rowOff>91925</xdr:rowOff>
    </xdr:to>
    <xdr:sp macro="" textlink="">
      <xdr:nvSpPr>
        <xdr:cNvPr id="427" name="Text Box 1664">
          <a:extLst>
            <a:ext uri="{FF2B5EF4-FFF2-40B4-BE49-F238E27FC236}">
              <a16:creationId xmlns:a16="http://schemas.microsoft.com/office/drawing/2014/main" xmlns="" id="{A6854C8A-0E75-48FA-B81D-483DAC855428}"/>
            </a:ext>
          </a:extLst>
        </xdr:cNvPr>
        <xdr:cNvSpPr txBox="1">
          <a:spLocks noChangeArrowheads="1"/>
        </xdr:cNvSpPr>
      </xdr:nvSpPr>
      <xdr:spPr bwMode="auto">
        <a:xfrm>
          <a:off x="3021622" y="8859635"/>
          <a:ext cx="293078" cy="1476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328m</a:t>
          </a:r>
        </a:p>
      </xdr:txBody>
    </xdr:sp>
    <xdr:clientData/>
  </xdr:twoCellAnchor>
  <xdr:twoCellAnchor editAs="oneCell">
    <xdr:from>
      <xdr:col>1</xdr:col>
      <xdr:colOff>646105</xdr:colOff>
      <xdr:row>56</xdr:row>
      <xdr:rowOff>146066</xdr:rowOff>
    </xdr:from>
    <xdr:to>
      <xdr:col>2</xdr:col>
      <xdr:colOff>216324</xdr:colOff>
      <xdr:row>60</xdr:row>
      <xdr:rowOff>17384</xdr:rowOff>
    </xdr:to>
    <xdr:pic>
      <xdr:nvPicPr>
        <xdr:cNvPr id="428" name="図 427">
          <a:extLst>
            <a:ext uri="{FF2B5EF4-FFF2-40B4-BE49-F238E27FC236}">
              <a16:creationId xmlns:a16="http://schemas.microsoft.com/office/drawing/2014/main" xmlns="" id="{B08456B8-1636-4BE2-AF0D-BD220C8B8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3582112">
          <a:off x="619381" y="9888290"/>
          <a:ext cx="557118" cy="275069"/>
        </a:xfrm>
        <a:prstGeom prst="rect">
          <a:avLst/>
        </a:prstGeom>
      </xdr:spPr>
    </xdr:pic>
    <xdr:clientData/>
  </xdr:twoCellAnchor>
  <xdr:twoCellAnchor>
    <xdr:from>
      <xdr:col>5</xdr:col>
      <xdr:colOff>587654</xdr:colOff>
      <xdr:row>58</xdr:row>
      <xdr:rowOff>57757</xdr:rowOff>
    </xdr:from>
    <xdr:to>
      <xdr:col>5</xdr:col>
      <xdr:colOff>639773</xdr:colOff>
      <xdr:row>64</xdr:row>
      <xdr:rowOff>26751</xdr:rowOff>
    </xdr:to>
    <xdr:sp macro="" textlink="">
      <xdr:nvSpPr>
        <xdr:cNvPr id="429" name="Freeform 217">
          <a:extLst>
            <a:ext uri="{FF2B5EF4-FFF2-40B4-BE49-F238E27FC236}">
              <a16:creationId xmlns:a16="http://schemas.microsoft.com/office/drawing/2014/main" xmlns="" id="{757BF6C4-1964-4BEC-8DA1-32EA8923368E}"/>
            </a:ext>
          </a:extLst>
        </xdr:cNvPr>
        <xdr:cNvSpPr>
          <a:spLocks/>
        </xdr:cNvSpPr>
      </xdr:nvSpPr>
      <xdr:spPr bwMode="auto">
        <a:xfrm rot="5400000">
          <a:off x="3048567" y="10474644"/>
          <a:ext cx="997694" cy="521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  <a:gd name="connsiteX0" fmla="*/ 8891 w 8891"/>
            <a:gd name="connsiteY0" fmla="*/ 729 h 1453"/>
            <a:gd name="connsiteX1" fmla="*/ 6861 w 8891"/>
            <a:gd name="connsiteY1" fmla="*/ 1090 h 1453"/>
            <a:gd name="connsiteX2" fmla="*/ 4398 w 8891"/>
            <a:gd name="connsiteY2" fmla="*/ 549 h 1453"/>
            <a:gd name="connsiteX3" fmla="*/ 3022 w 8891"/>
            <a:gd name="connsiteY3" fmla="*/ 1451 h 1453"/>
            <a:gd name="connsiteX4" fmla="*/ 0 w 8891"/>
            <a:gd name="connsiteY4" fmla="*/ 15 h 1453"/>
            <a:gd name="connsiteX0" fmla="*/ 10000 w 10000"/>
            <a:gd name="connsiteY0" fmla="*/ 5097 h 7582"/>
            <a:gd name="connsiteX1" fmla="*/ 7717 w 10000"/>
            <a:gd name="connsiteY1" fmla="*/ 7582 h 7582"/>
            <a:gd name="connsiteX2" fmla="*/ 4947 w 10000"/>
            <a:gd name="connsiteY2" fmla="*/ 3858 h 7582"/>
            <a:gd name="connsiteX3" fmla="*/ 3487 w 10000"/>
            <a:gd name="connsiteY3" fmla="*/ 4368 h 7582"/>
            <a:gd name="connsiteX4" fmla="*/ 0 w 10000"/>
            <a:gd name="connsiteY4" fmla="*/ 183 h 7582"/>
            <a:gd name="connsiteX0" fmla="*/ 10000 w 10000"/>
            <a:gd name="connsiteY0" fmla="*/ 6723 h 8019"/>
            <a:gd name="connsiteX1" fmla="*/ 7674 w 10000"/>
            <a:gd name="connsiteY1" fmla="*/ 8019 h 8019"/>
            <a:gd name="connsiteX2" fmla="*/ 4947 w 10000"/>
            <a:gd name="connsiteY2" fmla="*/ 5088 h 8019"/>
            <a:gd name="connsiteX3" fmla="*/ 3487 w 10000"/>
            <a:gd name="connsiteY3" fmla="*/ 5761 h 8019"/>
            <a:gd name="connsiteX4" fmla="*/ 0 w 10000"/>
            <a:gd name="connsiteY4" fmla="*/ 241 h 80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8019">
              <a:moveTo>
                <a:pt x="10000" y="6723"/>
              </a:moveTo>
              <a:cubicBezTo>
                <a:pt x="9592" y="6723"/>
                <a:pt x="8489" y="8019"/>
                <a:pt x="7674" y="8019"/>
              </a:cubicBezTo>
              <a:cubicBezTo>
                <a:pt x="6861" y="8019"/>
                <a:pt x="5762" y="5088"/>
                <a:pt x="4947" y="5088"/>
              </a:cubicBezTo>
              <a:cubicBezTo>
                <a:pt x="4132" y="6723"/>
                <a:pt x="4220" y="5761"/>
                <a:pt x="3487" y="5761"/>
              </a:cubicBezTo>
              <a:cubicBezTo>
                <a:pt x="2814" y="6434"/>
                <a:pt x="2046" y="-1465"/>
                <a:pt x="0" y="24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542239</xdr:colOff>
      <xdr:row>58</xdr:row>
      <xdr:rowOff>120740</xdr:rowOff>
    </xdr:from>
    <xdr:to>
      <xdr:col>5</xdr:col>
      <xdr:colOff>585251</xdr:colOff>
      <xdr:row>64</xdr:row>
      <xdr:rowOff>49990</xdr:rowOff>
    </xdr:to>
    <xdr:sp macro="" textlink="">
      <xdr:nvSpPr>
        <xdr:cNvPr id="430" name="Freeform 217">
          <a:extLst>
            <a:ext uri="{FF2B5EF4-FFF2-40B4-BE49-F238E27FC236}">
              <a16:creationId xmlns:a16="http://schemas.microsoft.com/office/drawing/2014/main" xmlns="" id="{D0A19088-3C5B-44DC-BBA3-26833AA048F5}"/>
            </a:ext>
          </a:extLst>
        </xdr:cNvPr>
        <xdr:cNvSpPr>
          <a:spLocks/>
        </xdr:cNvSpPr>
      </xdr:nvSpPr>
      <xdr:spPr bwMode="auto">
        <a:xfrm rot="5400000">
          <a:off x="3018470" y="10522309"/>
          <a:ext cx="957950" cy="4301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  <a:gd name="connsiteX0" fmla="*/ 8455 w 8455"/>
            <a:gd name="connsiteY0" fmla="*/ 1318 h 1840"/>
            <a:gd name="connsiteX1" fmla="*/ 6558 w 8455"/>
            <a:gd name="connsiteY1" fmla="*/ 1579 h 1840"/>
            <a:gd name="connsiteX2" fmla="*/ 4256 w 8455"/>
            <a:gd name="connsiteY2" fmla="*/ 1188 h 1840"/>
            <a:gd name="connsiteX3" fmla="*/ 2970 w 8455"/>
            <a:gd name="connsiteY3" fmla="*/ 1839 h 1840"/>
            <a:gd name="connsiteX4" fmla="*/ 0 w 8455"/>
            <a:gd name="connsiteY4" fmla="*/ 7 h 1840"/>
            <a:gd name="connsiteX0" fmla="*/ 11119 w 11119"/>
            <a:gd name="connsiteY0" fmla="*/ 7161 h 9998"/>
            <a:gd name="connsiteX1" fmla="*/ 8875 w 11119"/>
            <a:gd name="connsiteY1" fmla="*/ 8580 h 9998"/>
            <a:gd name="connsiteX2" fmla="*/ 6153 w 11119"/>
            <a:gd name="connsiteY2" fmla="*/ 6455 h 9998"/>
            <a:gd name="connsiteX3" fmla="*/ 4632 w 11119"/>
            <a:gd name="connsiteY3" fmla="*/ 9993 h 9998"/>
            <a:gd name="connsiteX4" fmla="*/ 0 w 11119"/>
            <a:gd name="connsiteY4" fmla="*/ 36 h 9998"/>
            <a:gd name="connsiteX0" fmla="*/ 10000 w 10000"/>
            <a:gd name="connsiteY0" fmla="*/ 7189 h 8609"/>
            <a:gd name="connsiteX1" fmla="*/ 7982 w 10000"/>
            <a:gd name="connsiteY1" fmla="*/ 8609 h 8609"/>
            <a:gd name="connsiteX2" fmla="*/ 5534 w 10000"/>
            <a:gd name="connsiteY2" fmla="*/ 6483 h 8609"/>
            <a:gd name="connsiteX3" fmla="*/ 3934 w 10000"/>
            <a:gd name="connsiteY3" fmla="*/ 5011 h 8609"/>
            <a:gd name="connsiteX4" fmla="*/ 0 w 10000"/>
            <a:gd name="connsiteY4" fmla="*/ 63 h 8609"/>
            <a:gd name="connsiteX0" fmla="*/ 9613 w 9613"/>
            <a:gd name="connsiteY0" fmla="*/ 6057 h 7706"/>
            <a:gd name="connsiteX1" fmla="*/ 7595 w 9613"/>
            <a:gd name="connsiteY1" fmla="*/ 7706 h 7706"/>
            <a:gd name="connsiteX2" fmla="*/ 5147 w 9613"/>
            <a:gd name="connsiteY2" fmla="*/ 5236 h 7706"/>
            <a:gd name="connsiteX3" fmla="*/ 3547 w 9613"/>
            <a:gd name="connsiteY3" fmla="*/ 3527 h 7706"/>
            <a:gd name="connsiteX4" fmla="*/ 0 w 9613"/>
            <a:gd name="connsiteY4" fmla="*/ 107 h 7706"/>
            <a:gd name="connsiteX0" fmla="*/ 10000 w 10000"/>
            <a:gd name="connsiteY0" fmla="*/ 7860 h 9084"/>
            <a:gd name="connsiteX1" fmla="*/ 7855 w 10000"/>
            <a:gd name="connsiteY1" fmla="*/ 9084 h 9084"/>
            <a:gd name="connsiteX2" fmla="*/ 5354 w 10000"/>
            <a:gd name="connsiteY2" fmla="*/ 6795 h 9084"/>
            <a:gd name="connsiteX3" fmla="*/ 3690 w 10000"/>
            <a:gd name="connsiteY3" fmla="*/ 4577 h 9084"/>
            <a:gd name="connsiteX4" fmla="*/ 0 w 10000"/>
            <a:gd name="connsiteY4" fmla="*/ 139 h 9084"/>
            <a:gd name="connsiteX0" fmla="*/ 10205 w 10205"/>
            <a:gd name="connsiteY0" fmla="*/ 9661 h 10104"/>
            <a:gd name="connsiteX1" fmla="*/ 7855 w 10205"/>
            <a:gd name="connsiteY1" fmla="*/ 10000 h 10104"/>
            <a:gd name="connsiteX2" fmla="*/ 5354 w 10205"/>
            <a:gd name="connsiteY2" fmla="*/ 7480 h 10104"/>
            <a:gd name="connsiteX3" fmla="*/ 3690 w 10205"/>
            <a:gd name="connsiteY3" fmla="*/ 5039 h 10104"/>
            <a:gd name="connsiteX4" fmla="*/ 0 w 10205"/>
            <a:gd name="connsiteY4" fmla="*/ 153 h 1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05" h="10104">
              <a:moveTo>
                <a:pt x="10205" y="9661"/>
              </a:moveTo>
              <a:cubicBezTo>
                <a:pt x="9831" y="9661"/>
                <a:pt x="8663" y="10363"/>
                <a:pt x="7855" y="10000"/>
              </a:cubicBezTo>
              <a:cubicBezTo>
                <a:pt x="7047" y="9637"/>
                <a:pt x="6104" y="7480"/>
                <a:pt x="5354" y="7480"/>
              </a:cubicBezTo>
              <a:cubicBezTo>
                <a:pt x="4605" y="8653"/>
                <a:pt x="4364" y="5039"/>
                <a:pt x="3690" y="5039"/>
              </a:cubicBezTo>
              <a:cubicBezTo>
                <a:pt x="3070" y="5524"/>
                <a:pt x="1882" y="-1073"/>
                <a:pt x="0" y="1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514811</xdr:colOff>
      <xdr:row>61</xdr:row>
      <xdr:rowOff>10809</xdr:rowOff>
    </xdr:from>
    <xdr:to>
      <xdr:col>6</xdr:col>
      <xdr:colOff>12872</xdr:colOff>
      <xdr:row>61</xdr:row>
      <xdr:rowOff>111557</xdr:rowOff>
    </xdr:to>
    <xdr:sp macro="" textlink="">
      <xdr:nvSpPr>
        <xdr:cNvPr id="431" name="Text Box 1620">
          <a:extLst>
            <a:ext uri="{FF2B5EF4-FFF2-40B4-BE49-F238E27FC236}">
              <a16:creationId xmlns:a16="http://schemas.microsoft.com/office/drawing/2014/main" xmlns="" id="{9F1BB23F-463A-4153-A08B-6E5086E49495}"/>
            </a:ext>
          </a:extLst>
        </xdr:cNvPr>
        <xdr:cNvSpPr txBox="1">
          <a:spLocks noChangeArrowheads="1"/>
        </xdr:cNvSpPr>
      </xdr:nvSpPr>
      <xdr:spPr bwMode="auto">
        <a:xfrm>
          <a:off x="3448511" y="10469259"/>
          <a:ext cx="202911" cy="1007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481830</xdr:colOff>
      <xdr:row>58</xdr:row>
      <xdr:rowOff>41148</xdr:rowOff>
    </xdr:from>
    <xdr:to>
      <xdr:col>5</xdr:col>
      <xdr:colOff>519061</xdr:colOff>
      <xdr:row>61</xdr:row>
      <xdr:rowOff>83546</xdr:rowOff>
    </xdr:to>
    <xdr:sp macro="" textlink="">
      <xdr:nvSpPr>
        <xdr:cNvPr id="432" name="Line 1668">
          <a:extLst>
            <a:ext uri="{FF2B5EF4-FFF2-40B4-BE49-F238E27FC236}">
              <a16:creationId xmlns:a16="http://schemas.microsoft.com/office/drawing/2014/main" xmlns="" id="{01CEF41C-8661-4B3C-BC4D-25CC7D48FF33}"/>
            </a:ext>
          </a:extLst>
        </xdr:cNvPr>
        <xdr:cNvSpPr>
          <a:spLocks noChangeShapeType="1"/>
        </xdr:cNvSpPr>
      </xdr:nvSpPr>
      <xdr:spPr bwMode="auto">
        <a:xfrm>
          <a:off x="3415530" y="9985248"/>
          <a:ext cx="37231" cy="556748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50938 w 50938"/>
            <a:gd name="connsiteY0" fmla="*/ 0 h 521661"/>
            <a:gd name="connsiteX1" fmla="*/ 0 w 50938"/>
            <a:gd name="connsiteY1" fmla="*/ 521661 h 521661"/>
            <a:gd name="connsiteX0" fmla="*/ 18979 w 18979"/>
            <a:gd name="connsiteY0" fmla="*/ 0 h 490176"/>
            <a:gd name="connsiteX1" fmla="*/ 0 w 18979"/>
            <a:gd name="connsiteY1" fmla="*/ 490176 h 490176"/>
            <a:gd name="connsiteX0" fmla="*/ 5701 w 16310"/>
            <a:gd name="connsiteY0" fmla="*/ 0 h 515364"/>
            <a:gd name="connsiteX1" fmla="*/ 8029 w 16310"/>
            <a:gd name="connsiteY1" fmla="*/ 515364 h 515364"/>
            <a:gd name="connsiteX0" fmla="*/ 4559 w 29565"/>
            <a:gd name="connsiteY0" fmla="*/ 0 h 540552"/>
            <a:gd name="connsiteX1" fmla="*/ 22867 w 29565"/>
            <a:gd name="connsiteY1" fmla="*/ 540552 h 540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565" h="540552">
              <a:moveTo>
                <a:pt x="4559" y="0"/>
              </a:moveTo>
              <a:cubicBezTo>
                <a:pt x="-17747" y="157095"/>
                <a:pt x="50500" y="326783"/>
                <a:pt x="22867" y="5405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527735</xdr:colOff>
      <xdr:row>61</xdr:row>
      <xdr:rowOff>6</xdr:rowOff>
    </xdr:from>
    <xdr:to>
      <xdr:col>5</xdr:col>
      <xdr:colOff>654306</xdr:colOff>
      <xdr:row>61</xdr:row>
      <xdr:rowOff>130865</xdr:rowOff>
    </xdr:to>
    <xdr:grpSp>
      <xdr:nvGrpSpPr>
        <xdr:cNvPr id="433" name="Group 405">
          <a:extLst>
            <a:ext uri="{FF2B5EF4-FFF2-40B4-BE49-F238E27FC236}">
              <a16:creationId xmlns:a16="http://schemas.microsoft.com/office/drawing/2014/main" xmlns="" id="{50F3F52A-D9F8-4A2E-98B1-54C33D2AA3AA}"/>
            </a:ext>
          </a:extLst>
        </xdr:cNvPr>
        <xdr:cNvGrpSpPr>
          <a:grpSpLocks/>
        </xdr:cNvGrpSpPr>
      </xdr:nvGrpSpPr>
      <xdr:grpSpPr bwMode="auto">
        <a:xfrm rot="5400000">
          <a:off x="3751391" y="10847950"/>
          <a:ext cx="130859" cy="126571"/>
          <a:chOff x="718" y="97"/>
          <a:chExt cx="23" cy="15"/>
        </a:xfrm>
      </xdr:grpSpPr>
      <xdr:sp macro="" textlink="">
        <xdr:nvSpPr>
          <xdr:cNvPr id="434" name="Freeform 406">
            <a:extLst>
              <a:ext uri="{FF2B5EF4-FFF2-40B4-BE49-F238E27FC236}">
                <a16:creationId xmlns:a16="http://schemas.microsoft.com/office/drawing/2014/main" xmlns="" id="{ED1326D7-65BE-79D3-6258-4D5E56DC087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5" name="Freeform 407">
            <a:extLst>
              <a:ext uri="{FF2B5EF4-FFF2-40B4-BE49-F238E27FC236}">
                <a16:creationId xmlns:a16="http://schemas.microsoft.com/office/drawing/2014/main" xmlns="" id="{D0726D71-B616-DE3E-381C-56CC92A4F87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154746</xdr:colOff>
      <xdr:row>61</xdr:row>
      <xdr:rowOff>8032</xdr:rowOff>
    </xdr:from>
    <xdr:to>
      <xdr:col>6</xdr:col>
      <xdr:colOff>626092</xdr:colOff>
      <xdr:row>61</xdr:row>
      <xdr:rowOff>139221</xdr:rowOff>
    </xdr:to>
    <xdr:sp macro="" textlink="">
      <xdr:nvSpPr>
        <xdr:cNvPr id="436" name="Text Box 1664">
          <a:extLst>
            <a:ext uri="{FF2B5EF4-FFF2-40B4-BE49-F238E27FC236}">
              <a16:creationId xmlns:a16="http://schemas.microsoft.com/office/drawing/2014/main" xmlns="" id="{B44CB9E8-3A64-45BA-9B6E-BC6779ED0774}"/>
            </a:ext>
          </a:extLst>
        </xdr:cNvPr>
        <xdr:cNvSpPr txBox="1">
          <a:spLocks noChangeArrowheads="1"/>
        </xdr:cNvSpPr>
      </xdr:nvSpPr>
      <xdr:spPr bwMode="auto">
        <a:xfrm>
          <a:off x="3793296" y="10466482"/>
          <a:ext cx="471346" cy="131189"/>
        </a:xfrm>
        <a:prstGeom prst="rect">
          <a:avLst/>
        </a:prstGeom>
        <a:solidFill>
          <a:schemeClr val="bg1">
            <a:alpha val="4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682396</xdr:colOff>
      <xdr:row>59</xdr:row>
      <xdr:rowOff>78696</xdr:rowOff>
    </xdr:from>
    <xdr:to>
      <xdr:col>6</xdr:col>
      <xdr:colOff>117459</xdr:colOff>
      <xdr:row>61</xdr:row>
      <xdr:rowOff>66052</xdr:rowOff>
    </xdr:to>
    <xdr:sp macro="" textlink="">
      <xdr:nvSpPr>
        <xdr:cNvPr id="437" name="Line 76">
          <a:extLst>
            <a:ext uri="{FF2B5EF4-FFF2-40B4-BE49-F238E27FC236}">
              <a16:creationId xmlns:a16="http://schemas.microsoft.com/office/drawing/2014/main" xmlns="" id="{CEA577AC-9F71-4031-B04D-C33D2C2BE2D9}"/>
            </a:ext>
          </a:extLst>
        </xdr:cNvPr>
        <xdr:cNvSpPr>
          <a:spLocks noChangeShapeType="1"/>
        </xdr:cNvSpPr>
      </xdr:nvSpPr>
      <xdr:spPr bwMode="auto">
        <a:xfrm flipV="1">
          <a:off x="3616096" y="10194246"/>
          <a:ext cx="139913" cy="330256"/>
        </a:xfrm>
        <a:custGeom>
          <a:avLst/>
          <a:gdLst>
            <a:gd name="connsiteX0" fmla="*/ 0 w 315258"/>
            <a:gd name="connsiteY0" fmla="*/ 0 h 301836"/>
            <a:gd name="connsiteX1" fmla="*/ 315258 w 315258"/>
            <a:gd name="connsiteY1" fmla="*/ 301836 h 301836"/>
            <a:gd name="connsiteX0" fmla="*/ 0 w 315258"/>
            <a:gd name="connsiteY0" fmla="*/ 601 h 302437"/>
            <a:gd name="connsiteX1" fmla="*/ 315258 w 315258"/>
            <a:gd name="connsiteY1" fmla="*/ 302437 h 302437"/>
            <a:gd name="connsiteX0" fmla="*/ 0 w 241473"/>
            <a:gd name="connsiteY0" fmla="*/ 584 h 309128"/>
            <a:gd name="connsiteX1" fmla="*/ 241473 w 241473"/>
            <a:gd name="connsiteY1" fmla="*/ 309128 h 309128"/>
            <a:gd name="connsiteX0" fmla="*/ 0 w 241473"/>
            <a:gd name="connsiteY0" fmla="*/ 784 h 309328"/>
            <a:gd name="connsiteX1" fmla="*/ 241473 w 241473"/>
            <a:gd name="connsiteY1" fmla="*/ 309328 h 309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1473" h="309328">
              <a:moveTo>
                <a:pt x="0" y="784"/>
              </a:moveTo>
              <a:cubicBezTo>
                <a:pt x="152041" y="-12636"/>
                <a:pt x="183341" y="148346"/>
                <a:pt x="241473" y="3093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263083</xdr:colOff>
      <xdr:row>61</xdr:row>
      <xdr:rowOff>64238</xdr:rowOff>
    </xdr:from>
    <xdr:to>
      <xdr:col>5</xdr:col>
      <xdr:colOff>625274</xdr:colOff>
      <xdr:row>61</xdr:row>
      <xdr:rowOff>70948</xdr:rowOff>
    </xdr:to>
    <xdr:sp macro="" textlink="">
      <xdr:nvSpPr>
        <xdr:cNvPr id="438" name="Line 76">
          <a:extLst>
            <a:ext uri="{FF2B5EF4-FFF2-40B4-BE49-F238E27FC236}">
              <a16:creationId xmlns:a16="http://schemas.microsoft.com/office/drawing/2014/main" xmlns="" id="{E190D3A6-1168-45DB-8120-C57E85ECFD72}"/>
            </a:ext>
          </a:extLst>
        </xdr:cNvPr>
        <xdr:cNvSpPr>
          <a:spLocks noChangeShapeType="1"/>
        </xdr:cNvSpPr>
      </xdr:nvSpPr>
      <xdr:spPr bwMode="auto">
        <a:xfrm>
          <a:off x="3196783" y="10522688"/>
          <a:ext cx="362191" cy="67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329120</xdr:colOff>
      <xdr:row>62</xdr:row>
      <xdr:rowOff>167290</xdr:rowOff>
    </xdr:from>
    <xdr:ext cx="196469" cy="294889"/>
    <xdr:sp macro="" textlink="">
      <xdr:nvSpPr>
        <xdr:cNvPr id="439" name="Text Box 1620">
          <a:extLst>
            <a:ext uri="{FF2B5EF4-FFF2-40B4-BE49-F238E27FC236}">
              <a16:creationId xmlns:a16="http://schemas.microsoft.com/office/drawing/2014/main" xmlns="" id="{76E1B52F-0A62-4BB2-AD08-4096D007D11B}"/>
            </a:ext>
          </a:extLst>
        </xdr:cNvPr>
        <xdr:cNvSpPr txBox="1">
          <a:spLocks noChangeArrowheads="1"/>
        </xdr:cNvSpPr>
      </xdr:nvSpPr>
      <xdr:spPr bwMode="auto">
        <a:xfrm>
          <a:off x="3262820" y="10797190"/>
          <a:ext cx="19646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339845</xdr:colOff>
      <xdr:row>62</xdr:row>
      <xdr:rowOff>155823</xdr:rowOff>
    </xdr:from>
    <xdr:ext cx="302079" cy="305168"/>
    <xdr:grpSp>
      <xdr:nvGrpSpPr>
        <xdr:cNvPr id="440" name="Group 6672">
          <a:extLst>
            <a:ext uri="{FF2B5EF4-FFF2-40B4-BE49-F238E27FC236}">
              <a16:creationId xmlns:a16="http://schemas.microsoft.com/office/drawing/2014/main" xmlns="" id="{596BDCD4-2247-45B3-8694-DCF7100156B9}"/>
            </a:ext>
          </a:extLst>
        </xdr:cNvPr>
        <xdr:cNvGrpSpPr>
          <a:grpSpLocks/>
        </xdr:cNvGrpSpPr>
      </xdr:nvGrpSpPr>
      <xdr:grpSpPr bwMode="auto">
        <a:xfrm>
          <a:off x="5889745" y="11179423"/>
          <a:ext cx="302079" cy="305168"/>
          <a:chOff x="536" y="109"/>
          <a:chExt cx="46" cy="44"/>
        </a:xfrm>
      </xdr:grpSpPr>
      <xdr:pic>
        <xdr:nvPicPr>
          <xdr:cNvPr id="441" name="Picture 6673" descr="route2">
            <a:extLst>
              <a:ext uri="{FF2B5EF4-FFF2-40B4-BE49-F238E27FC236}">
                <a16:creationId xmlns:a16="http://schemas.microsoft.com/office/drawing/2014/main" xmlns="" id="{B5EBE0C4-C30E-4AB8-01B9-A25309B749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2" name="Text Box 6674">
            <a:extLst>
              <a:ext uri="{FF2B5EF4-FFF2-40B4-BE49-F238E27FC236}">
                <a16:creationId xmlns:a16="http://schemas.microsoft.com/office/drawing/2014/main" xmlns="" id="{B7A988BB-F05B-A1F2-0895-18E459351D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17318</xdr:colOff>
      <xdr:row>57</xdr:row>
      <xdr:rowOff>1</xdr:rowOff>
    </xdr:from>
    <xdr:to>
      <xdr:col>5</xdr:col>
      <xdr:colOff>183172</xdr:colOff>
      <xdr:row>57</xdr:row>
      <xdr:rowOff>164523</xdr:rowOff>
    </xdr:to>
    <xdr:sp macro="" textlink="">
      <xdr:nvSpPr>
        <xdr:cNvPr id="443" name="六角形 442">
          <a:extLst>
            <a:ext uri="{FF2B5EF4-FFF2-40B4-BE49-F238E27FC236}">
              <a16:creationId xmlns:a16="http://schemas.microsoft.com/office/drawing/2014/main" xmlns="" id="{6739B032-7DE7-40F0-B3EF-9EF1BF3AF532}"/>
            </a:ext>
          </a:extLst>
        </xdr:cNvPr>
        <xdr:cNvSpPr/>
      </xdr:nvSpPr>
      <xdr:spPr bwMode="auto">
        <a:xfrm>
          <a:off x="2951018" y="9772651"/>
          <a:ext cx="165854" cy="16452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7</xdr:col>
      <xdr:colOff>26236</xdr:colOff>
      <xdr:row>57</xdr:row>
      <xdr:rowOff>965</xdr:rowOff>
    </xdr:from>
    <xdr:to>
      <xdr:col>7</xdr:col>
      <xdr:colOff>210052</xdr:colOff>
      <xdr:row>57</xdr:row>
      <xdr:rowOff>166605</xdr:rowOff>
    </xdr:to>
    <xdr:sp macro="" textlink="">
      <xdr:nvSpPr>
        <xdr:cNvPr id="444" name="六角形 443">
          <a:extLst>
            <a:ext uri="{FF2B5EF4-FFF2-40B4-BE49-F238E27FC236}">
              <a16:creationId xmlns:a16="http://schemas.microsoft.com/office/drawing/2014/main" xmlns="" id="{E33EA650-871F-4312-B32D-CCA529C50B27}"/>
            </a:ext>
          </a:extLst>
        </xdr:cNvPr>
        <xdr:cNvSpPr/>
      </xdr:nvSpPr>
      <xdr:spPr bwMode="auto">
        <a:xfrm>
          <a:off x="4369636" y="9773615"/>
          <a:ext cx="183816" cy="16564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183172</xdr:colOff>
      <xdr:row>1</xdr:row>
      <xdr:rowOff>166605</xdr:rowOff>
    </xdr:to>
    <xdr:sp macro="" textlink="">
      <xdr:nvSpPr>
        <xdr:cNvPr id="445" name="六角形 444">
          <a:extLst>
            <a:ext uri="{FF2B5EF4-FFF2-40B4-BE49-F238E27FC236}">
              <a16:creationId xmlns:a16="http://schemas.microsoft.com/office/drawing/2014/main" xmlns="" id="{3CFCE0C5-CB18-459B-9BBE-CFDB1550FF84}"/>
            </a:ext>
          </a:extLst>
        </xdr:cNvPr>
        <xdr:cNvSpPr/>
      </xdr:nvSpPr>
      <xdr:spPr bwMode="auto">
        <a:xfrm>
          <a:off x="857250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23516</xdr:colOff>
      <xdr:row>2</xdr:row>
      <xdr:rowOff>117588</xdr:rowOff>
    </xdr:from>
    <xdr:to>
      <xdr:col>13</xdr:col>
      <xdr:colOff>631707</xdr:colOff>
      <xdr:row>8</xdr:row>
      <xdr:rowOff>55869</xdr:rowOff>
    </xdr:to>
    <xdr:sp macro="" textlink="">
      <xdr:nvSpPr>
        <xdr:cNvPr id="446" name="Line 148">
          <a:extLst>
            <a:ext uri="{FF2B5EF4-FFF2-40B4-BE49-F238E27FC236}">
              <a16:creationId xmlns:a16="http://schemas.microsoft.com/office/drawing/2014/main" xmlns="" id="{8FB5A6F1-2D6A-4F2C-BE59-DB67BED39FF0}"/>
            </a:ext>
          </a:extLst>
        </xdr:cNvPr>
        <xdr:cNvSpPr>
          <a:spLocks noChangeShapeType="1"/>
        </xdr:cNvSpPr>
      </xdr:nvSpPr>
      <xdr:spPr bwMode="auto">
        <a:xfrm flipH="1" flipV="1">
          <a:off x="8596016" y="460488"/>
          <a:ext cx="608191" cy="966981"/>
        </a:xfrm>
        <a:custGeom>
          <a:avLst/>
          <a:gdLst>
            <a:gd name="connsiteX0" fmla="*/ 0 w 20986"/>
            <a:gd name="connsiteY0" fmla="*/ 0 h 1136021"/>
            <a:gd name="connsiteX1" fmla="*/ 20986 w 20986"/>
            <a:gd name="connsiteY1" fmla="*/ 1136021 h 1136021"/>
            <a:gd name="connsiteX0" fmla="*/ 73325 w 73726"/>
            <a:gd name="connsiteY0" fmla="*/ 0 h 1129313"/>
            <a:gd name="connsiteX1" fmla="*/ 402 w 73726"/>
            <a:gd name="connsiteY1" fmla="*/ 1129313 h 1129313"/>
            <a:gd name="connsiteX0" fmla="*/ 87257 w 87257"/>
            <a:gd name="connsiteY0" fmla="*/ 0 h 1129313"/>
            <a:gd name="connsiteX1" fmla="*/ 14334 w 87257"/>
            <a:gd name="connsiteY1" fmla="*/ 1129313 h 1129313"/>
            <a:gd name="connsiteX0" fmla="*/ 80063 w 80063"/>
            <a:gd name="connsiteY0" fmla="*/ 0 h 1303714"/>
            <a:gd name="connsiteX1" fmla="*/ 20556 w 80063"/>
            <a:gd name="connsiteY1" fmla="*/ 1303714 h 1303714"/>
            <a:gd name="connsiteX0" fmla="*/ 80063 w 80063"/>
            <a:gd name="connsiteY0" fmla="*/ 0 h 1337253"/>
            <a:gd name="connsiteX1" fmla="*/ 20556 w 80063"/>
            <a:gd name="connsiteY1" fmla="*/ 1337253 h 1337253"/>
            <a:gd name="connsiteX0" fmla="*/ 91285 w 91285"/>
            <a:gd name="connsiteY0" fmla="*/ 0 h 1357376"/>
            <a:gd name="connsiteX1" fmla="*/ 11655 w 91285"/>
            <a:gd name="connsiteY1" fmla="*/ 1357376 h 1357376"/>
            <a:gd name="connsiteX0" fmla="*/ 99944 w 99944"/>
            <a:gd name="connsiteY0" fmla="*/ 0 h 1357376"/>
            <a:gd name="connsiteX1" fmla="*/ 20314 w 99944"/>
            <a:gd name="connsiteY1" fmla="*/ 1357376 h 1357376"/>
            <a:gd name="connsiteX0" fmla="*/ 60768 w 68339"/>
            <a:gd name="connsiteY0" fmla="*/ 0 h 1169560"/>
            <a:gd name="connsiteX1" fmla="*/ 68339 w 68339"/>
            <a:gd name="connsiteY1" fmla="*/ 1169560 h 1169560"/>
            <a:gd name="connsiteX0" fmla="*/ 11310 w 18881"/>
            <a:gd name="connsiteY0" fmla="*/ 0 h 1169560"/>
            <a:gd name="connsiteX1" fmla="*/ 18881 w 18881"/>
            <a:gd name="connsiteY1" fmla="*/ 1169560 h 1169560"/>
            <a:gd name="connsiteX0" fmla="*/ 8457 w 22735"/>
            <a:gd name="connsiteY0" fmla="*/ 0 h 1129314"/>
            <a:gd name="connsiteX1" fmla="*/ 22735 w 22735"/>
            <a:gd name="connsiteY1" fmla="*/ 1129314 h 1129314"/>
            <a:gd name="connsiteX0" fmla="*/ 0 w 14278"/>
            <a:gd name="connsiteY0" fmla="*/ 0 h 1129314"/>
            <a:gd name="connsiteX1" fmla="*/ 14278 w 14278"/>
            <a:gd name="connsiteY1" fmla="*/ 1129314 h 1129314"/>
            <a:gd name="connsiteX0" fmla="*/ 489810 w 490071"/>
            <a:gd name="connsiteY0" fmla="*/ 0 h 914666"/>
            <a:gd name="connsiteX1" fmla="*/ 1007 w 490071"/>
            <a:gd name="connsiteY1" fmla="*/ 914666 h 914666"/>
            <a:gd name="connsiteX0" fmla="*/ 488803 w 512692"/>
            <a:gd name="connsiteY0" fmla="*/ 0 h 914666"/>
            <a:gd name="connsiteX1" fmla="*/ 0 w 512692"/>
            <a:gd name="connsiteY1" fmla="*/ 914666 h 914666"/>
            <a:gd name="connsiteX0" fmla="*/ 542465 w 554976"/>
            <a:gd name="connsiteY0" fmla="*/ 0 h 981743"/>
            <a:gd name="connsiteX1" fmla="*/ 0 w 554976"/>
            <a:gd name="connsiteY1" fmla="*/ 981743 h 981743"/>
            <a:gd name="connsiteX0" fmla="*/ 542465 w 543683"/>
            <a:gd name="connsiteY0" fmla="*/ 0 h 981743"/>
            <a:gd name="connsiteX1" fmla="*/ 0 w 543683"/>
            <a:gd name="connsiteY1" fmla="*/ 981743 h 981743"/>
            <a:gd name="connsiteX0" fmla="*/ 542465 w 543683"/>
            <a:gd name="connsiteY0" fmla="*/ 0 h 894543"/>
            <a:gd name="connsiteX1" fmla="*/ 0 w 543683"/>
            <a:gd name="connsiteY1" fmla="*/ 894543 h 894543"/>
            <a:gd name="connsiteX0" fmla="*/ 542465 w 542465"/>
            <a:gd name="connsiteY0" fmla="*/ 0 h 894543"/>
            <a:gd name="connsiteX1" fmla="*/ 0 w 542465"/>
            <a:gd name="connsiteY1" fmla="*/ 894543 h 894543"/>
            <a:gd name="connsiteX0" fmla="*/ 542465 w 542465"/>
            <a:gd name="connsiteY0" fmla="*/ 0 h 894543"/>
            <a:gd name="connsiteX1" fmla="*/ 0 w 542465"/>
            <a:gd name="connsiteY1" fmla="*/ 894543 h 894543"/>
            <a:gd name="connsiteX0" fmla="*/ 757425 w 757425"/>
            <a:gd name="connsiteY0" fmla="*/ 0 h 894543"/>
            <a:gd name="connsiteX1" fmla="*/ 0 w 757425"/>
            <a:gd name="connsiteY1" fmla="*/ 894543 h 894543"/>
            <a:gd name="connsiteX0" fmla="*/ 757425 w 757425"/>
            <a:gd name="connsiteY0" fmla="*/ 0 h 899303"/>
            <a:gd name="connsiteX1" fmla="*/ 0 w 757425"/>
            <a:gd name="connsiteY1" fmla="*/ 894543 h 899303"/>
            <a:gd name="connsiteX0" fmla="*/ 757425 w 757425"/>
            <a:gd name="connsiteY0" fmla="*/ 0 h 922392"/>
            <a:gd name="connsiteX1" fmla="*/ 309795 w 757425"/>
            <a:gd name="connsiteY1" fmla="*/ 922392 h 922392"/>
            <a:gd name="connsiteX2" fmla="*/ 0 w 757425"/>
            <a:gd name="connsiteY2" fmla="*/ 894543 h 922392"/>
            <a:gd name="connsiteX0" fmla="*/ 757425 w 757425"/>
            <a:gd name="connsiteY0" fmla="*/ 0 h 941252"/>
            <a:gd name="connsiteX1" fmla="*/ 309795 w 757425"/>
            <a:gd name="connsiteY1" fmla="*/ 922392 h 941252"/>
            <a:gd name="connsiteX2" fmla="*/ 0 w 757425"/>
            <a:gd name="connsiteY2" fmla="*/ 894543 h 941252"/>
            <a:gd name="connsiteX0" fmla="*/ 801681 w 801681"/>
            <a:gd name="connsiteY0" fmla="*/ 0 h 983663"/>
            <a:gd name="connsiteX1" fmla="*/ 354051 w 801681"/>
            <a:gd name="connsiteY1" fmla="*/ 922392 h 983663"/>
            <a:gd name="connsiteX2" fmla="*/ 0 w 801681"/>
            <a:gd name="connsiteY2" fmla="*/ 968814 h 983663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354051 w 801681"/>
            <a:gd name="connsiteY1" fmla="*/ 922392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0953 w 801681"/>
            <a:gd name="connsiteY1" fmla="*/ 894540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01681"/>
            <a:gd name="connsiteY0" fmla="*/ 0 h 968814"/>
            <a:gd name="connsiteX1" fmla="*/ 417275 w 801681"/>
            <a:gd name="connsiteY1" fmla="*/ 866689 h 968814"/>
            <a:gd name="connsiteX2" fmla="*/ 0 w 801681"/>
            <a:gd name="connsiteY2" fmla="*/ 968814 h 968814"/>
            <a:gd name="connsiteX0" fmla="*/ 801681 w 812167"/>
            <a:gd name="connsiteY0" fmla="*/ 0 h 968814"/>
            <a:gd name="connsiteX1" fmla="*/ 417275 w 812167"/>
            <a:gd name="connsiteY1" fmla="*/ 866689 h 968814"/>
            <a:gd name="connsiteX2" fmla="*/ 0 w 812167"/>
            <a:gd name="connsiteY2" fmla="*/ 968814 h 968814"/>
            <a:gd name="connsiteX0" fmla="*/ 801681 w 812167"/>
            <a:gd name="connsiteY0" fmla="*/ 0 h 987381"/>
            <a:gd name="connsiteX1" fmla="*/ 417275 w 812167"/>
            <a:gd name="connsiteY1" fmla="*/ 885256 h 987381"/>
            <a:gd name="connsiteX2" fmla="*/ 0 w 812167"/>
            <a:gd name="connsiteY2" fmla="*/ 987381 h 987381"/>
            <a:gd name="connsiteX0" fmla="*/ 801681 w 809366"/>
            <a:gd name="connsiteY0" fmla="*/ 0 h 987381"/>
            <a:gd name="connsiteX1" fmla="*/ 417275 w 809366"/>
            <a:gd name="connsiteY1" fmla="*/ 885256 h 987381"/>
            <a:gd name="connsiteX2" fmla="*/ 0 w 809366"/>
            <a:gd name="connsiteY2" fmla="*/ 987381 h 987381"/>
            <a:gd name="connsiteX0" fmla="*/ 801681 w 801681"/>
            <a:gd name="connsiteY0" fmla="*/ 0 h 987381"/>
            <a:gd name="connsiteX1" fmla="*/ 417275 w 801681"/>
            <a:gd name="connsiteY1" fmla="*/ 885256 h 987381"/>
            <a:gd name="connsiteX2" fmla="*/ 0 w 801681"/>
            <a:gd name="connsiteY2" fmla="*/ 987381 h 987381"/>
            <a:gd name="connsiteX0" fmla="*/ 801681 w 801681"/>
            <a:gd name="connsiteY0" fmla="*/ 0 h 987381"/>
            <a:gd name="connsiteX1" fmla="*/ 417275 w 801681"/>
            <a:gd name="connsiteY1" fmla="*/ 885256 h 987381"/>
            <a:gd name="connsiteX2" fmla="*/ 0 w 801681"/>
            <a:gd name="connsiteY2" fmla="*/ 987381 h 987381"/>
            <a:gd name="connsiteX0" fmla="*/ 801681 w 860983"/>
            <a:gd name="connsiteY0" fmla="*/ 0 h 987381"/>
            <a:gd name="connsiteX1" fmla="*/ 417275 w 860983"/>
            <a:gd name="connsiteY1" fmla="*/ 885256 h 987381"/>
            <a:gd name="connsiteX2" fmla="*/ 0 w 860983"/>
            <a:gd name="connsiteY2" fmla="*/ 987381 h 987381"/>
            <a:gd name="connsiteX0" fmla="*/ 801681 w 868424"/>
            <a:gd name="connsiteY0" fmla="*/ 0 h 987381"/>
            <a:gd name="connsiteX1" fmla="*/ 417275 w 868424"/>
            <a:gd name="connsiteY1" fmla="*/ 885256 h 987381"/>
            <a:gd name="connsiteX2" fmla="*/ 0 w 868424"/>
            <a:gd name="connsiteY2" fmla="*/ 987381 h 987381"/>
            <a:gd name="connsiteX0" fmla="*/ 801681 w 813406"/>
            <a:gd name="connsiteY0" fmla="*/ 0 h 987381"/>
            <a:gd name="connsiteX1" fmla="*/ 417275 w 813406"/>
            <a:gd name="connsiteY1" fmla="*/ 885256 h 987381"/>
            <a:gd name="connsiteX2" fmla="*/ 0 w 813406"/>
            <a:gd name="connsiteY2" fmla="*/ 987381 h 987381"/>
            <a:gd name="connsiteX0" fmla="*/ 801681 w 809540"/>
            <a:gd name="connsiteY0" fmla="*/ 0 h 987381"/>
            <a:gd name="connsiteX1" fmla="*/ 417275 w 809540"/>
            <a:gd name="connsiteY1" fmla="*/ 885256 h 987381"/>
            <a:gd name="connsiteX2" fmla="*/ 0 w 809540"/>
            <a:gd name="connsiteY2" fmla="*/ 987381 h 987381"/>
            <a:gd name="connsiteX0" fmla="*/ 801681 w 855134"/>
            <a:gd name="connsiteY0" fmla="*/ 0 h 987381"/>
            <a:gd name="connsiteX1" fmla="*/ 543722 w 855134"/>
            <a:gd name="connsiteY1" fmla="*/ 875972 h 987381"/>
            <a:gd name="connsiteX2" fmla="*/ 0 w 855134"/>
            <a:gd name="connsiteY2" fmla="*/ 987381 h 987381"/>
            <a:gd name="connsiteX0" fmla="*/ 801681 w 805798"/>
            <a:gd name="connsiteY0" fmla="*/ 0 h 987381"/>
            <a:gd name="connsiteX1" fmla="*/ 543722 w 805798"/>
            <a:gd name="connsiteY1" fmla="*/ 875972 h 987381"/>
            <a:gd name="connsiteX2" fmla="*/ 0 w 805798"/>
            <a:gd name="connsiteY2" fmla="*/ 987381 h 987381"/>
            <a:gd name="connsiteX0" fmla="*/ 801681 w 801681"/>
            <a:gd name="connsiteY0" fmla="*/ 0 h 987381"/>
            <a:gd name="connsiteX1" fmla="*/ 543722 w 801681"/>
            <a:gd name="connsiteY1" fmla="*/ 875972 h 987381"/>
            <a:gd name="connsiteX2" fmla="*/ 0 w 801681"/>
            <a:gd name="connsiteY2" fmla="*/ 987381 h 987381"/>
            <a:gd name="connsiteX0" fmla="*/ 801681 w 802620"/>
            <a:gd name="connsiteY0" fmla="*/ 0 h 987381"/>
            <a:gd name="connsiteX1" fmla="*/ 543722 w 802620"/>
            <a:gd name="connsiteY1" fmla="*/ 875972 h 987381"/>
            <a:gd name="connsiteX2" fmla="*/ 0 w 802620"/>
            <a:gd name="connsiteY2" fmla="*/ 987381 h 987381"/>
            <a:gd name="connsiteX0" fmla="*/ 801681 w 887961"/>
            <a:gd name="connsiteY0" fmla="*/ 0 h 987381"/>
            <a:gd name="connsiteX1" fmla="*/ 783971 w 887961"/>
            <a:gd name="connsiteY1" fmla="*/ 476766 h 987381"/>
            <a:gd name="connsiteX2" fmla="*/ 0 w 887961"/>
            <a:gd name="connsiteY2" fmla="*/ 987381 h 987381"/>
            <a:gd name="connsiteX0" fmla="*/ 42355 w 752920"/>
            <a:gd name="connsiteY0" fmla="*/ 0 h 746000"/>
            <a:gd name="connsiteX1" fmla="*/ 24645 w 752920"/>
            <a:gd name="connsiteY1" fmla="*/ 476766 h 746000"/>
            <a:gd name="connsiteX2" fmla="*/ 726429 w 752920"/>
            <a:gd name="connsiteY2" fmla="*/ 746000 h 746000"/>
            <a:gd name="connsiteX0" fmla="*/ 42355 w 752920"/>
            <a:gd name="connsiteY0" fmla="*/ 0 h 746000"/>
            <a:gd name="connsiteX1" fmla="*/ 24645 w 752920"/>
            <a:gd name="connsiteY1" fmla="*/ 476766 h 746000"/>
            <a:gd name="connsiteX2" fmla="*/ 726429 w 752920"/>
            <a:gd name="connsiteY2" fmla="*/ 746000 h 746000"/>
            <a:gd name="connsiteX0" fmla="*/ 17710 w 744008"/>
            <a:gd name="connsiteY0" fmla="*/ 0 h 746000"/>
            <a:gd name="connsiteX1" fmla="*/ 0 w 744008"/>
            <a:gd name="connsiteY1" fmla="*/ 476766 h 746000"/>
            <a:gd name="connsiteX2" fmla="*/ 701784 w 744008"/>
            <a:gd name="connsiteY2" fmla="*/ 746000 h 746000"/>
            <a:gd name="connsiteX0" fmla="*/ 17710 w 701784"/>
            <a:gd name="connsiteY0" fmla="*/ 0 h 746000"/>
            <a:gd name="connsiteX1" fmla="*/ 0 w 701784"/>
            <a:gd name="connsiteY1" fmla="*/ 476766 h 746000"/>
            <a:gd name="connsiteX2" fmla="*/ 701784 w 701784"/>
            <a:gd name="connsiteY2" fmla="*/ 746000 h 746000"/>
            <a:gd name="connsiteX0" fmla="*/ 17710 w 396469"/>
            <a:gd name="connsiteY0" fmla="*/ 0 h 718150"/>
            <a:gd name="connsiteX1" fmla="*/ 0 w 396469"/>
            <a:gd name="connsiteY1" fmla="*/ 476766 h 718150"/>
            <a:gd name="connsiteX2" fmla="*/ 132785 w 396469"/>
            <a:gd name="connsiteY2" fmla="*/ 718150 h 718150"/>
            <a:gd name="connsiteX3" fmla="*/ 385679 w 396469"/>
            <a:gd name="connsiteY3" fmla="*/ 467486 h 718150"/>
            <a:gd name="connsiteX0" fmla="*/ 17710 w 675751"/>
            <a:gd name="connsiteY0" fmla="*/ 0 h 841577"/>
            <a:gd name="connsiteX1" fmla="*/ 0 w 675751"/>
            <a:gd name="connsiteY1" fmla="*/ 476766 h 841577"/>
            <a:gd name="connsiteX2" fmla="*/ 132785 w 675751"/>
            <a:gd name="connsiteY2" fmla="*/ 718150 h 841577"/>
            <a:gd name="connsiteX3" fmla="*/ 670185 w 675751"/>
            <a:gd name="connsiteY3" fmla="*/ 829557 h 84157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670185"/>
            <a:gd name="connsiteY0" fmla="*/ 0 h 829557"/>
            <a:gd name="connsiteX1" fmla="*/ 0 w 670185"/>
            <a:gd name="connsiteY1" fmla="*/ 476766 h 829557"/>
            <a:gd name="connsiteX2" fmla="*/ 132785 w 670185"/>
            <a:gd name="connsiteY2" fmla="*/ 718150 h 829557"/>
            <a:gd name="connsiteX3" fmla="*/ 670185 w 670185"/>
            <a:gd name="connsiteY3" fmla="*/ 829557 h 829557"/>
            <a:gd name="connsiteX0" fmla="*/ 17710 w 518448"/>
            <a:gd name="connsiteY0" fmla="*/ 0 h 1191628"/>
            <a:gd name="connsiteX1" fmla="*/ 0 w 518448"/>
            <a:gd name="connsiteY1" fmla="*/ 476766 h 1191628"/>
            <a:gd name="connsiteX2" fmla="*/ 132785 w 518448"/>
            <a:gd name="connsiteY2" fmla="*/ 718150 h 1191628"/>
            <a:gd name="connsiteX3" fmla="*/ 518448 w 518448"/>
            <a:gd name="connsiteY3" fmla="*/ 1191628 h 1191628"/>
            <a:gd name="connsiteX0" fmla="*/ 19248 w 519986"/>
            <a:gd name="connsiteY0" fmla="*/ 0 h 1191628"/>
            <a:gd name="connsiteX1" fmla="*/ 1538 w 519986"/>
            <a:gd name="connsiteY1" fmla="*/ 476766 h 1191628"/>
            <a:gd name="connsiteX2" fmla="*/ 134323 w 519986"/>
            <a:gd name="connsiteY2" fmla="*/ 718150 h 1191628"/>
            <a:gd name="connsiteX3" fmla="*/ 519986 w 519986"/>
            <a:gd name="connsiteY3" fmla="*/ 1191628 h 1191628"/>
            <a:gd name="connsiteX0" fmla="*/ 21176 w 521914"/>
            <a:gd name="connsiteY0" fmla="*/ 0 h 1191628"/>
            <a:gd name="connsiteX1" fmla="*/ 3466 w 521914"/>
            <a:gd name="connsiteY1" fmla="*/ 476766 h 1191628"/>
            <a:gd name="connsiteX2" fmla="*/ 136251 w 521914"/>
            <a:gd name="connsiteY2" fmla="*/ 718150 h 1191628"/>
            <a:gd name="connsiteX3" fmla="*/ 521914 w 521914"/>
            <a:gd name="connsiteY3" fmla="*/ 1191628 h 1191628"/>
            <a:gd name="connsiteX0" fmla="*/ 12260 w 525642"/>
            <a:gd name="connsiteY0" fmla="*/ 0 h 1228764"/>
            <a:gd name="connsiteX1" fmla="*/ 7194 w 525642"/>
            <a:gd name="connsiteY1" fmla="*/ 513902 h 1228764"/>
            <a:gd name="connsiteX2" fmla="*/ 139979 w 525642"/>
            <a:gd name="connsiteY2" fmla="*/ 755286 h 1228764"/>
            <a:gd name="connsiteX3" fmla="*/ 525642 w 525642"/>
            <a:gd name="connsiteY3" fmla="*/ 1228764 h 1228764"/>
            <a:gd name="connsiteX0" fmla="*/ 12260 w 525642"/>
            <a:gd name="connsiteY0" fmla="*/ 0 h 1228764"/>
            <a:gd name="connsiteX1" fmla="*/ 7194 w 525642"/>
            <a:gd name="connsiteY1" fmla="*/ 513902 h 1228764"/>
            <a:gd name="connsiteX2" fmla="*/ 139979 w 525642"/>
            <a:gd name="connsiteY2" fmla="*/ 755286 h 1228764"/>
            <a:gd name="connsiteX3" fmla="*/ 439522 w 525642"/>
            <a:gd name="connsiteY3" fmla="*/ 972283 h 1228764"/>
            <a:gd name="connsiteX4" fmla="*/ 525642 w 525642"/>
            <a:gd name="connsiteY4" fmla="*/ 1228764 h 12287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39522 w 838803"/>
            <a:gd name="connsiteY3" fmla="*/ 972283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39522 w 838803"/>
            <a:gd name="connsiteY3" fmla="*/ 972283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139979 w 838803"/>
            <a:gd name="connsiteY2" fmla="*/ 755286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850279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850279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447351 w 838803"/>
            <a:gd name="connsiteY3" fmla="*/ 1010280 h 1219264"/>
            <a:gd name="connsiteX4" fmla="*/ 838803 w 838803"/>
            <a:gd name="connsiteY4" fmla="*/ 1219264 h 1219264"/>
            <a:gd name="connsiteX0" fmla="*/ 12260 w 838803"/>
            <a:gd name="connsiteY0" fmla="*/ 0 h 1219264"/>
            <a:gd name="connsiteX1" fmla="*/ 7194 w 838803"/>
            <a:gd name="connsiteY1" fmla="*/ 513902 h 1219264"/>
            <a:gd name="connsiteX2" fmla="*/ 85176 w 838803"/>
            <a:gd name="connsiteY2" fmla="*/ 926272 h 1219264"/>
            <a:gd name="connsiteX3" fmla="*/ 502154 w 838803"/>
            <a:gd name="connsiteY3" fmla="*/ 1171766 h 1219264"/>
            <a:gd name="connsiteX4" fmla="*/ 838803 w 838803"/>
            <a:gd name="connsiteY4" fmla="*/ 1219264 h 1219264"/>
            <a:gd name="connsiteX0" fmla="*/ 12260 w 838803"/>
            <a:gd name="connsiteY0" fmla="*/ 0 h 1485241"/>
            <a:gd name="connsiteX1" fmla="*/ 7194 w 838803"/>
            <a:gd name="connsiteY1" fmla="*/ 513902 h 1485241"/>
            <a:gd name="connsiteX2" fmla="*/ 85176 w 838803"/>
            <a:gd name="connsiteY2" fmla="*/ 926272 h 1485241"/>
            <a:gd name="connsiteX3" fmla="*/ 502154 w 838803"/>
            <a:gd name="connsiteY3" fmla="*/ 1171766 h 1485241"/>
            <a:gd name="connsiteX4" fmla="*/ 838803 w 838803"/>
            <a:gd name="connsiteY4" fmla="*/ 1485241 h 1485241"/>
            <a:gd name="connsiteX0" fmla="*/ 12260 w 838803"/>
            <a:gd name="connsiteY0" fmla="*/ 0 h 1485241"/>
            <a:gd name="connsiteX1" fmla="*/ 7194 w 838803"/>
            <a:gd name="connsiteY1" fmla="*/ 513902 h 1485241"/>
            <a:gd name="connsiteX2" fmla="*/ 85176 w 838803"/>
            <a:gd name="connsiteY2" fmla="*/ 983266 h 1485241"/>
            <a:gd name="connsiteX3" fmla="*/ 502154 w 838803"/>
            <a:gd name="connsiteY3" fmla="*/ 1171766 h 1485241"/>
            <a:gd name="connsiteX4" fmla="*/ 838803 w 838803"/>
            <a:gd name="connsiteY4" fmla="*/ 1485241 h 14852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38803" h="1485241">
              <a:moveTo>
                <a:pt x="12260" y="0"/>
              </a:moveTo>
              <a:cubicBezTo>
                <a:pt x="-4390" y="159925"/>
                <a:pt x="-2024" y="223478"/>
                <a:pt x="7194" y="513902"/>
              </a:cubicBezTo>
              <a:cubicBezTo>
                <a:pt x="367186" y="620300"/>
                <a:pt x="86564" y="810707"/>
                <a:pt x="85176" y="983266"/>
              </a:cubicBezTo>
              <a:cubicBezTo>
                <a:pt x="154622" y="1164153"/>
                <a:pt x="437877" y="1092853"/>
                <a:pt x="502154" y="1171766"/>
              </a:cubicBezTo>
              <a:cubicBezTo>
                <a:pt x="777815" y="1184186"/>
                <a:pt x="806182" y="1451993"/>
                <a:pt x="838803" y="1485241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22608</xdr:colOff>
      <xdr:row>2</xdr:row>
      <xdr:rowOff>151854</xdr:rowOff>
    </xdr:from>
    <xdr:ext cx="302079" cy="305168"/>
    <xdr:grpSp>
      <xdr:nvGrpSpPr>
        <xdr:cNvPr id="447" name="Group 6672">
          <a:extLst>
            <a:ext uri="{FF2B5EF4-FFF2-40B4-BE49-F238E27FC236}">
              <a16:creationId xmlns:a16="http://schemas.microsoft.com/office/drawing/2014/main" xmlns="" id="{2A6882C3-18DE-4B48-9D17-B98169E9001C}"/>
            </a:ext>
          </a:extLst>
        </xdr:cNvPr>
        <xdr:cNvGrpSpPr>
          <a:grpSpLocks/>
        </xdr:cNvGrpSpPr>
      </xdr:nvGrpSpPr>
      <xdr:grpSpPr bwMode="auto">
        <a:xfrm>
          <a:off x="10220708" y="507454"/>
          <a:ext cx="302079" cy="305168"/>
          <a:chOff x="536" y="109"/>
          <a:chExt cx="46" cy="44"/>
        </a:xfrm>
      </xdr:grpSpPr>
      <xdr:pic>
        <xdr:nvPicPr>
          <xdr:cNvPr id="448" name="Picture 6673" descr="route2">
            <a:extLst>
              <a:ext uri="{FF2B5EF4-FFF2-40B4-BE49-F238E27FC236}">
                <a16:creationId xmlns:a16="http://schemas.microsoft.com/office/drawing/2014/main" xmlns="" id="{27529A08-8DA2-E132-CF60-B0D8804412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9" name="Text Box 6674">
            <a:extLst>
              <a:ext uri="{FF2B5EF4-FFF2-40B4-BE49-F238E27FC236}">
                <a16:creationId xmlns:a16="http://schemas.microsoft.com/office/drawing/2014/main" xmlns="" id="{5F012DD3-1FF2-98A2-9E53-73313849F8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331036</xdr:colOff>
      <xdr:row>7</xdr:row>
      <xdr:rowOff>17536</xdr:rowOff>
    </xdr:from>
    <xdr:ext cx="302079" cy="305168"/>
    <xdr:grpSp>
      <xdr:nvGrpSpPr>
        <xdr:cNvPr id="450" name="Group 6672">
          <a:extLst>
            <a:ext uri="{FF2B5EF4-FFF2-40B4-BE49-F238E27FC236}">
              <a16:creationId xmlns:a16="http://schemas.microsoft.com/office/drawing/2014/main" xmlns="" id="{F1DA4781-D65A-4CC3-9C9F-9B191A3725FF}"/>
            </a:ext>
          </a:extLst>
        </xdr:cNvPr>
        <xdr:cNvGrpSpPr>
          <a:grpSpLocks/>
        </xdr:cNvGrpSpPr>
      </xdr:nvGrpSpPr>
      <xdr:grpSpPr bwMode="auto">
        <a:xfrm>
          <a:off x="9754436" y="1262136"/>
          <a:ext cx="302079" cy="305168"/>
          <a:chOff x="536" y="109"/>
          <a:chExt cx="46" cy="44"/>
        </a:xfrm>
      </xdr:grpSpPr>
      <xdr:pic>
        <xdr:nvPicPr>
          <xdr:cNvPr id="451" name="Picture 6673" descr="route2">
            <a:extLst>
              <a:ext uri="{FF2B5EF4-FFF2-40B4-BE49-F238E27FC236}">
                <a16:creationId xmlns:a16="http://schemas.microsoft.com/office/drawing/2014/main" xmlns="" id="{6342E120-6120-AEDA-ED6E-AE5B4128B5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2" name="Text Box 6674">
            <a:extLst>
              <a:ext uri="{FF2B5EF4-FFF2-40B4-BE49-F238E27FC236}">
                <a16:creationId xmlns:a16="http://schemas.microsoft.com/office/drawing/2014/main" xmlns="" id="{F4C4FBF4-CCE8-153B-6504-74B0A6035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362215</xdr:colOff>
      <xdr:row>4</xdr:row>
      <xdr:rowOff>154272</xdr:rowOff>
    </xdr:from>
    <xdr:to>
      <xdr:col>13</xdr:col>
      <xdr:colOff>568056</xdr:colOff>
      <xdr:row>5</xdr:row>
      <xdr:rowOff>152025</xdr:rowOff>
    </xdr:to>
    <xdr:sp macro="" textlink="">
      <xdr:nvSpPr>
        <xdr:cNvPr id="453" name="六角形 452">
          <a:extLst>
            <a:ext uri="{FF2B5EF4-FFF2-40B4-BE49-F238E27FC236}">
              <a16:creationId xmlns:a16="http://schemas.microsoft.com/office/drawing/2014/main" xmlns="" id="{2298BED2-1AB5-4610-A15C-4DB799C83853}"/>
            </a:ext>
          </a:extLst>
        </xdr:cNvPr>
        <xdr:cNvSpPr/>
      </xdr:nvSpPr>
      <xdr:spPr bwMode="auto">
        <a:xfrm>
          <a:off x="8934715" y="840072"/>
          <a:ext cx="205841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559038</xdr:colOff>
      <xdr:row>6</xdr:row>
      <xdr:rowOff>90163</xdr:rowOff>
    </xdr:from>
    <xdr:to>
      <xdr:col>14</xdr:col>
      <xdr:colOff>2</xdr:colOff>
      <xdr:row>7</xdr:row>
      <xdr:rowOff>70553</xdr:rowOff>
    </xdr:to>
    <xdr:sp macro="" textlink="">
      <xdr:nvSpPr>
        <xdr:cNvPr id="454" name="AutoShape 86">
          <a:extLst>
            <a:ext uri="{FF2B5EF4-FFF2-40B4-BE49-F238E27FC236}">
              <a16:creationId xmlns:a16="http://schemas.microsoft.com/office/drawing/2014/main" xmlns="" id="{2962B315-B470-4F0E-9D84-A015D22EE033}"/>
            </a:ext>
          </a:extLst>
        </xdr:cNvPr>
        <xdr:cNvSpPr>
          <a:spLocks noChangeArrowheads="1"/>
        </xdr:cNvSpPr>
      </xdr:nvSpPr>
      <xdr:spPr bwMode="auto">
        <a:xfrm>
          <a:off x="9131538" y="1118863"/>
          <a:ext cx="145814" cy="1518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46790</xdr:colOff>
      <xdr:row>5</xdr:row>
      <xdr:rowOff>162064</xdr:rowOff>
    </xdr:from>
    <xdr:to>
      <xdr:col>14</xdr:col>
      <xdr:colOff>590113</xdr:colOff>
      <xdr:row>8</xdr:row>
      <xdr:rowOff>65340</xdr:rowOff>
    </xdr:to>
    <xdr:grpSp>
      <xdr:nvGrpSpPr>
        <xdr:cNvPr id="455" name="グループ化 454">
          <a:extLst>
            <a:ext uri="{FF2B5EF4-FFF2-40B4-BE49-F238E27FC236}">
              <a16:creationId xmlns:a16="http://schemas.microsoft.com/office/drawing/2014/main" xmlns="" id="{B2CB79C1-8733-4932-BE76-F9268F5C37DF}"/>
            </a:ext>
          </a:extLst>
        </xdr:cNvPr>
        <xdr:cNvGrpSpPr/>
      </xdr:nvGrpSpPr>
      <xdr:grpSpPr>
        <a:xfrm>
          <a:off x="10244890" y="1051064"/>
          <a:ext cx="543323" cy="436676"/>
          <a:chOff x="12571697" y="7982080"/>
          <a:chExt cx="557798" cy="437106"/>
        </a:xfrm>
      </xdr:grpSpPr>
      <xdr:sp macro="" textlink="">
        <xdr:nvSpPr>
          <xdr:cNvPr id="456" name="Text Box 1563">
            <a:extLst>
              <a:ext uri="{FF2B5EF4-FFF2-40B4-BE49-F238E27FC236}">
                <a16:creationId xmlns:a16="http://schemas.microsoft.com/office/drawing/2014/main" xmlns="" id="{9FCC7E5A-47B5-41F8-79EA-B8C3F2D110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71697" y="7982080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小浜 和知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日吉</a:t>
            </a:r>
            <a:endParaRPr lang="en-US" altLang="ja-JP" sz="9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r" rtl="0"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457" name="Line 2669">
            <a:extLst>
              <a:ext uri="{FF2B5EF4-FFF2-40B4-BE49-F238E27FC236}">
                <a16:creationId xmlns:a16="http://schemas.microsoft.com/office/drawing/2014/main" xmlns="" id="{D85F43C0-6113-93AB-69BB-475E62A94673}"/>
              </a:ext>
            </a:extLst>
          </xdr:cNvPr>
          <xdr:cNvSpPr>
            <a:spLocks noChangeShapeType="1"/>
          </xdr:cNvSpPr>
        </xdr:nvSpPr>
        <xdr:spPr bwMode="auto">
          <a:xfrm rot="10550807" flipH="1" flipV="1">
            <a:off x="12864682" y="8259260"/>
            <a:ext cx="179618" cy="20898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4927 w 427197"/>
              <a:gd name="connsiteY0" fmla="*/ -2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-1 w 318310"/>
              <a:gd name="connsiteY0" fmla="*/ 2 h 134653"/>
              <a:gd name="connsiteX1" fmla="*/ 318310 w 318310"/>
              <a:gd name="connsiteY1" fmla="*/ 134653 h 134653"/>
              <a:gd name="connsiteX0" fmla="*/ 1 w 332495"/>
              <a:gd name="connsiteY0" fmla="*/ 2 h 83039"/>
              <a:gd name="connsiteX1" fmla="*/ 332495 w 332495"/>
              <a:gd name="connsiteY1" fmla="*/ 83039 h 830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32495" h="83039">
                <a:moveTo>
                  <a:pt x="1" y="2"/>
                </a:moveTo>
                <a:cubicBezTo>
                  <a:pt x="288975" y="124869"/>
                  <a:pt x="-13687" y="-54850"/>
                  <a:pt x="332495" y="83039"/>
                </a:cubicBez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458" name="Line 148">
            <a:extLst>
              <a:ext uri="{FF2B5EF4-FFF2-40B4-BE49-F238E27FC236}">
                <a16:creationId xmlns:a16="http://schemas.microsoft.com/office/drawing/2014/main" xmlns="" id="{057E2EC6-3422-8E0B-9CB3-9ABEBD72693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653464</xdr:colOff>
      <xdr:row>6</xdr:row>
      <xdr:rowOff>81424</xdr:rowOff>
    </xdr:from>
    <xdr:to>
      <xdr:col>14</xdr:col>
      <xdr:colOff>370497</xdr:colOff>
      <xdr:row>7</xdr:row>
      <xdr:rowOff>14158</xdr:rowOff>
    </xdr:to>
    <xdr:sp macro="" textlink="">
      <xdr:nvSpPr>
        <xdr:cNvPr id="459" name="Line 547">
          <a:extLst>
            <a:ext uri="{FF2B5EF4-FFF2-40B4-BE49-F238E27FC236}">
              <a16:creationId xmlns:a16="http://schemas.microsoft.com/office/drawing/2014/main" xmlns="" id="{3738BD4D-89CC-46FE-8A60-D35111339FB8}"/>
            </a:ext>
          </a:extLst>
        </xdr:cNvPr>
        <xdr:cNvSpPr>
          <a:spLocks noChangeShapeType="1"/>
        </xdr:cNvSpPr>
      </xdr:nvSpPr>
      <xdr:spPr bwMode="auto">
        <a:xfrm flipH="1" flipV="1">
          <a:off x="9225964" y="1110124"/>
          <a:ext cx="421883" cy="1041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60432</xdr:colOff>
      <xdr:row>5</xdr:row>
      <xdr:rowOff>88410</xdr:rowOff>
    </xdr:from>
    <xdr:to>
      <xdr:col>16</xdr:col>
      <xdr:colOff>250933</xdr:colOff>
      <xdr:row>6</xdr:row>
      <xdr:rowOff>76496</xdr:rowOff>
    </xdr:to>
    <xdr:sp macro="" textlink="">
      <xdr:nvSpPr>
        <xdr:cNvPr id="460" name="六角形 459">
          <a:extLst>
            <a:ext uri="{FF2B5EF4-FFF2-40B4-BE49-F238E27FC236}">
              <a16:creationId xmlns:a16="http://schemas.microsoft.com/office/drawing/2014/main" xmlns="" id="{6C123B05-FC27-4B9C-88F5-E686E0F9F10B}"/>
            </a:ext>
          </a:extLst>
        </xdr:cNvPr>
        <xdr:cNvSpPr/>
      </xdr:nvSpPr>
      <xdr:spPr bwMode="auto">
        <a:xfrm>
          <a:off x="10747482" y="945660"/>
          <a:ext cx="190501" cy="1595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267812</xdr:colOff>
      <xdr:row>4</xdr:row>
      <xdr:rowOff>15627</xdr:rowOff>
    </xdr:from>
    <xdr:to>
      <xdr:col>15</xdr:col>
      <xdr:colOff>473653</xdr:colOff>
      <xdr:row>5</xdr:row>
      <xdr:rowOff>13379</xdr:rowOff>
    </xdr:to>
    <xdr:sp macro="" textlink="">
      <xdr:nvSpPr>
        <xdr:cNvPr id="461" name="六角形 460">
          <a:extLst>
            <a:ext uri="{FF2B5EF4-FFF2-40B4-BE49-F238E27FC236}">
              <a16:creationId xmlns:a16="http://schemas.microsoft.com/office/drawing/2014/main" xmlns="" id="{B8D729D9-1D01-4D0D-B647-B07C1B148CBC}"/>
            </a:ext>
          </a:extLst>
        </xdr:cNvPr>
        <xdr:cNvSpPr/>
      </xdr:nvSpPr>
      <xdr:spPr bwMode="auto">
        <a:xfrm>
          <a:off x="10250012" y="701427"/>
          <a:ext cx="205841" cy="1692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225841</xdr:colOff>
      <xdr:row>7</xdr:row>
      <xdr:rowOff>98958</xdr:rowOff>
    </xdr:from>
    <xdr:to>
      <xdr:col>15</xdr:col>
      <xdr:colOff>431682</xdr:colOff>
      <xdr:row>8</xdr:row>
      <xdr:rowOff>96710</xdr:rowOff>
    </xdr:to>
    <xdr:sp macro="" textlink="">
      <xdr:nvSpPr>
        <xdr:cNvPr id="462" name="六角形 461">
          <a:extLst>
            <a:ext uri="{FF2B5EF4-FFF2-40B4-BE49-F238E27FC236}">
              <a16:creationId xmlns:a16="http://schemas.microsoft.com/office/drawing/2014/main" xmlns="" id="{2A921B6D-8973-4D27-972D-625B985BCCD0}"/>
            </a:ext>
          </a:extLst>
        </xdr:cNvPr>
        <xdr:cNvSpPr/>
      </xdr:nvSpPr>
      <xdr:spPr bwMode="auto">
        <a:xfrm>
          <a:off x="10208041" y="1299108"/>
          <a:ext cx="205841" cy="1692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512054</xdr:colOff>
      <xdr:row>4</xdr:row>
      <xdr:rowOff>14316</xdr:rowOff>
    </xdr:from>
    <xdr:to>
      <xdr:col>16</xdr:col>
      <xdr:colOff>373860</xdr:colOff>
      <xdr:row>8</xdr:row>
      <xdr:rowOff>136909</xdr:rowOff>
    </xdr:to>
    <xdr:sp macro="" textlink="">
      <xdr:nvSpPr>
        <xdr:cNvPr id="463" name="Freeform 651">
          <a:extLst>
            <a:ext uri="{FF2B5EF4-FFF2-40B4-BE49-F238E27FC236}">
              <a16:creationId xmlns:a16="http://schemas.microsoft.com/office/drawing/2014/main" xmlns="" id="{F3EC8796-DF5D-47FC-8A4B-309F308A7AD0}"/>
            </a:ext>
          </a:extLst>
        </xdr:cNvPr>
        <xdr:cNvSpPr>
          <a:spLocks/>
        </xdr:cNvSpPr>
      </xdr:nvSpPr>
      <xdr:spPr bwMode="auto">
        <a:xfrm>
          <a:off x="10494254" y="700116"/>
          <a:ext cx="566656" cy="808393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534" h="20192">
              <a:moveTo>
                <a:pt x="77" y="20192"/>
              </a:moveTo>
              <a:cubicBezTo>
                <a:pt x="149" y="15689"/>
                <a:pt x="-88" y="15372"/>
                <a:pt x="36" y="10192"/>
              </a:cubicBezTo>
              <a:cubicBezTo>
                <a:pt x="3727" y="7833"/>
                <a:pt x="8525" y="6630"/>
                <a:pt x="12216" y="4271"/>
              </a:cubicBezTo>
              <a:lnTo>
                <a:pt x="1553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451494</xdr:colOff>
      <xdr:row>6</xdr:row>
      <xdr:rowOff>121664</xdr:rowOff>
    </xdr:from>
    <xdr:to>
      <xdr:col>15</xdr:col>
      <xdr:colOff>570997</xdr:colOff>
      <xdr:row>7</xdr:row>
      <xdr:rowOff>71406</xdr:rowOff>
    </xdr:to>
    <xdr:sp macro="" textlink="">
      <xdr:nvSpPr>
        <xdr:cNvPr id="464" name="AutoShape 1659">
          <a:extLst>
            <a:ext uri="{FF2B5EF4-FFF2-40B4-BE49-F238E27FC236}">
              <a16:creationId xmlns:a16="http://schemas.microsoft.com/office/drawing/2014/main" xmlns="" id="{C9D19B3D-C0EC-4A4C-87CA-CDB0022BE34C}"/>
            </a:ext>
          </a:extLst>
        </xdr:cNvPr>
        <xdr:cNvSpPr>
          <a:spLocks noChangeArrowheads="1"/>
        </xdr:cNvSpPr>
      </xdr:nvSpPr>
      <xdr:spPr bwMode="auto">
        <a:xfrm>
          <a:off x="10433694" y="1150364"/>
          <a:ext cx="119503" cy="1211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479566</xdr:colOff>
      <xdr:row>3</xdr:row>
      <xdr:rowOff>71939</xdr:rowOff>
    </xdr:from>
    <xdr:to>
      <xdr:col>15</xdr:col>
      <xdr:colOff>507599</xdr:colOff>
      <xdr:row>6</xdr:row>
      <xdr:rowOff>65257</xdr:rowOff>
    </xdr:to>
    <xdr:sp macro="" textlink="">
      <xdr:nvSpPr>
        <xdr:cNvPr id="465" name="Line 76">
          <a:extLst>
            <a:ext uri="{FF2B5EF4-FFF2-40B4-BE49-F238E27FC236}">
              <a16:creationId xmlns:a16="http://schemas.microsoft.com/office/drawing/2014/main" xmlns="" id="{2075B865-967F-471A-83FC-83E48E6303D5}"/>
            </a:ext>
          </a:extLst>
        </xdr:cNvPr>
        <xdr:cNvSpPr>
          <a:spLocks noChangeShapeType="1"/>
        </xdr:cNvSpPr>
      </xdr:nvSpPr>
      <xdr:spPr bwMode="auto">
        <a:xfrm>
          <a:off x="10461766" y="586289"/>
          <a:ext cx="28033" cy="507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254040</xdr:colOff>
      <xdr:row>3</xdr:row>
      <xdr:rowOff>167687</xdr:rowOff>
    </xdr:from>
    <xdr:to>
      <xdr:col>16</xdr:col>
      <xdr:colOff>428444</xdr:colOff>
      <xdr:row>4</xdr:row>
      <xdr:rowOff>120749</xdr:rowOff>
    </xdr:to>
    <xdr:sp macro="" textlink="">
      <xdr:nvSpPr>
        <xdr:cNvPr id="466" name="Freeform 395">
          <a:extLst>
            <a:ext uri="{FF2B5EF4-FFF2-40B4-BE49-F238E27FC236}">
              <a16:creationId xmlns:a16="http://schemas.microsoft.com/office/drawing/2014/main" xmlns="" id="{6A3DEC6A-76AD-40AB-BA55-8678477B0721}"/>
            </a:ext>
          </a:extLst>
        </xdr:cNvPr>
        <xdr:cNvSpPr>
          <a:spLocks/>
        </xdr:cNvSpPr>
      </xdr:nvSpPr>
      <xdr:spPr bwMode="auto">
        <a:xfrm rot="1205221">
          <a:off x="10941090" y="682037"/>
          <a:ext cx="174404" cy="12451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153301</xdr:colOff>
      <xdr:row>7</xdr:row>
      <xdr:rowOff>112138</xdr:rowOff>
    </xdr:from>
    <xdr:to>
      <xdr:col>18</xdr:col>
      <xdr:colOff>359142</xdr:colOff>
      <xdr:row>8</xdr:row>
      <xdr:rowOff>109890</xdr:rowOff>
    </xdr:to>
    <xdr:sp macro="" textlink="">
      <xdr:nvSpPr>
        <xdr:cNvPr id="467" name="六角形 466">
          <a:extLst>
            <a:ext uri="{FF2B5EF4-FFF2-40B4-BE49-F238E27FC236}">
              <a16:creationId xmlns:a16="http://schemas.microsoft.com/office/drawing/2014/main" xmlns="" id="{B69EA3E2-8FDC-47C8-941D-420165423F2E}"/>
            </a:ext>
          </a:extLst>
        </xdr:cNvPr>
        <xdr:cNvSpPr/>
      </xdr:nvSpPr>
      <xdr:spPr bwMode="auto">
        <a:xfrm>
          <a:off x="12250051" y="1312288"/>
          <a:ext cx="205841" cy="1692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31774</xdr:colOff>
      <xdr:row>1</xdr:row>
      <xdr:rowOff>0</xdr:rowOff>
    </xdr:from>
    <xdr:to>
      <xdr:col>15</xdr:col>
      <xdr:colOff>214946</xdr:colOff>
      <xdr:row>1</xdr:row>
      <xdr:rowOff>166605</xdr:rowOff>
    </xdr:to>
    <xdr:sp macro="" textlink="">
      <xdr:nvSpPr>
        <xdr:cNvPr id="468" name="六角形 467">
          <a:extLst>
            <a:ext uri="{FF2B5EF4-FFF2-40B4-BE49-F238E27FC236}">
              <a16:creationId xmlns:a16="http://schemas.microsoft.com/office/drawing/2014/main" xmlns="" id="{01A6668B-1776-4282-8464-21918B514F6F}"/>
            </a:ext>
          </a:extLst>
        </xdr:cNvPr>
        <xdr:cNvSpPr/>
      </xdr:nvSpPr>
      <xdr:spPr bwMode="auto">
        <a:xfrm>
          <a:off x="10013974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183172</xdr:colOff>
      <xdr:row>1</xdr:row>
      <xdr:rowOff>166605</xdr:rowOff>
    </xdr:to>
    <xdr:sp macro="" textlink="">
      <xdr:nvSpPr>
        <xdr:cNvPr id="469" name="六角形 468">
          <a:extLst>
            <a:ext uri="{FF2B5EF4-FFF2-40B4-BE49-F238E27FC236}">
              <a16:creationId xmlns:a16="http://schemas.microsoft.com/office/drawing/2014/main" xmlns="" id="{D52B560F-5B18-453C-BD54-2CAE44B59750}"/>
            </a:ext>
          </a:extLst>
        </xdr:cNvPr>
        <xdr:cNvSpPr/>
      </xdr:nvSpPr>
      <xdr:spPr bwMode="auto">
        <a:xfrm>
          <a:off x="1139190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690037</xdr:colOff>
      <xdr:row>8</xdr:row>
      <xdr:rowOff>172888</xdr:rowOff>
    </xdr:from>
    <xdr:to>
      <xdr:col>17</xdr:col>
      <xdr:colOff>168564</xdr:colOff>
      <xdr:row>9</xdr:row>
      <xdr:rowOff>169404</xdr:rowOff>
    </xdr:to>
    <xdr:sp macro="" textlink="">
      <xdr:nvSpPr>
        <xdr:cNvPr id="470" name="六角形 469">
          <a:extLst>
            <a:ext uri="{FF2B5EF4-FFF2-40B4-BE49-F238E27FC236}">
              <a16:creationId xmlns:a16="http://schemas.microsoft.com/office/drawing/2014/main" xmlns="" id="{E4EFFB2C-89E3-48BE-91D8-17AE77E264E9}"/>
            </a:ext>
          </a:extLst>
        </xdr:cNvPr>
        <xdr:cNvSpPr/>
      </xdr:nvSpPr>
      <xdr:spPr bwMode="auto">
        <a:xfrm>
          <a:off x="11377087" y="1544488"/>
          <a:ext cx="183377" cy="16796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148928</xdr:colOff>
      <xdr:row>3</xdr:row>
      <xdr:rowOff>157080</xdr:rowOff>
    </xdr:from>
    <xdr:to>
      <xdr:col>18</xdr:col>
      <xdr:colOff>171999</xdr:colOff>
      <xdr:row>8</xdr:row>
      <xdr:rowOff>132248</xdr:rowOff>
    </xdr:to>
    <xdr:sp macro="" textlink="">
      <xdr:nvSpPr>
        <xdr:cNvPr id="471" name="Freeform 651">
          <a:extLst>
            <a:ext uri="{FF2B5EF4-FFF2-40B4-BE49-F238E27FC236}">
              <a16:creationId xmlns:a16="http://schemas.microsoft.com/office/drawing/2014/main" xmlns="" id="{738AA46C-A9F4-49C4-9A51-C98B0D50C323}"/>
            </a:ext>
          </a:extLst>
        </xdr:cNvPr>
        <xdr:cNvSpPr>
          <a:spLocks/>
        </xdr:cNvSpPr>
      </xdr:nvSpPr>
      <xdr:spPr bwMode="auto">
        <a:xfrm flipH="1">
          <a:off x="11540828" y="671430"/>
          <a:ext cx="727921" cy="832418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896 w 15534"/>
            <a:gd name="connsiteY2" fmla="*/ 7715 h 20192"/>
            <a:gd name="connsiteX3" fmla="*/ 15534 w 15534"/>
            <a:gd name="connsiteY3" fmla="*/ 0 h 20192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972"/>
            <a:gd name="connsiteY0" fmla="*/ 16023 h 16023"/>
            <a:gd name="connsiteX1" fmla="*/ 36 w 20972"/>
            <a:gd name="connsiteY1" fmla="*/ 6023 h 16023"/>
            <a:gd name="connsiteX2" fmla="*/ 12896 w 20972"/>
            <a:gd name="connsiteY2" fmla="*/ 3546 h 16023"/>
            <a:gd name="connsiteX3" fmla="*/ 20972 w 20972"/>
            <a:gd name="connsiteY3" fmla="*/ 0 h 16023"/>
            <a:gd name="connsiteX0" fmla="*/ 77 w 20462"/>
            <a:gd name="connsiteY0" fmla="*/ 17473 h 17473"/>
            <a:gd name="connsiteX1" fmla="*/ 36 w 20462"/>
            <a:gd name="connsiteY1" fmla="*/ 7473 h 17473"/>
            <a:gd name="connsiteX2" fmla="*/ 12896 w 20462"/>
            <a:gd name="connsiteY2" fmla="*/ 4996 h 17473"/>
            <a:gd name="connsiteX3" fmla="*/ 20462 w 20462"/>
            <a:gd name="connsiteY3" fmla="*/ 0 h 17473"/>
            <a:gd name="connsiteX0" fmla="*/ 77 w 20462"/>
            <a:gd name="connsiteY0" fmla="*/ 17473 h 17473"/>
            <a:gd name="connsiteX1" fmla="*/ 36 w 20462"/>
            <a:gd name="connsiteY1" fmla="*/ 7473 h 17473"/>
            <a:gd name="connsiteX2" fmla="*/ 12896 w 20462"/>
            <a:gd name="connsiteY2" fmla="*/ 4996 h 17473"/>
            <a:gd name="connsiteX3" fmla="*/ 20462 w 20462"/>
            <a:gd name="connsiteY3" fmla="*/ 0 h 17473"/>
            <a:gd name="connsiteX0" fmla="*/ 3782 w 20429"/>
            <a:gd name="connsiteY0" fmla="*/ 21460 h 21460"/>
            <a:gd name="connsiteX1" fmla="*/ 3 w 20429"/>
            <a:gd name="connsiteY1" fmla="*/ 7473 h 21460"/>
            <a:gd name="connsiteX2" fmla="*/ 12863 w 20429"/>
            <a:gd name="connsiteY2" fmla="*/ 4996 h 21460"/>
            <a:gd name="connsiteX3" fmla="*/ 20429 w 20429"/>
            <a:gd name="connsiteY3" fmla="*/ 0 h 21460"/>
            <a:gd name="connsiteX0" fmla="*/ 3787 w 20434"/>
            <a:gd name="connsiteY0" fmla="*/ 21460 h 21460"/>
            <a:gd name="connsiteX1" fmla="*/ 8 w 20434"/>
            <a:gd name="connsiteY1" fmla="*/ 7473 h 21460"/>
            <a:gd name="connsiteX2" fmla="*/ 12868 w 20434"/>
            <a:gd name="connsiteY2" fmla="*/ 4996 h 21460"/>
            <a:gd name="connsiteX3" fmla="*/ 20434 w 20434"/>
            <a:gd name="connsiteY3" fmla="*/ 0 h 21460"/>
            <a:gd name="connsiteX0" fmla="*/ 3810 w 20457"/>
            <a:gd name="connsiteY0" fmla="*/ 21460 h 21460"/>
            <a:gd name="connsiteX1" fmla="*/ 31 w 20457"/>
            <a:gd name="connsiteY1" fmla="*/ 7473 h 21460"/>
            <a:gd name="connsiteX2" fmla="*/ 12891 w 20457"/>
            <a:gd name="connsiteY2" fmla="*/ 4996 h 21460"/>
            <a:gd name="connsiteX3" fmla="*/ 20457 w 20457"/>
            <a:gd name="connsiteY3" fmla="*/ 0 h 21460"/>
            <a:gd name="connsiteX0" fmla="*/ 1194 w 24534"/>
            <a:gd name="connsiteY0" fmla="*/ 20574 h 20574"/>
            <a:gd name="connsiteX1" fmla="*/ 4108 w 24534"/>
            <a:gd name="connsiteY1" fmla="*/ 7473 h 20574"/>
            <a:gd name="connsiteX2" fmla="*/ 16968 w 24534"/>
            <a:gd name="connsiteY2" fmla="*/ 4996 h 20574"/>
            <a:gd name="connsiteX3" fmla="*/ 24534 w 24534"/>
            <a:gd name="connsiteY3" fmla="*/ 0 h 20574"/>
            <a:gd name="connsiteX0" fmla="*/ 0 w 23340"/>
            <a:gd name="connsiteY0" fmla="*/ 20574 h 20574"/>
            <a:gd name="connsiteX1" fmla="*/ 2914 w 23340"/>
            <a:gd name="connsiteY1" fmla="*/ 7473 h 20574"/>
            <a:gd name="connsiteX2" fmla="*/ 15774 w 23340"/>
            <a:gd name="connsiteY2" fmla="*/ 4996 h 20574"/>
            <a:gd name="connsiteX3" fmla="*/ 23340 w 23340"/>
            <a:gd name="connsiteY3" fmla="*/ 0 h 20574"/>
            <a:gd name="connsiteX0" fmla="*/ 0 w 22537"/>
            <a:gd name="connsiteY0" fmla="*/ 16439 h 16439"/>
            <a:gd name="connsiteX1" fmla="*/ 2914 w 22537"/>
            <a:gd name="connsiteY1" fmla="*/ 3338 h 16439"/>
            <a:gd name="connsiteX2" fmla="*/ 15774 w 22537"/>
            <a:gd name="connsiteY2" fmla="*/ 861 h 16439"/>
            <a:gd name="connsiteX3" fmla="*/ 22537 w 22537"/>
            <a:gd name="connsiteY3" fmla="*/ 0 h 16439"/>
            <a:gd name="connsiteX0" fmla="*/ 0 w 22537"/>
            <a:gd name="connsiteY0" fmla="*/ 16529 h 16529"/>
            <a:gd name="connsiteX1" fmla="*/ 2914 w 22537"/>
            <a:gd name="connsiteY1" fmla="*/ 3428 h 16529"/>
            <a:gd name="connsiteX2" fmla="*/ 15774 w 22537"/>
            <a:gd name="connsiteY2" fmla="*/ 951 h 16529"/>
            <a:gd name="connsiteX3" fmla="*/ 22537 w 22537"/>
            <a:gd name="connsiteY3" fmla="*/ 90 h 16529"/>
            <a:gd name="connsiteX0" fmla="*/ 0 w 21466"/>
            <a:gd name="connsiteY0" fmla="*/ 20871 h 20871"/>
            <a:gd name="connsiteX1" fmla="*/ 2914 w 21466"/>
            <a:gd name="connsiteY1" fmla="*/ 7770 h 20871"/>
            <a:gd name="connsiteX2" fmla="*/ 15774 w 21466"/>
            <a:gd name="connsiteY2" fmla="*/ 5293 h 20871"/>
            <a:gd name="connsiteX3" fmla="*/ 21466 w 21466"/>
            <a:gd name="connsiteY3" fmla="*/ 1 h 20871"/>
            <a:gd name="connsiteX0" fmla="*/ 0 w 21466"/>
            <a:gd name="connsiteY0" fmla="*/ 20871 h 20871"/>
            <a:gd name="connsiteX1" fmla="*/ 2914 w 21466"/>
            <a:gd name="connsiteY1" fmla="*/ 7770 h 20871"/>
            <a:gd name="connsiteX2" fmla="*/ 13365 w 21466"/>
            <a:gd name="connsiteY2" fmla="*/ 3521 h 20871"/>
            <a:gd name="connsiteX3" fmla="*/ 21466 w 21466"/>
            <a:gd name="connsiteY3" fmla="*/ 1 h 20871"/>
            <a:gd name="connsiteX0" fmla="*/ 0 w 20127"/>
            <a:gd name="connsiteY0" fmla="*/ 22939 h 22939"/>
            <a:gd name="connsiteX1" fmla="*/ 2914 w 20127"/>
            <a:gd name="connsiteY1" fmla="*/ 9838 h 22939"/>
            <a:gd name="connsiteX2" fmla="*/ 13365 w 20127"/>
            <a:gd name="connsiteY2" fmla="*/ 5589 h 22939"/>
            <a:gd name="connsiteX3" fmla="*/ 20127 w 20127"/>
            <a:gd name="connsiteY3" fmla="*/ 1 h 22939"/>
            <a:gd name="connsiteX0" fmla="*/ 0 w 20127"/>
            <a:gd name="connsiteY0" fmla="*/ 22939 h 22939"/>
            <a:gd name="connsiteX1" fmla="*/ 2914 w 20127"/>
            <a:gd name="connsiteY1" fmla="*/ 9838 h 22939"/>
            <a:gd name="connsiteX2" fmla="*/ 11759 w 20127"/>
            <a:gd name="connsiteY2" fmla="*/ 7361 h 22939"/>
            <a:gd name="connsiteX3" fmla="*/ 20127 w 20127"/>
            <a:gd name="connsiteY3" fmla="*/ 1 h 22939"/>
            <a:gd name="connsiteX0" fmla="*/ 0 w 20127"/>
            <a:gd name="connsiteY0" fmla="*/ 22938 h 22938"/>
            <a:gd name="connsiteX1" fmla="*/ 2914 w 20127"/>
            <a:gd name="connsiteY1" fmla="*/ 9837 h 22938"/>
            <a:gd name="connsiteX2" fmla="*/ 11759 w 20127"/>
            <a:gd name="connsiteY2" fmla="*/ 7360 h 22938"/>
            <a:gd name="connsiteX3" fmla="*/ 20127 w 20127"/>
            <a:gd name="connsiteY3" fmla="*/ 0 h 229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27" h="22938">
              <a:moveTo>
                <a:pt x="0" y="22938"/>
              </a:moveTo>
              <a:cubicBezTo>
                <a:pt x="3124" y="19140"/>
                <a:pt x="2790" y="15017"/>
                <a:pt x="2914" y="9837"/>
              </a:cubicBezTo>
              <a:cubicBezTo>
                <a:pt x="8134" y="8928"/>
                <a:pt x="8068" y="9719"/>
                <a:pt x="11759" y="7360"/>
              </a:cubicBezTo>
              <a:cubicBezTo>
                <a:pt x="13715" y="6117"/>
                <a:pt x="14377" y="2283"/>
                <a:pt x="201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751416</xdr:colOff>
      <xdr:row>6</xdr:row>
      <xdr:rowOff>56963</xdr:rowOff>
    </xdr:from>
    <xdr:to>
      <xdr:col>18</xdr:col>
      <xdr:colOff>144047</xdr:colOff>
      <xdr:row>7</xdr:row>
      <xdr:rowOff>6705</xdr:rowOff>
    </xdr:to>
    <xdr:sp macro="" textlink="">
      <xdr:nvSpPr>
        <xdr:cNvPr id="472" name="AutoShape 1659">
          <a:extLst>
            <a:ext uri="{FF2B5EF4-FFF2-40B4-BE49-F238E27FC236}">
              <a16:creationId xmlns:a16="http://schemas.microsoft.com/office/drawing/2014/main" xmlns="" id="{60996F5A-8345-4A93-B0DA-361ABAD7E757}"/>
            </a:ext>
          </a:extLst>
        </xdr:cNvPr>
        <xdr:cNvSpPr>
          <a:spLocks noChangeArrowheads="1"/>
        </xdr:cNvSpPr>
      </xdr:nvSpPr>
      <xdr:spPr bwMode="auto">
        <a:xfrm>
          <a:off x="12098866" y="1085663"/>
          <a:ext cx="141931" cy="1211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9</xdr:row>
      <xdr:rowOff>11476</xdr:rowOff>
    </xdr:from>
    <xdr:to>
      <xdr:col>19</xdr:col>
      <xdr:colOff>154465</xdr:colOff>
      <xdr:row>9</xdr:row>
      <xdr:rowOff>153172</xdr:rowOff>
    </xdr:to>
    <xdr:sp macro="" textlink="">
      <xdr:nvSpPr>
        <xdr:cNvPr id="473" name="六角形 472">
          <a:extLst>
            <a:ext uri="{FF2B5EF4-FFF2-40B4-BE49-F238E27FC236}">
              <a16:creationId xmlns:a16="http://schemas.microsoft.com/office/drawing/2014/main" xmlns="" id="{CD6F776E-80AA-40E8-A9BE-76FBB75D47ED}"/>
            </a:ext>
          </a:extLst>
        </xdr:cNvPr>
        <xdr:cNvSpPr/>
      </xdr:nvSpPr>
      <xdr:spPr bwMode="auto">
        <a:xfrm>
          <a:off x="12801600" y="15545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79225</xdr:colOff>
      <xdr:row>9</xdr:row>
      <xdr:rowOff>72637</xdr:rowOff>
    </xdr:from>
    <xdr:to>
      <xdr:col>20</xdr:col>
      <xdr:colOff>83507</xdr:colOff>
      <xdr:row>15</xdr:row>
      <xdr:rowOff>81622</xdr:rowOff>
    </xdr:to>
    <xdr:sp macro="" textlink="">
      <xdr:nvSpPr>
        <xdr:cNvPr id="474" name="Freeform 712">
          <a:extLst>
            <a:ext uri="{FF2B5EF4-FFF2-40B4-BE49-F238E27FC236}">
              <a16:creationId xmlns:a16="http://schemas.microsoft.com/office/drawing/2014/main" xmlns="" id="{8D9D2082-5CA5-40BB-B36B-ADA41FAF5AE3}"/>
            </a:ext>
          </a:extLst>
        </xdr:cNvPr>
        <xdr:cNvSpPr>
          <a:spLocks/>
        </xdr:cNvSpPr>
      </xdr:nvSpPr>
      <xdr:spPr bwMode="auto">
        <a:xfrm flipH="1">
          <a:off x="13585675" y="1615687"/>
          <a:ext cx="4282" cy="1037685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2455 w 7759"/>
            <a:gd name="connsiteY0" fmla="*/ 11681 h 11681"/>
            <a:gd name="connsiteX1" fmla="*/ 7759 w 7759"/>
            <a:gd name="connsiteY1" fmla="*/ 0 h 11681"/>
            <a:gd name="connsiteX0" fmla="*/ 1177 w 8013"/>
            <a:gd name="connsiteY0" fmla="*/ 10000 h 10000"/>
            <a:gd name="connsiteX1" fmla="*/ 8013 w 8013"/>
            <a:gd name="connsiteY1" fmla="*/ 0 h 10000"/>
            <a:gd name="connsiteX0" fmla="*/ 1469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469" y="10000"/>
              </a:moveTo>
              <a:cubicBezTo>
                <a:pt x="17735" y="9960"/>
                <a:pt x="-15467" y="129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87712</xdr:colOff>
      <xdr:row>11</xdr:row>
      <xdr:rowOff>170083</xdr:rowOff>
    </xdr:from>
    <xdr:to>
      <xdr:col>20</xdr:col>
      <xdr:colOff>495220</xdr:colOff>
      <xdr:row>16</xdr:row>
      <xdr:rowOff>122816</xdr:rowOff>
    </xdr:to>
    <xdr:sp macro="" textlink="">
      <xdr:nvSpPr>
        <xdr:cNvPr id="475" name="Line 927">
          <a:extLst>
            <a:ext uri="{FF2B5EF4-FFF2-40B4-BE49-F238E27FC236}">
              <a16:creationId xmlns:a16="http://schemas.microsoft.com/office/drawing/2014/main" xmlns="" id="{03451CDB-2801-4D12-8C49-DE1470B7D529}"/>
            </a:ext>
          </a:extLst>
        </xdr:cNvPr>
        <xdr:cNvSpPr>
          <a:spLocks noChangeShapeType="1"/>
        </xdr:cNvSpPr>
      </xdr:nvSpPr>
      <xdr:spPr bwMode="auto">
        <a:xfrm flipH="1">
          <a:off x="13594162" y="2056033"/>
          <a:ext cx="407508" cy="8099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3963" y="9365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8465</xdr:colOff>
      <xdr:row>14</xdr:row>
      <xdr:rowOff>106632</xdr:rowOff>
    </xdr:from>
    <xdr:to>
      <xdr:col>20</xdr:col>
      <xdr:colOff>147736</xdr:colOff>
      <xdr:row>15</xdr:row>
      <xdr:rowOff>92000</xdr:rowOff>
    </xdr:to>
    <xdr:sp macro="" textlink="">
      <xdr:nvSpPr>
        <xdr:cNvPr id="476" name="Oval 565">
          <a:extLst>
            <a:ext uri="{FF2B5EF4-FFF2-40B4-BE49-F238E27FC236}">
              <a16:creationId xmlns:a16="http://schemas.microsoft.com/office/drawing/2014/main" xmlns="" id="{7A44B345-3DE2-4F17-A107-1CB28DFF2DFD}"/>
            </a:ext>
          </a:extLst>
        </xdr:cNvPr>
        <xdr:cNvSpPr>
          <a:spLocks noChangeArrowheads="1"/>
        </xdr:cNvSpPr>
      </xdr:nvSpPr>
      <xdr:spPr bwMode="auto">
        <a:xfrm>
          <a:off x="13514915" y="2506932"/>
          <a:ext cx="139271" cy="1568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32308</xdr:colOff>
      <xdr:row>15</xdr:row>
      <xdr:rowOff>112857</xdr:rowOff>
    </xdr:from>
    <xdr:to>
      <xdr:col>20</xdr:col>
      <xdr:colOff>154080</xdr:colOff>
      <xdr:row>16</xdr:row>
      <xdr:rowOff>70037</xdr:rowOff>
    </xdr:to>
    <xdr:sp macro="" textlink="">
      <xdr:nvSpPr>
        <xdr:cNvPr id="477" name="AutoShape 575">
          <a:extLst>
            <a:ext uri="{FF2B5EF4-FFF2-40B4-BE49-F238E27FC236}">
              <a16:creationId xmlns:a16="http://schemas.microsoft.com/office/drawing/2014/main" xmlns="" id="{AFD85851-D5E9-4642-941C-906A7E428F21}"/>
            </a:ext>
          </a:extLst>
        </xdr:cNvPr>
        <xdr:cNvSpPr>
          <a:spLocks noChangeArrowheads="1"/>
        </xdr:cNvSpPr>
      </xdr:nvSpPr>
      <xdr:spPr bwMode="auto">
        <a:xfrm>
          <a:off x="13538758" y="2684607"/>
          <a:ext cx="121772" cy="1286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507665</xdr:colOff>
      <xdr:row>11</xdr:row>
      <xdr:rowOff>29278</xdr:rowOff>
    </xdr:from>
    <xdr:ext cx="302079" cy="305168"/>
    <xdr:grpSp>
      <xdr:nvGrpSpPr>
        <xdr:cNvPr id="478" name="Group 6672">
          <a:extLst>
            <a:ext uri="{FF2B5EF4-FFF2-40B4-BE49-F238E27FC236}">
              <a16:creationId xmlns:a16="http://schemas.microsoft.com/office/drawing/2014/main" xmlns="" id="{C1D4C3C8-8213-4161-BBE7-63A3EE125629}"/>
            </a:ext>
          </a:extLst>
        </xdr:cNvPr>
        <xdr:cNvGrpSpPr>
          <a:grpSpLocks/>
        </xdr:cNvGrpSpPr>
      </xdr:nvGrpSpPr>
      <xdr:grpSpPr bwMode="auto">
        <a:xfrm>
          <a:off x="14579265" y="1985078"/>
          <a:ext cx="302079" cy="305168"/>
          <a:chOff x="536" y="109"/>
          <a:chExt cx="46" cy="44"/>
        </a:xfrm>
      </xdr:grpSpPr>
      <xdr:pic>
        <xdr:nvPicPr>
          <xdr:cNvPr id="479" name="Picture 6673" descr="route2">
            <a:extLst>
              <a:ext uri="{FF2B5EF4-FFF2-40B4-BE49-F238E27FC236}">
                <a16:creationId xmlns:a16="http://schemas.microsoft.com/office/drawing/2014/main" xmlns="" id="{478C7BBE-3F2A-15F0-2CA5-392B6B5547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0" name="Text Box 6674">
            <a:extLst>
              <a:ext uri="{FF2B5EF4-FFF2-40B4-BE49-F238E27FC236}">
                <a16:creationId xmlns:a16="http://schemas.microsoft.com/office/drawing/2014/main" xmlns="" id="{10CBE900-3792-2A23-E69B-B0BE2ADC9C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257578</xdr:colOff>
      <xdr:row>13</xdr:row>
      <xdr:rowOff>30683</xdr:rowOff>
    </xdr:from>
    <xdr:to>
      <xdr:col>20</xdr:col>
      <xdr:colOff>432838</xdr:colOff>
      <xdr:row>14</xdr:row>
      <xdr:rowOff>19885</xdr:rowOff>
    </xdr:to>
    <xdr:sp macro="" textlink="">
      <xdr:nvSpPr>
        <xdr:cNvPr id="481" name="六角形 480">
          <a:extLst>
            <a:ext uri="{FF2B5EF4-FFF2-40B4-BE49-F238E27FC236}">
              <a16:creationId xmlns:a16="http://schemas.microsoft.com/office/drawing/2014/main" xmlns="" id="{4F9FBAE6-CBC1-43A4-AB6C-1D79ABAABA06}"/>
            </a:ext>
          </a:extLst>
        </xdr:cNvPr>
        <xdr:cNvSpPr/>
      </xdr:nvSpPr>
      <xdr:spPr bwMode="auto">
        <a:xfrm>
          <a:off x="13764028" y="2259533"/>
          <a:ext cx="175260" cy="1606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11476</xdr:rowOff>
    </xdr:from>
    <xdr:to>
      <xdr:col>13</xdr:col>
      <xdr:colOff>154465</xdr:colOff>
      <xdr:row>17</xdr:row>
      <xdr:rowOff>153172</xdr:rowOff>
    </xdr:to>
    <xdr:sp macro="" textlink="">
      <xdr:nvSpPr>
        <xdr:cNvPr id="482" name="六角形 481">
          <a:extLst>
            <a:ext uri="{FF2B5EF4-FFF2-40B4-BE49-F238E27FC236}">
              <a16:creationId xmlns:a16="http://schemas.microsoft.com/office/drawing/2014/main" xmlns="" id="{6C41C39D-F617-4E7B-A925-1E5A97460FBB}"/>
            </a:ext>
          </a:extLst>
        </xdr:cNvPr>
        <xdr:cNvSpPr/>
      </xdr:nvSpPr>
      <xdr:spPr bwMode="auto">
        <a:xfrm>
          <a:off x="8572500" y="29261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17214</xdr:rowOff>
    </xdr:from>
    <xdr:to>
      <xdr:col>15</xdr:col>
      <xdr:colOff>154465</xdr:colOff>
      <xdr:row>17</xdr:row>
      <xdr:rowOff>158910</xdr:rowOff>
    </xdr:to>
    <xdr:sp macro="" textlink="">
      <xdr:nvSpPr>
        <xdr:cNvPr id="483" name="六角形 482">
          <a:extLst>
            <a:ext uri="{FF2B5EF4-FFF2-40B4-BE49-F238E27FC236}">
              <a16:creationId xmlns:a16="http://schemas.microsoft.com/office/drawing/2014/main" xmlns="" id="{40F9F33F-E7B0-421C-94D2-47C95F5E2323}"/>
            </a:ext>
          </a:extLst>
        </xdr:cNvPr>
        <xdr:cNvSpPr/>
      </xdr:nvSpPr>
      <xdr:spPr bwMode="auto">
        <a:xfrm>
          <a:off x="9982200" y="293186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15271</xdr:rowOff>
    </xdr:from>
    <xdr:to>
      <xdr:col>17</xdr:col>
      <xdr:colOff>154465</xdr:colOff>
      <xdr:row>17</xdr:row>
      <xdr:rowOff>156967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xmlns="" id="{23E049D7-41FD-4021-98DC-EF28A577A94F}"/>
            </a:ext>
          </a:extLst>
        </xdr:cNvPr>
        <xdr:cNvSpPr/>
      </xdr:nvSpPr>
      <xdr:spPr bwMode="auto">
        <a:xfrm>
          <a:off x="11391900" y="292992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twoCellAnchor>
    <xdr:from>
      <xdr:col>19</xdr:col>
      <xdr:colOff>902</xdr:colOff>
      <xdr:row>17</xdr:row>
      <xdr:rowOff>16399</xdr:rowOff>
    </xdr:from>
    <xdr:to>
      <xdr:col>19</xdr:col>
      <xdr:colOff>153757</xdr:colOff>
      <xdr:row>17</xdr:row>
      <xdr:rowOff>158095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xmlns="" id="{CFCBB8D4-D77A-431B-995E-E0CB3B74C66D}"/>
            </a:ext>
          </a:extLst>
        </xdr:cNvPr>
        <xdr:cNvSpPr/>
      </xdr:nvSpPr>
      <xdr:spPr bwMode="auto">
        <a:xfrm>
          <a:off x="12802502" y="2931049"/>
          <a:ext cx="15285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13</xdr:col>
      <xdr:colOff>22339</xdr:colOff>
      <xdr:row>20</xdr:row>
      <xdr:rowOff>163876</xdr:rowOff>
    </xdr:from>
    <xdr:to>
      <xdr:col>14</xdr:col>
      <xdr:colOff>457833</xdr:colOff>
      <xdr:row>24</xdr:row>
      <xdr:rowOff>135939</xdr:rowOff>
    </xdr:to>
    <xdr:sp macro="" textlink="">
      <xdr:nvSpPr>
        <xdr:cNvPr id="486" name="Freeform 527">
          <a:extLst>
            <a:ext uri="{FF2B5EF4-FFF2-40B4-BE49-F238E27FC236}">
              <a16:creationId xmlns:a16="http://schemas.microsoft.com/office/drawing/2014/main" xmlns="" id="{11562160-7523-42F6-98FA-08AAE99EC96D}"/>
            </a:ext>
          </a:extLst>
        </xdr:cNvPr>
        <xdr:cNvSpPr>
          <a:spLocks/>
        </xdr:cNvSpPr>
      </xdr:nvSpPr>
      <xdr:spPr bwMode="auto">
        <a:xfrm>
          <a:off x="8594839" y="3592876"/>
          <a:ext cx="1140344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23485</xdr:colOff>
      <xdr:row>22</xdr:row>
      <xdr:rowOff>146688</xdr:rowOff>
    </xdr:from>
    <xdr:to>
      <xdr:col>14</xdr:col>
      <xdr:colOff>170718</xdr:colOff>
      <xdr:row>23</xdr:row>
      <xdr:rowOff>101357</xdr:rowOff>
    </xdr:to>
    <xdr:sp macro="" textlink="">
      <xdr:nvSpPr>
        <xdr:cNvPr id="487" name="AutoShape 70">
          <a:extLst>
            <a:ext uri="{FF2B5EF4-FFF2-40B4-BE49-F238E27FC236}">
              <a16:creationId xmlns:a16="http://schemas.microsoft.com/office/drawing/2014/main" xmlns="" id="{B45A55FA-C5CA-4D5A-9259-9E456F47F56F}"/>
            </a:ext>
          </a:extLst>
        </xdr:cNvPr>
        <xdr:cNvSpPr>
          <a:spLocks noChangeArrowheads="1"/>
        </xdr:cNvSpPr>
      </xdr:nvSpPr>
      <xdr:spPr bwMode="auto">
        <a:xfrm>
          <a:off x="9300835" y="3918588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133097</xdr:colOff>
      <xdr:row>21</xdr:row>
      <xdr:rowOff>124708</xdr:rowOff>
    </xdr:from>
    <xdr:to>
      <xdr:col>14</xdr:col>
      <xdr:colOff>591008</xdr:colOff>
      <xdr:row>21</xdr:row>
      <xdr:rowOff>131973</xdr:rowOff>
    </xdr:to>
    <xdr:sp macro="" textlink="">
      <xdr:nvSpPr>
        <xdr:cNvPr id="488" name="Line 120">
          <a:extLst>
            <a:ext uri="{FF2B5EF4-FFF2-40B4-BE49-F238E27FC236}">
              <a16:creationId xmlns:a16="http://schemas.microsoft.com/office/drawing/2014/main" xmlns="" id="{7226CAF1-8EA2-4CF6-8B24-9541300215A9}"/>
            </a:ext>
          </a:extLst>
        </xdr:cNvPr>
        <xdr:cNvSpPr>
          <a:spLocks noChangeShapeType="1"/>
        </xdr:cNvSpPr>
      </xdr:nvSpPr>
      <xdr:spPr bwMode="auto">
        <a:xfrm flipH="1" flipV="1">
          <a:off x="9410447" y="3725158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441822</xdr:colOff>
      <xdr:row>20</xdr:row>
      <xdr:rowOff>1</xdr:rowOff>
    </xdr:from>
    <xdr:to>
      <xdr:col>14</xdr:col>
      <xdr:colOff>124102</xdr:colOff>
      <xdr:row>21</xdr:row>
      <xdr:rowOff>97368</xdr:rowOff>
    </xdr:to>
    <xdr:sp macro="" textlink="">
      <xdr:nvSpPr>
        <xdr:cNvPr id="489" name="Line 120">
          <a:extLst>
            <a:ext uri="{FF2B5EF4-FFF2-40B4-BE49-F238E27FC236}">
              <a16:creationId xmlns:a16="http://schemas.microsoft.com/office/drawing/2014/main" xmlns="" id="{7243D893-0836-45F6-B246-8BF3564775DC}"/>
            </a:ext>
          </a:extLst>
        </xdr:cNvPr>
        <xdr:cNvSpPr>
          <a:spLocks noChangeShapeType="1"/>
        </xdr:cNvSpPr>
      </xdr:nvSpPr>
      <xdr:spPr bwMode="auto">
        <a:xfrm flipH="1" flipV="1">
          <a:off x="9014322" y="3429001"/>
          <a:ext cx="387130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26002</xdr:colOff>
      <xdr:row>21</xdr:row>
      <xdr:rowOff>41447</xdr:rowOff>
    </xdr:from>
    <xdr:to>
      <xdr:col>14</xdr:col>
      <xdr:colOff>191131</xdr:colOff>
      <xdr:row>22</xdr:row>
      <xdr:rowOff>18895</xdr:rowOff>
    </xdr:to>
    <xdr:sp macro="" textlink="">
      <xdr:nvSpPr>
        <xdr:cNvPr id="490" name="Oval 383">
          <a:extLst>
            <a:ext uri="{FF2B5EF4-FFF2-40B4-BE49-F238E27FC236}">
              <a16:creationId xmlns:a16="http://schemas.microsoft.com/office/drawing/2014/main" xmlns="" id="{954B31BB-0E60-438B-B858-500A2876885E}"/>
            </a:ext>
          </a:extLst>
        </xdr:cNvPr>
        <xdr:cNvSpPr>
          <a:spLocks noChangeArrowheads="1"/>
        </xdr:cNvSpPr>
      </xdr:nvSpPr>
      <xdr:spPr bwMode="auto">
        <a:xfrm>
          <a:off x="9303352" y="364189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136488</xdr:colOff>
      <xdr:row>19</xdr:row>
      <xdr:rowOff>102052</xdr:rowOff>
    </xdr:from>
    <xdr:ext cx="504992" cy="245317"/>
    <xdr:sp macro="" textlink="">
      <xdr:nvSpPr>
        <xdr:cNvPr id="491" name="Text Box 1620">
          <a:extLst>
            <a:ext uri="{FF2B5EF4-FFF2-40B4-BE49-F238E27FC236}">
              <a16:creationId xmlns:a16="http://schemas.microsoft.com/office/drawing/2014/main" xmlns="" id="{540BD101-E712-4D41-8200-9B89B71BA4AB}"/>
            </a:ext>
          </a:extLst>
        </xdr:cNvPr>
        <xdr:cNvSpPr txBox="1">
          <a:spLocks noChangeArrowheads="1"/>
        </xdr:cNvSpPr>
      </xdr:nvSpPr>
      <xdr:spPr bwMode="auto">
        <a:xfrm>
          <a:off x="8708988" y="3359602"/>
          <a:ext cx="504992" cy="24531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288835</xdr:colOff>
      <xdr:row>21</xdr:row>
      <xdr:rowOff>4938</xdr:rowOff>
    </xdr:from>
    <xdr:to>
      <xdr:col>13</xdr:col>
      <xdr:colOff>413133</xdr:colOff>
      <xdr:row>21</xdr:row>
      <xdr:rowOff>137712</xdr:rowOff>
    </xdr:to>
    <xdr:sp macro="" textlink="">
      <xdr:nvSpPr>
        <xdr:cNvPr id="492" name="Oval 820">
          <a:extLst>
            <a:ext uri="{FF2B5EF4-FFF2-40B4-BE49-F238E27FC236}">
              <a16:creationId xmlns:a16="http://schemas.microsoft.com/office/drawing/2014/main" xmlns="" id="{7AA44E09-34B5-455B-8D30-5BC68F3FB792}"/>
            </a:ext>
          </a:extLst>
        </xdr:cNvPr>
        <xdr:cNvSpPr>
          <a:spLocks noChangeArrowheads="1"/>
        </xdr:cNvSpPr>
      </xdr:nvSpPr>
      <xdr:spPr bwMode="auto">
        <a:xfrm>
          <a:off x="8861335" y="3605388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313761</xdr:colOff>
      <xdr:row>22</xdr:row>
      <xdr:rowOff>5729</xdr:rowOff>
    </xdr:from>
    <xdr:ext cx="518860" cy="165173"/>
    <xdr:sp macro="" textlink="">
      <xdr:nvSpPr>
        <xdr:cNvPr id="493" name="Text Box 1620">
          <a:extLst>
            <a:ext uri="{FF2B5EF4-FFF2-40B4-BE49-F238E27FC236}">
              <a16:creationId xmlns:a16="http://schemas.microsoft.com/office/drawing/2014/main" xmlns="" id="{53BEAA80-CAEC-4BD1-A2B7-F5A0938EBCDE}"/>
            </a:ext>
          </a:extLst>
        </xdr:cNvPr>
        <xdr:cNvSpPr txBox="1">
          <a:spLocks noChangeArrowheads="1"/>
        </xdr:cNvSpPr>
      </xdr:nvSpPr>
      <xdr:spPr bwMode="auto">
        <a:xfrm>
          <a:off x="8886261" y="3777629"/>
          <a:ext cx="51886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335926</xdr:colOff>
      <xdr:row>23</xdr:row>
      <xdr:rowOff>19235</xdr:rowOff>
    </xdr:from>
    <xdr:ext cx="278130" cy="254018"/>
    <xdr:grpSp>
      <xdr:nvGrpSpPr>
        <xdr:cNvPr id="494" name="Group 6672">
          <a:extLst>
            <a:ext uri="{FF2B5EF4-FFF2-40B4-BE49-F238E27FC236}">
              <a16:creationId xmlns:a16="http://schemas.microsoft.com/office/drawing/2014/main" xmlns="" id="{9F49CB9A-CA55-4290-9334-09232C4B79C4}"/>
            </a:ext>
          </a:extLst>
        </xdr:cNvPr>
        <xdr:cNvGrpSpPr>
          <a:grpSpLocks/>
        </xdr:cNvGrpSpPr>
      </xdr:nvGrpSpPr>
      <xdr:grpSpPr bwMode="auto">
        <a:xfrm>
          <a:off x="10534026" y="4108635"/>
          <a:ext cx="278130" cy="254018"/>
          <a:chOff x="536" y="109"/>
          <a:chExt cx="46" cy="44"/>
        </a:xfrm>
      </xdr:grpSpPr>
      <xdr:pic>
        <xdr:nvPicPr>
          <xdr:cNvPr id="495" name="Picture 6673" descr="route2">
            <a:extLst>
              <a:ext uri="{FF2B5EF4-FFF2-40B4-BE49-F238E27FC236}">
                <a16:creationId xmlns:a16="http://schemas.microsoft.com/office/drawing/2014/main" xmlns="" id="{EAEBE5C2-F2BC-0DBF-3FA7-EA70067D48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6" name="Text Box 6674">
            <a:extLst>
              <a:ext uri="{FF2B5EF4-FFF2-40B4-BE49-F238E27FC236}">
                <a16:creationId xmlns:a16="http://schemas.microsoft.com/office/drawing/2014/main" xmlns="" id="{43204F21-C0A7-FA8A-33CF-807E92E93F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235150</xdr:colOff>
      <xdr:row>20</xdr:row>
      <xdr:rowOff>103011</xdr:rowOff>
    </xdr:from>
    <xdr:ext cx="278130" cy="254018"/>
    <xdr:grpSp>
      <xdr:nvGrpSpPr>
        <xdr:cNvPr id="497" name="Group 6672">
          <a:extLst>
            <a:ext uri="{FF2B5EF4-FFF2-40B4-BE49-F238E27FC236}">
              <a16:creationId xmlns:a16="http://schemas.microsoft.com/office/drawing/2014/main" xmlns="" id="{B0D0FEC4-53CA-423A-A393-A6EBBBDBC0F1}"/>
            </a:ext>
          </a:extLst>
        </xdr:cNvPr>
        <xdr:cNvGrpSpPr>
          <a:grpSpLocks/>
        </xdr:cNvGrpSpPr>
      </xdr:nvGrpSpPr>
      <xdr:grpSpPr bwMode="auto">
        <a:xfrm>
          <a:off x="10433250" y="3659011"/>
          <a:ext cx="278130" cy="254018"/>
          <a:chOff x="536" y="109"/>
          <a:chExt cx="46" cy="44"/>
        </a:xfrm>
      </xdr:grpSpPr>
      <xdr:pic>
        <xdr:nvPicPr>
          <xdr:cNvPr id="498" name="Picture 6673" descr="route2">
            <a:extLst>
              <a:ext uri="{FF2B5EF4-FFF2-40B4-BE49-F238E27FC236}">
                <a16:creationId xmlns:a16="http://schemas.microsoft.com/office/drawing/2014/main" xmlns="" id="{F09D4C4E-AEF4-76B0-A133-D0B78A68DC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>
            <a:extLst>
              <a:ext uri="{FF2B5EF4-FFF2-40B4-BE49-F238E27FC236}">
                <a16:creationId xmlns:a16="http://schemas.microsoft.com/office/drawing/2014/main" xmlns="" id="{A913BF24-C621-C177-BD4D-36809E5E2A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503092</xdr:colOff>
      <xdr:row>20</xdr:row>
      <xdr:rowOff>101340</xdr:rowOff>
    </xdr:from>
    <xdr:ext cx="278130" cy="254018"/>
    <xdr:grpSp>
      <xdr:nvGrpSpPr>
        <xdr:cNvPr id="500" name="Group 6672">
          <a:extLst>
            <a:ext uri="{FF2B5EF4-FFF2-40B4-BE49-F238E27FC236}">
              <a16:creationId xmlns:a16="http://schemas.microsoft.com/office/drawing/2014/main" xmlns="" id="{39C0D038-A532-4AB7-93B2-7861C3E69FA1}"/>
            </a:ext>
          </a:extLst>
        </xdr:cNvPr>
        <xdr:cNvGrpSpPr>
          <a:grpSpLocks/>
        </xdr:cNvGrpSpPr>
      </xdr:nvGrpSpPr>
      <xdr:grpSpPr bwMode="auto">
        <a:xfrm>
          <a:off x="9926492" y="3657340"/>
          <a:ext cx="278130" cy="254018"/>
          <a:chOff x="536" y="109"/>
          <a:chExt cx="46" cy="44"/>
        </a:xfrm>
      </xdr:grpSpPr>
      <xdr:pic>
        <xdr:nvPicPr>
          <xdr:cNvPr id="501" name="Picture 6673" descr="route2">
            <a:extLst>
              <a:ext uri="{FF2B5EF4-FFF2-40B4-BE49-F238E27FC236}">
                <a16:creationId xmlns:a16="http://schemas.microsoft.com/office/drawing/2014/main" xmlns="" id="{A539736A-2A79-BB75-252C-9468202E16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2" name="Text Box 6674">
            <a:extLst>
              <a:ext uri="{FF2B5EF4-FFF2-40B4-BE49-F238E27FC236}">
                <a16:creationId xmlns:a16="http://schemas.microsoft.com/office/drawing/2014/main" xmlns="" id="{BB0B2DE4-A8D3-1228-F561-E939F5FA57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11</xdr:col>
      <xdr:colOff>31750</xdr:colOff>
      <xdr:row>17</xdr:row>
      <xdr:rowOff>15039</xdr:rowOff>
    </xdr:from>
    <xdr:to>
      <xdr:col>11</xdr:col>
      <xdr:colOff>186215</xdr:colOff>
      <xdr:row>17</xdr:row>
      <xdr:rowOff>157914</xdr:rowOff>
    </xdr:to>
    <xdr:sp macro="" textlink="">
      <xdr:nvSpPr>
        <xdr:cNvPr id="503" name="六角形 502">
          <a:extLst>
            <a:ext uri="{FF2B5EF4-FFF2-40B4-BE49-F238E27FC236}">
              <a16:creationId xmlns:a16="http://schemas.microsoft.com/office/drawing/2014/main" xmlns="" id="{4993F4F9-2E7F-4F23-89B9-ECDF62B51E4E}"/>
            </a:ext>
          </a:extLst>
        </xdr:cNvPr>
        <xdr:cNvSpPr/>
      </xdr:nvSpPr>
      <xdr:spPr bwMode="auto">
        <a:xfrm>
          <a:off x="7194550" y="292968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27935</xdr:colOff>
      <xdr:row>22</xdr:row>
      <xdr:rowOff>39891</xdr:rowOff>
    </xdr:from>
    <xdr:to>
      <xdr:col>11</xdr:col>
      <xdr:colOff>443815</xdr:colOff>
      <xdr:row>24</xdr:row>
      <xdr:rowOff>66722</xdr:rowOff>
    </xdr:to>
    <xdr:sp macro="" textlink="">
      <xdr:nvSpPr>
        <xdr:cNvPr id="504" name="Line 120">
          <a:extLst>
            <a:ext uri="{FF2B5EF4-FFF2-40B4-BE49-F238E27FC236}">
              <a16:creationId xmlns:a16="http://schemas.microsoft.com/office/drawing/2014/main" xmlns="" id="{69DD081C-CC85-4B34-9DCA-D264C30D9118}"/>
            </a:ext>
          </a:extLst>
        </xdr:cNvPr>
        <xdr:cNvSpPr>
          <a:spLocks noChangeShapeType="1"/>
        </xdr:cNvSpPr>
      </xdr:nvSpPr>
      <xdr:spPr bwMode="auto">
        <a:xfrm flipV="1">
          <a:off x="7190735" y="3811791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357825</xdr:colOff>
      <xdr:row>18</xdr:row>
      <xdr:rowOff>32683</xdr:rowOff>
    </xdr:from>
    <xdr:to>
      <xdr:col>11</xdr:col>
      <xdr:colOff>677022</xdr:colOff>
      <xdr:row>24</xdr:row>
      <xdr:rowOff>145256</xdr:rowOff>
    </xdr:to>
    <xdr:sp macro="" textlink="">
      <xdr:nvSpPr>
        <xdr:cNvPr id="505" name="Freeform 527">
          <a:extLst>
            <a:ext uri="{FF2B5EF4-FFF2-40B4-BE49-F238E27FC236}">
              <a16:creationId xmlns:a16="http://schemas.microsoft.com/office/drawing/2014/main" xmlns="" id="{84861326-7086-4C73-BAF0-0F89BA584F6E}"/>
            </a:ext>
          </a:extLst>
        </xdr:cNvPr>
        <xdr:cNvSpPr>
          <a:spLocks/>
        </xdr:cNvSpPr>
      </xdr:nvSpPr>
      <xdr:spPr bwMode="auto">
        <a:xfrm>
          <a:off x="7520625" y="3118783"/>
          <a:ext cx="319197" cy="11412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8320"/>
            <a:gd name="connsiteY0" fmla="*/ 15404 h 15404"/>
            <a:gd name="connsiteX1" fmla="*/ 2735 w 8320"/>
            <a:gd name="connsiteY1" fmla="*/ 13108 h 15404"/>
            <a:gd name="connsiteX2" fmla="*/ 2282 w 8320"/>
            <a:gd name="connsiteY2" fmla="*/ 11372 h 15404"/>
            <a:gd name="connsiteX3" fmla="*/ 0 w 8320"/>
            <a:gd name="connsiteY3" fmla="*/ 9837 h 15404"/>
            <a:gd name="connsiteX4" fmla="*/ 8320 w 8320"/>
            <a:gd name="connsiteY4" fmla="*/ 0 h 15404"/>
            <a:gd name="connsiteX0" fmla="*/ 3236 w 11798"/>
            <a:gd name="connsiteY0" fmla="*/ 10000 h 10000"/>
            <a:gd name="connsiteX1" fmla="*/ 3287 w 11798"/>
            <a:gd name="connsiteY1" fmla="*/ 8509 h 10000"/>
            <a:gd name="connsiteX2" fmla="*/ 2743 w 11798"/>
            <a:gd name="connsiteY2" fmla="*/ 7382 h 10000"/>
            <a:gd name="connsiteX3" fmla="*/ 0 w 11798"/>
            <a:gd name="connsiteY3" fmla="*/ 6386 h 10000"/>
            <a:gd name="connsiteX4" fmla="*/ 10000 w 11798"/>
            <a:gd name="connsiteY4" fmla="*/ 0 h 10000"/>
            <a:gd name="connsiteX0" fmla="*/ 3236 w 10826"/>
            <a:gd name="connsiteY0" fmla="*/ 10067 h 10067"/>
            <a:gd name="connsiteX1" fmla="*/ 3287 w 10826"/>
            <a:gd name="connsiteY1" fmla="*/ 8576 h 10067"/>
            <a:gd name="connsiteX2" fmla="*/ 2743 w 10826"/>
            <a:gd name="connsiteY2" fmla="*/ 7449 h 10067"/>
            <a:gd name="connsiteX3" fmla="*/ 0 w 10826"/>
            <a:gd name="connsiteY3" fmla="*/ 6453 h 10067"/>
            <a:gd name="connsiteX4" fmla="*/ 8626 w 10826"/>
            <a:gd name="connsiteY4" fmla="*/ 0 h 10067"/>
            <a:gd name="connsiteX0" fmla="*/ 3236 w 11127"/>
            <a:gd name="connsiteY0" fmla="*/ 10067 h 10067"/>
            <a:gd name="connsiteX1" fmla="*/ 3287 w 11127"/>
            <a:gd name="connsiteY1" fmla="*/ 8576 h 10067"/>
            <a:gd name="connsiteX2" fmla="*/ 2743 w 11127"/>
            <a:gd name="connsiteY2" fmla="*/ 7449 h 10067"/>
            <a:gd name="connsiteX3" fmla="*/ 0 w 11127"/>
            <a:gd name="connsiteY3" fmla="*/ 6453 h 10067"/>
            <a:gd name="connsiteX4" fmla="*/ 8626 w 11127"/>
            <a:gd name="connsiteY4" fmla="*/ 0 h 10067"/>
            <a:gd name="connsiteX0" fmla="*/ 4152 w 11127"/>
            <a:gd name="connsiteY0" fmla="*/ 9600 h 9600"/>
            <a:gd name="connsiteX1" fmla="*/ 3287 w 11127"/>
            <a:gd name="connsiteY1" fmla="*/ 8576 h 9600"/>
            <a:gd name="connsiteX2" fmla="*/ 2743 w 11127"/>
            <a:gd name="connsiteY2" fmla="*/ 7449 h 9600"/>
            <a:gd name="connsiteX3" fmla="*/ 0 w 11127"/>
            <a:gd name="connsiteY3" fmla="*/ 6453 h 9600"/>
            <a:gd name="connsiteX4" fmla="*/ 8626 w 11127"/>
            <a:gd name="connsiteY4" fmla="*/ 0 h 9600"/>
            <a:gd name="connsiteX0" fmla="*/ 3731 w 10000"/>
            <a:gd name="connsiteY0" fmla="*/ 10000 h 10000"/>
            <a:gd name="connsiteX1" fmla="*/ 2954 w 10000"/>
            <a:gd name="connsiteY1" fmla="*/ 8933 h 10000"/>
            <a:gd name="connsiteX2" fmla="*/ 2465 w 10000"/>
            <a:gd name="connsiteY2" fmla="*/ 7759 h 10000"/>
            <a:gd name="connsiteX3" fmla="*/ 0 w 10000"/>
            <a:gd name="connsiteY3" fmla="*/ 6722 h 10000"/>
            <a:gd name="connsiteX4" fmla="*/ 7752 w 10000"/>
            <a:gd name="connsiteY4" fmla="*/ 0 h 10000"/>
            <a:gd name="connsiteX0" fmla="*/ 2954 w 10000"/>
            <a:gd name="connsiteY0" fmla="*/ 8933 h 8933"/>
            <a:gd name="connsiteX1" fmla="*/ 2465 w 10000"/>
            <a:gd name="connsiteY1" fmla="*/ 7759 h 8933"/>
            <a:gd name="connsiteX2" fmla="*/ 0 w 10000"/>
            <a:gd name="connsiteY2" fmla="*/ 6722 h 8933"/>
            <a:gd name="connsiteX3" fmla="*/ 7752 w 10000"/>
            <a:gd name="connsiteY3" fmla="*/ 0 h 8933"/>
            <a:gd name="connsiteX0" fmla="*/ 3160 w 10000"/>
            <a:gd name="connsiteY0" fmla="*/ 11088 h 11088"/>
            <a:gd name="connsiteX1" fmla="*/ 2465 w 10000"/>
            <a:gd name="connsiteY1" fmla="*/ 8686 h 11088"/>
            <a:gd name="connsiteX2" fmla="*/ 0 w 10000"/>
            <a:gd name="connsiteY2" fmla="*/ 7525 h 11088"/>
            <a:gd name="connsiteX3" fmla="*/ 7752 w 10000"/>
            <a:gd name="connsiteY3" fmla="*/ 0 h 11088"/>
            <a:gd name="connsiteX0" fmla="*/ 3160 w 9659"/>
            <a:gd name="connsiteY0" fmla="*/ 11088 h 11088"/>
            <a:gd name="connsiteX1" fmla="*/ 2465 w 9659"/>
            <a:gd name="connsiteY1" fmla="*/ 8686 h 11088"/>
            <a:gd name="connsiteX2" fmla="*/ 0 w 9659"/>
            <a:gd name="connsiteY2" fmla="*/ 7525 h 11088"/>
            <a:gd name="connsiteX3" fmla="*/ 7242 w 9659"/>
            <a:gd name="connsiteY3" fmla="*/ 0 h 11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659" h="11088">
              <a:moveTo>
                <a:pt x="3160" y="11088"/>
              </a:moveTo>
              <a:cubicBezTo>
                <a:pt x="3141" y="10748"/>
                <a:pt x="2992" y="9280"/>
                <a:pt x="2465" y="8686"/>
              </a:cubicBezTo>
              <a:cubicBezTo>
                <a:pt x="1938" y="8092"/>
                <a:pt x="464" y="8194"/>
                <a:pt x="0" y="7525"/>
              </a:cubicBezTo>
              <a:cubicBezTo>
                <a:pt x="11995" y="3112"/>
                <a:pt x="10742" y="4167"/>
                <a:pt x="72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312382</xdr:colOff>
      <xdr:row>22</xdr:row>
      <xdr:rowOff>31668</xdr:rowOff>
    </xdr:from>
    <xdr:to>
      <xdr:col>11</xdr:col>
      <xdr:colOff>504543</xdr:colOff>
      <xdr:row>23</xdr:row>
      <xdr:rowOff>30524</xdr:rowOff>
    </xdr:to>
    <xdr:sp macro="" textlink="">
      <xdr:nvSpPr>
        <xdr:cNvPr id="506" name="Oval 1295">
          <a:extLst>
            <a:ext uri="{FF2B5EF4-FFF2-40B4-BE49-F238E27FC236}">
              <a16:creationId xmlns:a16="http://schemas.microsoft.com/office/drawing/2014/main" xmlns="" id="{3294D0DD-83D7-4115-A229-9C20900E24C9}"/>
            </a:ext>
          </a:extLst>
        </xdr:cNvPr>
        <xdr:cNvSpPr>
          <a:spLocks noChangeArrowheads="1"/>
        </xdr:cNvSpPr>
      </xdr:nvSpPr>
      <xdr:spPr bwMode="auto">
        <a:xfrm>
          <a:off x="7475182" y="3803568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632183</xdr:colOff>
      <xdr:row>21</xdr:row>
      <xdr:rowOff>75864</xdr:rowOff>
    </xdr:from>
    <xdr:to>
      <xdr:col>12</xdr:col>
      <xdr:colOff>244439</xdr:colOff>
      <xdr:row>22</xdr:row>
      <xdr:rowOff>8431</xdr:rowOff>
    </xdr:to>
    <xdr:sp macro="" textlink="">
      <xdr:nvSpPr>
        <xdr:cNvPr id="507" name="Text Box 1068">
          <a:extLst>
            <a:ext uri="{FF2B5EF4-FFF2-40B4-BE49-F238E27FC236}">
              <a16:creationId xmlns:a16="http://schemas.microsoft.com/office/drawing/2014/main" xmlns="" id="{2857CD17-1070-4ECD-B997-6144F3AE3561}"/>
            </a:ext>
          </a:extLst>
        </xdr:cNvPr>
        <xdr:cNvSpPr txBox="1">
          <a:spLocks noChangeArrowheads="1"/>
        </xdr:cNvSpPr>
      </xdr:nvSpPr>
      <xdr:spPr bwMode="auto">
        <a:xfrm>
          <a:off x="7794983" y="3676314"/>
          <a:ext cx="317106" cy="1040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1252</xdr:colOff>
      <xdr:row>20</xdr:row>
      <xdr:rowOff>48434</xdr:rowOff>
    </xdr:from>
    <xdr:to>
      <xdr:col>12</xdr:col>
      <xdr:colOff>452034</xdr:colOff>
      <xdr:row>21</xdr:row>
      <xdr:rowOff>84823</xdr:rowOff>
    </xdr:to>
    <xdr:sp macro="" textlink="">
      <xdr:nvSpPr>
        <xdr:cNvPr id="508" name="Text Box 1068">
          <a:extLst>
            <a:ext uri="{FF2B5EF4-FFF2-40B4-BE49-F238E27FC236}">
              <a16:creationId xmlns:a16="http://schemas.microsoft.com/office/drawing/2014/main" xmlns="" id="{41BCDEEE-2643-4E66-87CD-96D3C48523FA}"/>
            </a:ext>
          </a:extLst>
        </xdr:cNvPr>
        <xdr:cNvSpPr txBox="1">
          <a:spLocks noChangeArrowheads="1"/>
        </xdr:cNvSpPr>
      </xdr:nvSpPr>
      <xdr:spPr bwMode="auto">
        <a:xfrm>
          <a:off x="7868902" y="3477434"/>
          <a:ext cx="450782" cy="2078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694203</xdr:colOff>
      <xdr:row>18</xdr:row>
      <xdr:rowOff>159700</xdr:rowOff>
    </xdr:from>
    <xdr:to>
      <xdr:col>12</xdr:col>
      <xdr:colOff>253043</xdr:colOff>
      <xdr:row>20</xdr:row>
      <xdr:rowOff>16277</xdr:rowOff>
    </xdr:to>
    <xdr:sp macro="" textlink="">
      <xdr:nvSpPr>
        <xdr:cNvPr id="509" name="Line 72">
          <a:extLst>
            <a:ext uri="{FF2B5EF4-FFF2-40B4-BE49-F238E27FC236}">
              <a16:creationId xmlns:a16="http://schemas.microsoft.com/office/drawing/2014/main" xmlns="" id="{40183692-EB14-4FE2-A13D-C1D63136E3AD}"/>
            </a:ext>
          </a:extLst>
        </xdr:cNvPr>
        <xdr:cNvSpPr>
          <a:spLocks noChangeShapeType="1"/>
        </xdr:cNvSpPr>
      </xdr:nvSpPr>
      <xdr:spPr bwMode="auto">
        <a:xfrm flipV="1">
          <a:off x="7857003" y="3245800"/>
          <a:ext cx="263690" cy="1994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63152</xdr:colOff>
      <xdr:row>22</xdr:row>
      <xdr:rowOff>162704</xdr:rowOff>
    </xdr:from>
    <xdr:ext cx="302079" cy="305168"/>
    <xdr:grpSp>
      <xdr:nvGrpSpPr>
        <xdr:cNvPr id="510" name="Group 6672">
          <a:extLst>
            <a:ext uri="{FF2B5EF4-FFF2-40B4-BE49-F238E27FC236}">
              <a16:creationId xmlns:a16="http://schemas.microsoft.com/office/drawing/2014/main" xmlns="" id="{DA016842-2929-4630-9A27-2DE67CF79174}"/>
            </a:ext>
          </a:extLst>
        </xdr:cNvPr>
        <xdr:cNvGrpSpPr>
          <a:grpSpLocks/>
        </xdr:cNvGrpSpPr>
      </xdr:nvGrpSpPr>
      <xdr:grpSpPr bwMode="auto">
        <a:xfrm>
          <a:off x="7937152" y="4074304"/>
          <a:ext cx="302079" cy="305168"/>
          <a:chOff x="536" y="109"/>
          <a:chExt cx="46" cy="44"/>
        </a:xfrm>
      </xdr:grpSpPr>
      <xdr:pic>
        <xdr:nvPicPr>
          <xdr:cNvPr id="511" name="Picture 6673" descr="route2">
            <a:extLst>
              <a:ext uri="{FF2B5EF4-FFF2-40B4-BE49-F238E27FC236}">
                <a16:creationId xmlns:a16="http://schemas.microsoft.com/office/drawing/2014/main" xmlns="" id="{C25A0E06-3C34-1A01-1974-4E909B6BB6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" name="Text Box 6674">
            <a:extLst>
              <a:ext uri="{FF2B5EF4-FFF2-40B4-BE49-F238E27FC236}">
                <a16:creationId xmlns:a16="http://schemas.microsoft.com/office/drawing/2014/main" xmlns="" id="{CBA6A648-A006-83E9-A98C-9AA6B97065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507191</xdr:colOff>
      <xdr:row>23</xdr:row>
      <xdr:rowOff>125167</xdr:rowOff>
    </xdr:from>
    <xdr:to>
      <xdr:col>11</xdr:col>
      <xdr:colOff>681567</xdr:colOff>
      <xdr:row>24</xdr:row>
      <xdr:rowOff>101600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xmlns="" id="{2F8A1736-FC83-42C6-B9C6-90D65B432889}"/>
            </a:ext>
          </a:extLst>
        </xdr:cNvPr>
        <xdr:cNvSpPr/>
      </xdr:nvSpPr>
      <xdr:spPr bwMode="auto">
        <a:xfrm>
          <a:off x="7669991" y="4068517"/>
          <a:ext cx="174376" cy="147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53410</xdr:colOff>
      <xdr:row>19</xdr:row>
      <xdr:rowOff>28018</xdr:rowOff>
    </xdr:from>
    <xdr:to>
      <xdr:col>12</xdr:col>
      <xdr:colOff>274305</xdr:colOff>
      <xdr:row>20</xdr:row>
      <xdr:rowOff>41155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xmlns="" id="{096879A8-FFAB-40A8-9251-FA02379E0486}"/>
            </a:ext>
          </a:extLst>
        </xdr:cNvPr>
        <xdr:cNvSpPr/>
      </xdr:nvSpPr>
      <xdr:spPr bwMode="auto">
        <a:xfrm>
          <a:off x="7921060" y="3285568"/>
          <a:ext cx="220895" cy="1845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6060</xdr:colOff>
      <xdr:row>23</xdr:row>
      <xdr:rowOff>13824</xdr:rowOff>
    </xdr:from>
    <xdr:to>
      <xdr:col>20</xdr:col>
      <xdr:colOff>637060</xdr:colOff>
      <xdr:row>24</xdr:row>
      <xdr:rowOff>57725</xdr:rowOff>
    </xdr:to>
    <xdr:sp macro="" textlink="">
      <xdr:nvSpPr>
        <xdr:cNvPr id="515" name="Line 120">
          <a:extLst>
            <a:ext uri="{FF2B5EF4-FFF2-40B4-BE49-F238E27FC236}">
              <a16:creationId xmlns:a16="http://schemas.microsoft.com/office/drawing/2014/main" xmlns="" id="{3213D3D4-D631-4AF6-9026-A4408CD26909}"/>
            </a:ext>
          </a:extLst>
        </xdr:cNvPr>
        <xdr:cNvSpPr>
          <a:spLocks noChangeShapeType="1"/>
        </xdr:cNvSpPr>
      </xdr:nvSpPr>
      <xdr:spPr bwMode="auto">
        <a:xfrm flipH="1" flipV="1">
          <a:off x="12807660" y="3957174"/>
          <a:ext cx="1335850" cy="215351"/>
        </a:xfrm>
        <a:custGeom>
          <a:avLst/>
          <a:gdLst>
            <a:gd name="connsiteX0" fmla="*/ 0 w 1116585"/>
            <a:gd name="connsiteY0" fmla="*/ 0 h 144076"/>
            <a:gd name="connsiteX1" fmla="*/ 1116585 w 1116585"/>
            <a:gd name="connsiteY1" fmla="*/ 144076 h 144076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1120587"/>
            <a:gd name="connsiteY0" fmla="*/ 0 h 196103"/>
            <a:gd name="connsiteX1" fmla="*/ 1120587 w 1120587"/>
            <a:gd name="connsiteY1" fmla="*/ 196103 h 196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0587" h="196103">
              <a:moveTo>
                <a:pt x="0" y="0"/>
              </a:moveTo>
              <a:cubicBezTo>
                <a:pt x="372195" y="48025"/>
                <a:pt x="804421" y="52027"/>
                <a:pt x="1120587" y="1961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670270</xdr:colOff>
      <xdr:row>17</xdr:row>
      <xdr:rowOff>107893</xdr:rowOff>
    </xdr:from>
    <xdr:to>
      <xdr:col>17</xdr:col>
      <xdr:colOff>677597</xdr:colOff>
      <xdr:row>21</xdr:row>
      <xdr:rowOff>12640</xdr:rowOff>
    </xdr:to>
    <xdr:sp macro="" textlink="">
      <xdr:nvSpPr>
        <xdr:cNvPr id="516" name="Line 120">
          <a:extLst>
            <a:ext uri="{FF2B5EF4-FFF2-40B4-BE49-F238E27FC236}">
              <a16:creationId xmlns:a16="http://schemas.microsoft.com/office/drawing/2014/main" xmlns="" id="{16657D98-C4BF-4762-B0FE-10A2BAEC658B}"/>
            </a:ext>
          </a:extLst>
        </xdr:cNvPr>
        <xdr:cNvSpPr>
          <a:spLocks noChangeShapeType="1"/>
        </xdr:cNvSpPr>
      </xdr:nvSpPr>
      <xdr:spPr bwMode="auto">
        <a:xfrm flipH="1" flipV="1">
          <a:off x="12062170" y="3022543"/>
          <a:ext cx="7327" cy="5905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602247</xdr:colOff>
      <xdr:row>21</xdr:row>
      <xdr:rowOff>6182</xdr:rowOff>
    </xdr:from>
    <xdr:ext cx="795578" cy="264100"/>
    <xdr:sp macro="" textlink="">
      <xdr:nvSpPr>
        <xdr:cNvPr id="517" name="Text Box 616">
          <a:extLst>
            <a:ext uri="{FF2B5EF4-FFF2-40B4-BE49-F238E27FC236}">
              <a16:creationId xmlns:a16="http://schemas.microsoft.com/office/drawing/2014/main" xmlns="" id="{11156F5B-5644-4845-819A-0D70248843E6}"/>
            </a:ext>
          </a:extLst>
        </xdr:cNvPr>
        <xdr:cNvSpPr txBox="1">
          <a:spLocks noChangeArrowheads="1"/>
        </xdr:cNvSpPr>
      </xdr:nvSpPr>
      <xdr:spPr bwMode="auto">
        <a:xfrm>
          <a:off x="13403847" y="3606632"/>
          <a:ext cx="795578" cy="2641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亀岡千代川店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367386</xdr:colOff>
      <xdr:row>21</xdr:row>
      <xdr:rowOff>116061</xdr:rowOff>
    </xdr:from>
    <xdr:to>
      <xdr:col>19</xdr:col>
      <xdr:colOff>651933</xdr:colOff>
      <xdr:row>24</xdr:row>
      <xdr:rowOff>160866</xdr:rowOff>
    </xdr:to>
    <xdr:sp macro="" textlink="">
      <xdr:nvSpPr>
        <xdr:cNvPr id="518" name="Freeform 601">
          <a:extLst>
            <a:ext uri="{FF2B5EF4-FFF2-40B4-BE49-F238E27FC236}">
              <a16:creationId xmlns:a16="http://schemas.microsoft.com/office/drawing/2014/main" xmlns="" id="{61A4D4BC-6F39-46A9-B198-B5B24393536C}"/>
            </a:ext>
          </a:extLst>
        </xdr:cNvPr>
        <xdr:cNvSpPr>
          <a:spLocks/>
        </xdr:cNvSpPr>
      </xdr:nvSpPr>
      <xdr:spPr bwMode="auto">
        <a:xfrm rot="-5400000">
          <a:off x="13031682" y="3853815"/>
          <a:ext cx="559155" cy="28454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560848</xdr:colOff>
      <xdr:row>20</xdr:row>
      <xdr:rowOff>41964</xdr:rowOff>
    </xdr:from>
    <xdr:ext cx="446270" cy="130236"/>
    <xdr:sp macro="" textlink="">
      <xdr:nvSpPr>
        <xdr:cNvPr id="519" name="Text Box 303">
          <a:extLst>
            <a:ext uri="{FF2B5EF4-FFF2-40B4-BE49-F238E27FC236}">
              <a16:creationId xmlns:a16="http://schemas.microsoft.com/office/drawing/2014/main" xmlns="" id="{A2D4CD3D-20B2-4F7C-BB90-7280C6411CE7}"/>
            </a:ext>
          </a:extLst>
        </xdr:cNvPr>
        <xdr:cNvSpPr txBox="1">
          <a:spLocks noChangeArrowheads="1"/>
        </xdr:cNvSpPr>
      </xdr:nvSpPr>
      <xdr:spPr bwMode="auto">
        <a:xfrm>
          <a:off x="13362448" y="3470964"/>
          <a:ext cx="446270" cy="1302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0</xdr:colOff>
      <xdr:row>17</xdr:row>
      <xdr:rowOff>11476</xdr:rowOff>
    </xdr:from>
    <xdr:to>
      <xdr:col>15</xdr:col>
      <xdr:colOff>154465</xdr:colOff>
      <xdr:row>17</xdr:row>
      <xdr:rowOff>153172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xmlns="" id="{8CCF4FCD-CF7D-4193-BBC4-1FDE1275FF7D}"/>
            </a:ext>
          </a:extLst>
        </xdr:cNvPr>
        <xdr:cNvSpPr/>
      </xdr:nvSpPr>
      <xdr:spPr bwMode="auto">
        <a:xfrm>
          <a:off x="9982200" y="292612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81619</xdr:colOff>
      <xdr:row>18</xdr:row>
      <xdr:rowOff>61171</xdr:rowOff>
    </xdr:from>
    <xdr:to>
      <xdr:col>16</xdr:col>
      <xdr:colOff>84264</xdr:colOff>
      <xdr:row>21</xdr:row>
      <xdr:rowOff>25846</xdr:rowOff>
    </xdr:to>
    <xdr:sp macro="" textlink="">
      <xdr:nvSpPr>
        <xdr:cNvPr id="521" name="Freeform 394">
          <a:extLst>
            <a:ext uri="{FF2B5EF4-FFF2-40B4-BE49-F238E27FC236}">
              <a16:creationId xmlns:a16="http://schemas.microsoft.com/office/drawing/2014/main" xmlns="" id="{51CC1AB8-3ABF-4C4B-87FF-55ACEC80D273}"/>
            </a:ext>
          </a:extLst>
        </xdr:cNvPr>
        <xdr:cNvSpPr>
          <a:spLocks/>
        </xdr:cNvSpPr>
      </xdr:nvSpPr>
      <xdr:spPr bwMode="auto">
        <a:xfrm>
          <a:off x="10768669" y="3147271"/>
          <a:ext cx="2645" cy="47902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86229</xdr:colOff>
      <xdr:row>21</xdr:row>
      <xdr:rowOff>75855</xdr:rowOff>
    </xdr:from>
    <xdr:to>
      <xdr:col>16</xdr:col>
      <xdr:colOff>161707</xdr:colOff>
      <xdr:row>24</xdr:row>
      <xdr:rowOff>61353</xdr:rowOff>
    </xdr:to>
    <xdr:sp macro="" textlink="">
      <xdr:nvSpPr>
        <xdr:cNvPr id="522" name="Freeform 396">
          <a:extLst>
            <a:ext uri="{FF2B5EF4-FFF2-40B4-BE49-F238E27FC236}">
              <a16:creationId xmlns:a16="http://schemas.microsoft.com/office/drawing/2014/main" xmlns="" id="{B2CBDB02-8229-4D7E-9A97-096F6CBC9876}"/>
            </a:ext>
          </a:extLst>
        </xdr:cNvPr>
        <xdr:cNvSpPr>
          <a:spLocks/>
        </xdr:cNvSpPr>
      </xdr:nvSpPr>
      <xdr:spPr bwMode="auto">
        <a:xfrm>
          <a:off x="10773279" y="3676305"/>
          <a:ext cx="75478" cy="499848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23009</xdr:colOff>
      <xdr:row>21</xdr:row>
      <xdr:rowOff>54856</xdr:rowOff>
    </xdr:from>
    <xdr:to>
      <xdr:col>16</xdr:col>
      <xdr:colOff>147887</xdr:colOff>
      <xdr:row>22</xdr:row>
      <xdr:rowOff>46774</xdr:rowOff>
    </xdr:to>
    <xdr:sp macro="" textlink="">
      <xdr:nvSpPr>
        <xdr:cNvPr id="523" name="Freeform 395">
          <a:extLst>
            <a:ext uri="{FF2B5EF4-FFF2-40B4-BE49-F238E27FC236}">
              <a16:creationId xmlns:a16="http://schemas.microsoft.com/office/drawing/2014/main" xmlns="" id="{F78E83DA-9652-4496-93B2-6A0D2D6680F3}"/>
            </a:ext>
          </a:extLst>
        </xdr:cNvPr>
        <xdr:cNvSpPr>
          <a:spLocks/>
        </xdr:cNvSpPr>
      </xdr:nvSpPr>
      <xdr:spPr bwMode="auto">
        <a:xfrm>
          <a:off x="10710059" y="3655306"/>
          <a:ext cx="124878" cy="1633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24266</xdr:colOff>
      <xdr:row>21</xdr:row>
      <xdr:rowOff>164525</xdr:rowOff>
    </xdr:from>
    <xdr:to>
      <xdr:col>16</xdr:col>
      <xdr:colOff>158749</xdr:colOff>
      <xdr:row>22</xdr:row>
      <xdr:rowOff>116728</xdr:rowOff>
    </xdr:to>
    <xdr:sp macro="" textlink="">
      <xdr:nvSpPr>
        <xdr:cNvPr id="524" name="AutoShape 93">
          <a:extLst>
            <a:ext uri="{FF2B5EF4-FFF2-40B4-BE49-F238E27FC236}">
              <a16:creationId xmlns:a16="http://schemas.microsoft.com/office/drawing/2014/main" xmlns="" id="{F907B518-DAF2-40D3-9BFE-8BDB4AA5FA71}"/>
            </a:ext>
          </a:extLst>
        </xdr:cNvPr>
        <xdr:cNvSpPr>
          <a:spLocks noChangeArrowheads="1"/>
        </xdr:cNvSpPr>
      </xdr:nvSpPr>
      <xdr:spPr bwMode="auto">
        <a:xfrm>
          <a:off x="10711316" y="3764975"/>
          <a:ext cx="134483" cy="1236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167414</xdr:colOff>
      <xdr:row>19</xdr:row>
      <xdr:rowOff>100682</xdr:rowOff>
    </xdr:from>
    <xdr:ext cx="557653" cy="287771"/>
    <xdr:sp macro="" textlink="">
      <xdr:nvSpPr>
        <xdr:cNvPr id="525" name="Text Box 397">
          <a:extLst>
            <a:ext uri="{FF2B5EF4-FFF2-40B4-BE49-F238E27FC236}">
              <a16:creationId xmlns:a16="http://schemas.microsoft.com/office/drawing/2014/main" xmlns="" id="{85E3B06A-6B0D-439B-BB87-BAE2C876DB2E}"/>
            </a:ext>
          </a:extLst>
        </xdr:cNvPr>
        <xdr:cNvSpPr txBox="1">
          <a:spLocks noChangeArrowheads="1"/>
        </xdr:cNvSpPr>
      </xdr:nvSpPr>
      <xdr:spPr bwMode="auto">
        <a:xfrm>
          <a:off x="10149614" y="3358232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19</xdr:col>
      <xdr:colOff>584294</xdr:colOff>
      <xdr:row>24</xdr:row>
      <xdr:rowOff>4762</xdr:rowOff>
    </xdr:from>
    <xdr:ext cx="496260" cy="151305"/>
    <xdr:sp macro="" textlink="">
      <xdr:nvSpPr>
        <xdr:cNvPr id="526" name="Text Box 1664">
          <a:extLst>
            <a:ext uri="{FF2B5EF4-FFF2-40B4-BE49-F238E27FC236}">
              <a16:creationId xmlns:a16="http://schemas.microsoft.com/office/drawing/2014/main" xmlns="" id="{8E48C05E-444E-4D00-B796-426CFAC2F64A}"/>
            </a:ext>
          </a:extLst>
        </xdr:cNvPr>
        <xdr:cNvSpPr txBox="1">
          <a:spLocks noChangeArrowheads="1"/>
        </xdr:cNvSpPr>
      </xdr:nvSpPr>
      <xdr:spPr bwMode="auto">
        <a:xfrm>
          <a:off x="13385894" y="4119562"/>
          <a:ext cx="496260" cy="1513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101m</a:t>
          </a:r>
        </a:p>
      </xdr:txBody>
    </xdr:sp>
    <xdr:clientData/>
  </xdr:oneCellAnchor>
  <xdr:twoCellAnchor>
    <xdr:from>
      <xdr:col>17</xdr:col>
      <xdr:colOff>246664</xdr:colOff>
      <xdr:row>21</xdr:row>
      <xdr:rowOff>48556</xdr:rowOff>
    </xdr:from>
    <xdr:to>
      <xdr:col>17</xdr:col>
      <xdr:colOff>665666</xdr:colOff>
      <xdr:row>24</xdr:row>
      <xdr:rowOff>155212</xdr:rowOff>
    </xdr:to>
    <xdr:sp macro="" textlink="">
      <xdr:nvSpPr>
        <xdr:cNvPr id="527" name="Freeform 527">
          <a:extLst>
            <a:ext uri="{FF2B5EF4-FFF2-40B4-BE49-F238E27FC236}">
              <a16:creationId xmlns:a16="http://schemas.microsoft.com/office/drawing/2014/main" xmlns="" id="{9BB90AEB-6848-426F-A45A-CEF7C1517ABE}"/>
            </a:ext>
          </a:extLst>
        </xdr:cNvPr>
        <xdr:cNvSpPr>
          <a:spLocks/>
        </xdr:cNvSpPr>
      </xdr:nvSpPr>
      <xdr:spPr bwMode="auto">
        <a:xfrm>
          <a:off x="11638564" y="3649006"/>
          <a:ext cx="419002" cy="6210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8868 w 8868"/>
            <a:gd name="connsiteY0" fmla="*/ 10809 h 10809"/>
            <a:gd name="connsiteX1" fmla="*/ 3918 w 8868"/>
            <a:gd name="connsiteY1" fmla="*/ 1 h 10809"/>
            <a:gd name="connsiteX2" fmla="*/ 0 w 8868"/>
            <a:gd name="connsiteY2" fmla="*/ 350 h 10809"/>
            <a:gd name="connsiteX0" fmla="*/ 10000 w 10000"/>
            <a:gd name="connsiteY0" fmla="*/ 10000 h 10000"/>
            <a:gd name="connsiteX1" fmla="*/ 4418 w 10000"/>
            <a:gd name="connsiteY1" fmla="*/ 1 h 10000"/>
            <a:gd name="connsiteX2" fmla="*/ 0 w 10000"/>
            <a:gd name="connsiteY2" fmla="*/ 324 h 10000"/>
            <a:gd name="connsiteX0" fmla="*/ 7899 w 7899"/>
            <a:gd name="connsiteY0" fmla="*/ 10000 h 10000"/>
            <a:gd name="connsiteX1" fmla="*/ 2317 w 7899"/>
            <a:gd name="connsiteY1" fmla="*/ 1 h 10000"/>
            <a:gd name="connsiteX2" fmla="*/ 0 w 7899"/>
            <a:gd name="connsiteY2" fmla="*/ 324 h 10000"/>
            <a:gd name="connsiteX0" fmla="*/ 14060 w 14060"/>
            <a:gd name="connsiteY0" fmla="*/ 10000 h 10000"/>
            <a:gd name="connsiteX1" fmla="*/ 6993 w 14060"/>
            <a:gd name="connsiteY1" fmla="*/ 1 h 10000"/>
            <a:gd name="connsiteX2" fmla="*/ 0 w 14060"/>
            <a:gd name="connsiteY2" fmla="*/ 188 h 10000"/>
            <a:gd name="connsiteX0" fmla="*/ 14060 w 14060"/>
            <a:gd name="connsiteY0" fmla="*/ 10027 h 10027"/>
            <a:gd name="connsiteX1" fmla="*/ 6993 w 14060"/>
            <a:gd name="connsiteY1" fmla="*/ 28 h 10027"/>
            <a:gd name="connsiteX2" fmla="*/ 0 w 14060"/>
            <a:gd name="connsiteY2" fmla="*/ 215 h 10027"/>
            <a:gd name="connsiteX0" fmla="*/ 14060 w 14060"/>
            <a:gd name="connsiteY0" fmla="*/ 10002 h 10002"/>
            <a:gd name="connsiteX1" fmla="*/ 6993 w 14060"/>
            <a:gd name="connsiteY1" fmla="*/ 3 h 10002"/>
            <a:gd name="connsiteX2" fmla="*/ 0 w 14060"/>
            <a:gd name="connsiteY2" fmla="*/ 190 h 10002"/>
            <a:gd name="connsiteX0" fmla="*/ 14060 w 14060"/>
            <a:gd name="connsiteY0" fmla="*/ 9999 h 9999"/>
            <a:gd name="connsiteX1" fmla="*/ 6993 w 14060"/>
            <a:gd name="connsiteY1" fmla="*/ 0 h 9999"/>
            <a:gd name="connsiteX2" fmla="*/ 0 w 14060"/>
            <a:gd name="connsiteY2" fmla="*/ 187 h 9999"/>
            <a:gd name="connsiteX0" fmla="*/ 10000 w 10000"/>
            <a:gd name="connsiteY0" fmla="*/ 10000 h 10000"/>
            <a:gd name="connsiteX1" fmla="*/ 4974 w 10000"/>
            <a:gd name="connsiteY1" fmla="*/ 0 h 10000"/>
            <a:gd name="connsiteX2" fmla="*/ 0 w 10000"/>
            <a:gd name="connsiteY2" fmla="*/ 187 h 10000"/>
            <a:gd name="connsiteX0" fmla="*/ 2335 w 5884"/>
            <a:gd name="connsiteY0" fmla="*/ 11359 h 11359"/>
            <a:gd name="connsiteX1" fmla="*/ 5872 w 5884"/>
            <a:gd name="connsiteY1" fmla="*/ 0 h 11359"/>
            <a:gd name="connsiteX2" fmla="*/ 898 w 5884"/>
            <a:gd name="connsiteY2" fmla="*/ 187 h 11359"/>
            <a:gd name="connsiteX0" fmla="*/ 2442 w 8725"/>
            <a:gd name="connsiteY0" fmla="*/ 10000 h 10000"/>
            <a:gd name="connsiteX1" fmla="*/ 8454 w 8725"/>
            <a:gd name="connsiteY1" fmla="*/ 0 h 10000"/>
            <a:gd name="connsiteX2" fmla="*/ 0 w 8725"/>
            <a:gd name="connsiteY2" fmla="*/ 165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6037 w 13237"/>
            <a:gd name="connsiteY0" fmla="*/ 10000 h 10000"/>
            <a:gd name="connsiteX1" fmla="*/ 12927 w 13237"/>
            <a:gd name="connsiteY1" fmla="*/ 0 h 10000"/>
            <a:gd name="connsiteX2" fmla="*/ 0 w 13237"/>
            <a:gd name="connsiteY2" fmla="*/ 177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37" h="10000">
              <a:moveTo>
                <a:pt x="6037" y="10000"/>
              </a:moveTo>
              <a:cubicBezTo>
                <a:pt x="13377" y="6692"/>
                <a:pt x="13757" y="3480"/>
                <a:pt x="12927" y="0"/>
              </a:cubicBezTo>
              <a:cubicBezTo>
                <a:pt x="8443" y="327"/>
                <a:pt x="3413" y="1199"/>
                <a:pt x="0" y="177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685966</xdr:colOff>
      <xdr:row>20</xdr:row>
      <xdr:rowOff>107208</xdr:rowOff>
    </xdr:from>
    <xdr:to>
      <xdr:col>18</xdr:col>
      <xdr:colOff>435016</xdr:colOff>
      <xdr:row>21</xdr:row>
      <xdr:rowOff>36536</xdr:rowOff>
    </xdr:to>
    <xdr:sp macro="" textlink="">
      <xdr:nvSpPr>
        <xdr:cNvPr id="528" name="Line 120">
          <a:extLst>
            <a:ext uri="{FF2B5EF4-FFF2-40B4-BE49-F238E27FC236}">
              <a16:creationId xmlns:a16="http://schemas.microsoft.com/office/drawing/2014/main" xmlns="" id="{EF657E53-615C-4626-BCA9-3F4117D4A213}"/>
            </a:ext>
          </a:extLst>
        </xdr:cNvPr>
        <xdr:cNvSpPr>
          <a:spLocks noChangeShapeType="1"/>
        </xdr:cNvSpPr>
      </xdr:nvSpPr>
      <xdr:spPr bwMode="auto">
        <a:xfrm flipH="1">
          <a:off x="12077866" y="3536208"/>
          <a:ext cx="453900" cy="100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591974</xdr:colOff>
      <xdr:row>20</xdr:row>
      <xdr:rowOff>143621</xdr:rowOff>
    </xdr:from>
    <xdr:to>
      <xdr:col>18</xdr:col>
      <xdr:colOff>52067</xdr:colOff>
      <xdr:row>21</xdr:row>
      <xdr:rowOff>121069</xdr:rowOff>
    </xdr:to>
    <xdr:sp macro="" textlink="">
      <xdr:nvSpPr>
        <xdr:cNvPr id="529" name="Oval 383">
          <a:extLst>
            <a:ext uri="{FF2B5EF4-FFF2-40B4-BE49-F238E27FC236}">
              <a16:creationId xmlns:a16="http://schemas.microsoft.com/office/drawing/2014/main" xmlns="" id="{DD74096B-C394-455B-ABAB-AAE55C30E848}"/>
            </a:ext>
          </a:extLst>
        </xdr:cNvPr>
        <xdr:cNvSpPr>
          <a:spLocks noChangeArrowheads="1"/>
        </xdr:cNvSpPr>
      </xdr:nvSpPr>
      <xdr:spPr bwMode="auto">
        <a:xfrm>
          <a:off x="11983874" y="3572621"/>
          <a:ext cx="164943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519690</xdr:colOff>
      <xdr:row>17</xdr:row>
      <xdr:rowOff>137844</xdr:rowOff>
    </xdr:from>
    <xdr:ext cx="278130" cy="254018"/>
    <xdr:grpSp>
      <xdr:nvGrpSpPr>
        <xdr:cNvPr id="530" name="Group 6672">
          <a:extLst>
            <a:ext uri="{FF2B5EF4-FFF2-40B4-BE49-F238E27FC236}">
              <a16:creationId xmlns:a16="http://schemas.microsoft.com/office/drawing/2014/main" xmlns="" id="{768E9940-A297-4CD9-A99A-D4F58E9461FC}"/>
            </a:ext>
          </a:extLst>
        </xdr:cNvPr>
        <xdr:cNvGrpSpPr>
          <a:grpSpLocks/>
        </xdr:cNvGrpSpPr>
      </xdr:nvGrpSpPr>
      <xdr:grpSpPr bwMode="auto">
        <a:xfrm>
          <a:off x="13041890" y="3160444"/>
          <a:ext cx="278130" cy="254018"/>
          <a:chOff x="536" y="109"/>
          <a:chExt cx="46" cy="44"/>
        </a:xfrm>
      </xdr:grpSpPr>
      <xdr:pic>
        <xdr:nvPicPr>
          <xdr:cNvPr id="531" name="Picture 6673" descr="route2">
            <a:extLst>
              <a:ext uri="{FF2B5EF4-FFF2-40B4-BE49-F238E27FC236}">
                <a16:creationId xmlns:a16="http://schemas.microsoft.com/office/drawing/2014/main" xmlns="" id="{86608EAD-C450-DA99-D98E-FDFCB2D175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2" name="Text Box 6674">
            <a:extLst>
              <a:ext uri="{FF2B5EF4-FFF2-40B4-BE49-F238E27FC236}">
                <a16:creationId xmlns:a16="http://schemas.microsoft.com/office/drawing/2014/main" xmlns="" id="{815503A4-F9E8-EF09-70D8-2C36BD3BAF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17</xdr:col>
      <xdr:colOff>469786</xdr:colOff>
      <xdr:row>22</xdr:row>
      <xdr:rowOff>143763</xdr:rowOff>
    </xdr:from>
    <xdr:to>
      <xdr:col>17</xdr:col>
      <xdr:colOff>515255</xdr:colOff>
      <xdr:row>25</xdr:row>
      <xdr:rowOff>13725</xdr:rowOff>
    </xdr:to>
    <xdr:sp macro="" textlink="">
      <xdr:nvSpPr>
        <xdr:cNvPr id="533" name="Freeform 406">
          <a:extLst>
            <a:ext uri="{FF2B5EF4-FFF2-40B4-BE49-F238E27FC236}">
              <a16:creationId xmlns:a16="http://schemas.microsoft.com/office/drawing/2014/main" xmlns="" id="{D80C9FEA-2A4A-413F-BBFA-3C37D612F902}"/>
            </a:ext>
          </a:extLst>
        </xdr:cNvPr>
        <xdr:cNvSpPr>
          <a:spLocks/>
        </xdr:cNvSpPr>
      </xdr:nvSpPr>
      <xdr:spPr bwMode="auto">
        <a:xfrm rot="2193968">
          <a:off x="11861686" y="3915663"/>
          <a:ext cx="45469" cy="38431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6091"/>
            <a:gd name="connsiteY0" fmla="*/ 0 h 10000"/>
            <a:gd name="connsiteX1" fmla="*/ 10000 w 16091"/>
            <a:gd name="connsiteY1" fmla="*/ 1250 h 10000"/>
            <a:gd name="connsiteX2" fmla="*/ 10000 w 16091"/>
            <a:gd name="connsiteY2" fmla="*/ 10000 h 10000"/>
            <a:gd name="connsiteX0" fmla="*/ 5933 w 15933"/>
            <a:gd name="connsiteY0" fmla="*/ 0 h 11688"/>
            <a:gd name="connsiteX1" fmla="*/ 15933 w 15933"/>
            <a:gd name="connsiteY1" fmla="*/ 1250 h 11688"/>
            <a:gd name="connsiteX2" fmla="*/ 0 w 15933"/>
            <a:gd name="connsiteY2" fmla="*/ 11688 h 11688"/>
            <a:gd name="connsiteX0" fmla="*/ 5933 w 18789"/>
            <a:gd name="connsiteY0" fmla="*/ 0 h 11688"/>
            <a:gd name="connsiteX1" fmla="*/ 15933 w 18789"/>
            <a:gd name="connsiteY1" fmla="*/ 1250 h 11688"/>
            <a:gd name="connsiteX2" fmla="*/ 0 w 18789"/>
            <a:gd name="connsiteY2" fmla="*/ 11688 h 11688"/>
            <a:gd name="connsiteX0" fmla="*/ 5933 w 22177"/>
            <a:gd name="connsiteY0" fmla="*/ 0 h 11688"/>
            <a:gd name="connsiteX1" fmla="*/ 15933 w 22177"/>
            <a:gd name="connsiteY1" fmla="*/ 1250 h 11688"/>
            <a:gd name="connsiteX2" fmla="*/ 0 w 22177"/>
            <a:gd name="connsiteY2" fmla="*/ 11688 h 11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177" h="11688">
              <a:moveTo>
                <a:pt x="5933" y="0"/>
              </a:moveTo>
              <a:lnTo>
                <a:pt x="15933" y="1250"/>
              </a:lnTo>
              <a:cubicBezTo>
                <a:pt x="24150" y="4231"/>
                <a:pt x="28775" y="6924"/>
                <a:pt x="0" y="1168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610309</xdr:colOff>
      <xdr:row>22</xdr:row>
      <xdr:rowOff>136600</xdr:rowOff>
    </xdr:from>
    <xdr:to>
      <xdr:col>17</xdr:col>
      <xdr:colOff>648458</xdr:colOff>
      <xdr:row>25</xdr:row>
      <xdr:rowOff>17797</xdr:rowOff>
    </xdr:to>
    <xdr:sp macro="" textlink="">
      <xdr:nvSpPr>
        <xdr:cNvPr id="534" name="Freeform 407">
          <a:extLst>
            <a:ext uri="{FF2B5EF4-FFF2-40B4-BE49-F238E27FC236}">
              <a16:creationId xmlns:a16="http://schemas.microsoft.com/office/drawing/2014/main" xmlns="" id="{B99365C1-84B7-4E5B-8D59-163A8AB3D148}"/>
            </a:ext>
          </a:extLst>
        </xdr:cNvPr>
        <xdr:cNvSpPr>
          <a:spLocks/>
        </xdr:cNvSpPr>
      </xdr:nvSpPr>
      <xdr:spPr bwMode="auto">
        <a:xfrm rot="2270988" flipH="1" flipV="1">
          <a:off x="12002209" y="3908500"/>
          <a:ext cx="38149" cy="39554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8645 w 10000"/>
            <a:gd name="connsiteY0" fmla="*/ 0 h 12051"/>
            <a:gd name="connsiteX1" fmla="*/ 10000 w 10000"/>
            <a:gd name="connsiteY1" fmla="*/ 10588 h 12051"/>
            <a:gd name="connsiteX2" fmla="*/ 0 w 10000"/>
            <a:gd name="connsiteY2" fmla="*/ 12051 h 12051"/>
            <a:gd name="connsiteX0" fmla="*/ 11500 w 12855"/>
            <a:gd name="connsiteY0" fmla="*/ 0 h 12051"/>
            <a:gd name="connsiteX1" fmla="*/ 12855 w 12855"/>
            <a:gd name="connsiteY1" fmla="*/ 10588 h 12051"/>
            <a:gd name="connsiteX2" fmla="*/ 2855 w 12855"/>
            <a:gd name="connsiteY2" fmla="*/ 12051 h 12051"/>
            <a:gd name="connsiteX0" fmla="*/ 13890 w 15245"/>
            <a:gd name="connsiteY0" fmla="*/ 0 h 12051"/>
            <a:gd name="connsiteX1" fmla="*/ 15245 w 15245"/>
            <a:gd name="connsiteY1" fmla="*/ 10588 h 12051"/>
            <a:gd name="connsiteX2" fmla="*/ 5245 w 15245"/>
            <a:gd name="connsiteY2" fmla="*/ 12051 h 12051"/>
            <a:gd name="connsiteX0" fmla="*/ 9252 w 10607"/>
            <a:gd name="connsiteY0" fmla="*/ 0 h 12051"/>
            <a:gd name="connsiteX1" fmla="*/ 10607 w 10607"/>
            <a:gd name="connsiteY1" fmla="*/ 10588 h 12051"/>
            <a:gd name="connsiteX2" fmla="*/ 607 w 10607"/>
            <a:gd name="connsiteY2" fmla="*/ 12051 h 12051"/>
            <a:gd name="connsiteX0" fmla="*/ 8645 w 30142"/>
            <a:gd name="connsiteY0" fmla="*/ 0 h 12051"/>
            <a:gd name="connsiteX1" fmla="*/ 30142 w 30142"/>
            <a:gd name="connsiteY1" fmla="*/ 9921 h 12051"/>
            <a:gd name="connsiteX2" fmla="*/ 0 w 30142"/>
            <a:gd name="connsiteY2" fmla="*/ 12051 h 12051"/>
            <a:gd name="connsiteX0" fmla="*/ 8645 w 39292"/>
            <a:gd name="connsiteY0" fmla="*/ 0 h 12051"/>
            <a:gd name="connsiteX1" fmla="*/ 39292 w 39292"/>
            <a:gd name="connsiteY1" fmla="*/ 10003 h 12051"/>
            <a:gd name="connsiteX2" fmla="*/ 0 w 39292"/>
            <a:gd name="connsiteY2" fmla="*/ 12051 h 12051"/>
            <a:gd name="connsiteX0" fmla="*/ 8645 w 39292"/>
            <a:gd name="connsiteY0" fmla="*/ 0 h 12051"/>
            <a:gd name="connsiteX1" fmla="*/ 39292 w 39292"/>
            <a:gd name="connsiteY1" fmla="*/ 10003 h 12051"/>
            <a:gd name="connsiteX2" fmla="*/ 0 w 39292"/>
            <a:gd name="connsiteY2" fmla="*/ 12051 h 12051"/>
            <a:gd name="connsiteX0" fmla="*/ 4457 w 35104"/>
            <a:gd name="connsiteY0" fmla="*/ 0 h 11845"/>
            <a:gd name="connsiteX1" fmla="*/ 35104 w 35104"/>
            <a:gd name="connsiteY1" fmla="*/ 10003 h 11845"/>
            <a:gd name="connsiteX2" fmla="*/ 10125 w 35104"/>
            <a:gd name="connsiteY2" fmla="*/ 11845 h 11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5104" h="11845">
              <a:moveTo>
                <a:pt x="4457" y="0"/>
              </a:moveTo>
              <a:cubicBezTo>
                <a:pt x="-11191" y="4596"/>
                <a:pt x="18070" y="6500"/>
                <a:pt x="35104" y="10003"/>
              </a:cubicBezTo>
              <a:cubicBezTo>
                <a:pt x="31771" y="10491"/>
                <a:pt x="13458" y="11357"/>
                <a:pt x="10125" y="1184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568965</xdr:colOff>
      <xdr:row>23</xdr:row>
      <xdr:rowOff>73980</xdr:rowOff>
    </xdr:from>
    <xdr:ext cx="278130" cy="254018"/>
    <xdr:grpSp>
      <xdr:nvGrpSpPr>
        <xdr:cNvPr id="535" name="Group 6672">
          <a:extLst>
            <a:ext uri="{FF2B5EF4-FFF2-40B4-BE49-F238E27FC236}">
              <a16:creationId xmlns:a16="http://schemas.microsoft.com/office/drawing/2014/main" xmlns="" id="{746DDCBE-A6DA-4728-9F54-C7EDC2E8D8B5}"/>
            </a:ext>
          </a:extLst>
        </xdr:cNvPr>
        <xdr:cNvGrpSpPr>
          <a:grpSpLocks/>
        </xdr:cNvGrpSpPr>
      </xdr:nvGrpSpPr>
      <xdr:grpSpPr bwMode="auto">
        <a:xfrm>
          <a:off x="13091165" y="4163380"/>
          <a:ext cx="278130" cy="254018"/>
          <a:chOff x="536" y="109"/>
          <a:chExt cx="46" cy="44"/>
        </a:xfrm>
      </xdr:grpSpPr>
      <xdr:pic>
        <xdr:nvPicPr>
          <xdr:cNvPr id="536" name="Picture 6673" descr="route2">
            <a:extLst>
              <a:ext uri="{FF2B5EF4-FFF2-40B4-BE49-F238E27FC236}">
                <a16:creationId xmlns:a16="http://schemas.microsoft.com/office/drawing/2014/main" xmlns="" id="{918ECE02-8E88-F48E-2253-EBF8FBDE09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7" name="Text Box 6674">
            <a:extLst>
              <a:ext uri="{FF2B5EF4-FFF2-40B4-BE49-F238E27FC236}">
                <a16:creationId xmlns:a16="http://schemas.microsoft.com/office/drawing/2014/main" xmlns="" id="{67E2C626-5104-08BD-C82D-FE2902F1C6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18</xdr:col>
      <xdr:colOff>260782</xdr:colOff>
      <xdr:row>20</xdr:row>
      <xdr:rowOff>143793</xdr:rowOff>
    </xdr:from>
    <xdr:to>
      <xdr:col>18</xdr:col>
      <xdr:colOff>421430</xdr:colOff>
      <xdr:row>21</xdr:row>
      <xdr:rowOff>114960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xmlns="" id="{DCDB0A26-0769-4786-BA7D-68716BBFB580}"/>
            </a:ext>
          </a:extLst>
        </xdr:cNvPr>
        <xdr:cNvSpPr/>
      </xdr:nvSpPr>
      <xdr:spPr bwMode="auto">
        <a:xfrm>
          <a:off x="12357532" y="3572793"/>
          <a:ext cx="160648" cy="1426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58160</xdr:colOff>
      <xdr:row>21</xdr:row>
      <xdr:rowOff>14897</xdr:rowOff>
    </xdr:from>
    <xdr:to>
      <xdr:col>17</xdr:col>
      <xdr:colOff>228979</xdr:colOff>
      <xdr:row>22</xdr:row>
      <xdr:rowOff>6469</xdr:rowOff>
    </xdr:to>
    <xdr:sp macro="" textlink="">
      <xdr:nvSpPr>
        <xdr:cNvPr id="539" name="六角形 538">
          <a:extLst>
            <a:ext uri="{FF2B5EF4-FFF2-40B4-BE49-F238E27FC236}">
              <a16:creationId xmlns:a16="http://schemas.microsoft.com/office/drawing/2014/main" xmlns="" id="{25DE3B0E-11CB-48C5-A554-8DACC40D110E}"/>
            </a:ext>
          </a:extLst>
        </xdr:cNvPr>
        <xdr:cNvSpPr/>
      </xdr:nvSpPr>
      <xdr:spPr bwMode="auto">
        <a:xfrm>
          <a:off x="11450060" y="3615347"/>
          <a:ext cx="170819" cy="163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166522</xdr:colOff>
      <xdr:row>20</xdr:row>
      <xdr:rowOff>46814</xdr:rowOff>
    </xdr:from>
    <xdr:ext cx="480252" cy="186974"/>
    <xdr:sp macro="" textlink="">
      <xdr:nvSpPr>
        <xdr:cNvPr id="540" name="Text Box 1664">
          <a:extLst>
            <a:ext uri="{FF2B5EF4-FFF2-40B4-BE49-F238E27FC236}">
              <a16:creationId xmlns:a16="http://schemas.microsoft.com/office/drawing/2014/main" xmlns="" id="{CD904193-A13F-4E21-A8CB-EEA77C593BCE}"/>
            </a:ext>
          </a:extLst>
        </xdr:cNvPr>
        <xdr:cNvSpPr txBox="1">
          <a:spLocks noChangeArrowheads="1"/>
        </xdr:cNvSpPr>
      </xdr:nvSpPr>
      <xdr:spPr bwMode="auto">
        <a:xfrm>
          <a:off x="11558422" y="3475814"/>
          <a:ext cx="48025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←馬路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701091</xdr:colOff>
      <xdr:row>21</xdr:row>
      <xdr:rowOff>71322</xdr:rowOff>
    </xdr:from>
    <xdr:ext cx="636338" cy="250005"/>
    <xdr:sp macro="" textlink="">
      <xdr:nvSpPr>
        <xdr:cNvPr id="541" name="Text Box 1664">
          <a:extLst>
            <a:ext uri="{FF2B5EF4-FFF2-40B4-BE49-F238E27FC236}">
              <a16:creationId xmlns:a16="http://schemas.microsoft.com/office/drawing/2014/main" xmlns="" id="{324B0B35-2A3C-4993-ADFA-7E838C2EA288}"/>
            </a:ext>
          </a:extLst>
        </xdr:cNvPr>
        <xdr:cNvSpPr txBox="1">
          <a:spLocks noChangeArrowheads="1"/>
        </xdr:cNvSpPr>
      </xdr:nvSpPr>
      <xdr:spPr bwMode="auto">
        <a:xfrm>
          <a:off x="12092991" y="3671772"/>
          <a:ext cx="6363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301006</xdr:colOff>
      <xdr:row>21</xdr:row>
      <xdr:rowOff>51751</xdr:rowOff>
    </xdr:from>
    <xdr:to>
      <xdr:col>20</xdr:col>
      <xdr:colOff>5993</xdr:colOff>
      <xdr:row>23</xdr:row>
      <xdr:rowOff>10308</xdr:rowOff>
    </xdr:to>
    <xdr:sp macro="" textlink="">
      <xdr:nvSpPr>
        <xdr:cNvPr id="542" name="Freeform 601">
          <a:extLst>
            <a:ext uri="{FF2B5EF4-FFF2-40B4-BE49-F238E27FC236}">
              <a16:creationId xmlns:a16="http://schemas.microsoft.com/office/drawing/2014/main" xmlns="" id="{20336F92-BDAC-4BB7-91F6-C5D4107F4FF6}"/>
            </a:ext>
          </a:extLst>
        </xdr:cNvPr>
        <xdr:cNvSpPr>
          <a:spLocks/>
        </xdr:cNvSpPr>
      </xdr:nvSpPr>
      <xdr:spPr bwMode="auto">
        <a:xfrm flipH="1">
          <a:off x="13102606" y="3652201"/>
          <a:ext cx="409837" cy="30145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077 w 10084"/>
            <a:gd name="connsiteY0" fmla="*/ 10000 h 10000"/>
            <a:gd name="connsiteX1" fmla="*/ 10000 w 10084"/>
            <a:gd name="connsiteY1" fmla="*/ 0 h 10000"/>
            <a:gd name="connsiteX2" fmla="*/ 0 w 10084"/>
            <a:gd name="connsiteY2" fmla="*/ 285 h 10000"/>
            <a:gd name="connsiteX0" fmla="*/ 10077 w 10094"/>
            <a:gd name="connsiteY0" fmla="*/ 10000 h 10000"/>
            <a:gd name="connsiteX1" fmla="*/ 10000 w 10094"/>
            <a:gd name="connsiteY1" fmla="*/ 0 h 10000"/>
            <a:gd name="connsiteX2" fmla="*/ 0 w 10094"/>
            <a:gd name="connsiteY2" fmla="*/ 285 h 10000"/>
            <a:gd name="connsiteX0" fmla="*/ 10077 w 10094"/>
            <a:gd name="connsiteY0" fmla="*/ 10048 h 10048"/>
            <a:gd name="connsiteX1" fmla="*/ 10000 w 10094"/>
            <a:gd name="connsiteY1" fmla="*/ 48 h 10048"/>
            <a:gd name="connsiteX2" fmla="*/ 0 w 10094"/>
            <a:gd name="connsiteY2" fmla="*/ 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4" h="10048">
              <a:moveTo>
                <a:pt x="10077" y="10048"/>
              </a:moveTo>
              <a:cubicBezTo>
                <a:pt x="10163" y="7547"/>
                <a:pt x="9897" y="4215"/>
                <a:pt x="10000" y="48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274202</xdr:colOff>
      <xdr:row>23</xdr:row>
      <xdr:rowOff>35050</xdr:rowOff>
    </xdr:from>
    <xdr:to>
      <xdr:col>19</xdr:col>
      <xdr:colOff>415490</xdr:colOff>
      <xdr:row>24</xdr:row>
      <xdr:rowOff>4006</xdr:rowOff>
    </xdr:to>
    <xdr:sp macro="" textlink="">
      <xdr:nvSpPr>
        <xdr:cNvPr id="543" name="Oval 383">
          <a:extLst>
            <a:ext uri="{FF2B5EF4-FFF2-40B4-BE49-F238E27FC236}">
              <a16:creationId xmlns:a16="http://schemas.microsoft.com/office/drawing/2014/main" xmlns="" id="{F9FB4040-CF27-40F1-8A31-E382064C973E}"/>
            </a:ext>
          </a:extLst>
        </xdr:cNvPr>
        <xdr:cNvSpPr>
          <a:spLocks noChangeArrowheads="1"/>
        </xdr:cNvSpPr>
      </xdr:nvSpPr>
      <xdr:spPr bwMode="auto">
        <a:xfrm>
          <a:off x="13075802" y="3978400"/>
          <a:ext cx="141288" cy="1404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33421</xdr:colOff>
      <xdr:row>22</xdr:row>
      <xdr:rowOff>110290</xdr:rowOff>
    </xdr:from>
    <xdr:ext cx="247316" cy="188362"/>
    <xdr:grpSp>
      <xdr:nvGrpSpPr>
        <xdr:cNvPr id="544" name="Group 6672">
          <a:extLst>
            <a:ext uri="{FF2B5EF4-FFF2-40B4-BE49-F238E27FC236}">
              <a16:creationId xmlns:a16="http://schemas.microsoft.com/office/drawing/2014/main" xmlns="" id="{018E64D4-AE81-44B1-B7EE-44A7886CD4AC}"/>
            </a:ext>
          </a:extLst>
        </xdr:cNvPr>
        <xdr:cNvGrpSpPr>
          <a:grpSpLocks/>
        </xdr:cNvGrpSpPr>
      </xdr:nvGrpSpPr>
      <xdr:grpSpPr bwMode="auto">
        <a:xfrm>
          <a:off x="14105021" y="4021890"/>
          <a:ext cx="247316" cy="188362"/>
          <a:chOff x="536" y="109"/>
          <a:chExt cx="46" cy="44"/>
        </a:xfrm>
      </xdr:grpSpPr>
      <xdr:pic>
        <xdr:nvPicPr>
          <xdr:cNvPr id="545" name="Picture 6673" descr="route2">
            <a:extLst>
              <a:ext uri="{FF2B5EF4-FFF2-40B4-BE49-F238E27FC236}">
                <a16:creationId xmlns:a16="http://schemas.microsoft.com/office/drawing/2014/main" xmlns="" id="{C6CD4454-D812-B721-045C-8850CBC841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6" name="Text Box 6674">
            <a:extLst>
              <a:ext uri="{FF2B5EF4-FFF2-40B4-BE49-F238E27FC236}">
                <a16:creationId xmlns:a16="http://schemas.microsoft.com/office/drawing/2014/main" xmlns="" id="{7A345602-2891-FAF4-B016-B813B78A91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19</xdr:col>
      <xdr:colOff>128065</xdr:colOff>
      <xdr:row>24</xdr:row>
      <xdr:rowOff>17044</xdr:rowOff>
    </xdr:from>
    <xdr:to>
      <xdr:col>19</xdr:col>
      <xdr:colOff>314159</xdr:colOff>
      <xdr:row>24</xdr:row>
      <xdr:rowOff>130341</xdr:rowOff>
    </xdr:to>
    <xdr:sp macro="" textlink="">
      <xdr:nvSpPr>
        <xdr:cNvPr id="547" name="六角形 546">
          <a:extLst>
            <a:ext uri="{FF2B5EF4-FFF2-40B4-BE49-F238E27FC236}">
              <a16:creationId xmlns:a16="http://schemas.microsoft.com/office/drawing/2014/main" xmlns="" id="{8C358070-1EA0-45FD-9E16-C1292D319084}"/>
            </a:ext>
          </a:extLst>
        </xdr:cNvPr>
        <xdr:cNvSpPr/>
      </xdr:nvSpPr>
      <xdr:spPr bwMode="auto">
        <a:xfrm>
          <a:off x="12929665" y="4131844"/>
          <a:ext cx="186094" cy="113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424708</xdr:colOff>
      <xdr:row>21</xdr:row>
      <xdr:rowOff>162874</xdr:rowOff>
    </xdr:from>
    <xdr:ext cx="173529" cy="191389"/>
    <xdr:sp macro="" textlink="">
      <xdr:nvSpPr>
        <xdr:cNvPr id="548" name="Text Box 303">
          <a:extLst>
            <a:ext uri="{FF2B5EF4-FFF2-40B4-BE49-F238E27FC236}">
              <a16:creationId xmlns:a16="http://schemas.microsoft.com/office/drawing/2014/main" xmlns="" id="{65AC9220-0780-42F2-AFAE-005F47384BA0}"/>
            </a:ext>
          </a:extLst>
        </xdr:cNvPr>
        <xdr:cNvSpPr txBox="1">
          <a:spLocks noChangeArrowheads="1"/>
        </xdr:cNvSpPr>
      </xdr:nvSpPr>
      <xdr:spPr bwMode="auto">
        <a:xfrm>
          <a:off x="13226308" y="3763324"/>
          <a:ext cx="173529" cy="1913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19</xdr:col>
      <xdr:colOff>440202</xdr:colOff>
      <xdr:row>23</xdr:row>
      <xdr:rowOff>24017</xdr:rowOff>
    </xdr:from>
    <xdr:ext cx="260167" cy="120062"/>
    <xdr:sp macro="" textlink="">
      <xdr:nvSpPr>
        <xdr:cNvPr id="549" name="Text Box 397">
          <a:extLst>
            <a:ext uri="{FF2B5EF4-FFF2-40B4-BE49-F238E27FC236}">
              <a16:creationId xmlns:a16="http://schemas.microsoft.com/office/drawing/2014/main" xmlns="" id="{EBF718E4-FD70-487E-B93F-30E1D52CF7F4}"/>
            </a:ext>
          </a:extLst>
        </xdr:cNvPr>
        <xdr:cNvSpPr txBox="1">
          <a:spLocks noChangeArrowheads="1"/>
        </xdr:cNvSpPr>
      </xdr:nvSpPr>
      <xdr:spPr bwMode="auto">
        <a:xfrm>
          <a:off x="13241802" y="3967367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千原</a:t>
          </a:r>
        </a:p>
      </xdr:txBody>
    </xdr:sp>
    <xdr:clientData/>
  </xdr:oneCellAnchor>
  <xdr:twoCellAnchor>
    <xdr:from>
      <xdr:col>19</xdr:col>
      <xdr:colOff>404181</xdr:colOff>
      <xdr:row>23</xdr:row>
      <xdr:rowOff>148082</xdr:rowOff>
    </xdr:from>
    <xdr:to>
      <xdr:col>19</xdr:col>
      <xdr:colOff>558646</xdr:colOff>
      <xdr:row>24</xdr:row>
      <xdr:rowOff>117688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xmlns="" id="{C8AC4E95-B33B-45C5-8122-31FB627CB7CC}"/>
            </a:ext>
          </a:extLst>
        </xdr:cNvPr>
        <xdr:cNvSpPr/>
      </xdr:nvSpPr>
      <xdr:spPr bwMode="auto">
        <a:xfrm>
          <a:off x="13205781" y="4091432"/>
          <a:ext cx="154465" cy="1410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19</xdr:col>
      <xdr:colOff>361510</xdr:colOff>
      <xdr:row>21</xdr:row>
      <xdr:rowOff>130048</xdr:rowOff>
    </xdr:from>
    <xdr:to>
      <xdr:col>19</xdr:col>
      <xdr:colOff>437550</xdr:colOff>
      <xdr:row>23</xdr:row>
      <xdr:rowOff>106035</xdr:rowOff>
    </xdr:to>
    <xdr:sp macro="" textlink="">
      <xdr:nvSpPr>
        <xdr:cNvPr id="551" name="AutoShape 1653">
          <a:extLst>
            <a:ext uri="{FF2B5EF4-FFF2-40B4-BE49-F238E27FC236}">
              <a16:creationId xmlns:a16="http://schemas.microsoft.com/office/drawing/2014/main" xmlns="" id="{0175CBD5-88EF-47D2-BB5F-5B7D7651848E}"/>
            </a:ext>
          </a:extLst>
        </xdr:cNvPr>
        <xdr:cNvSpPr>
          <a:spLocks/>
        </xdr:cNvSpPr>
      </xdr:nvSpPr>
      <xdr:spPr bwMode="auto">
        <a:xfrm>
          <a:off x="13163110" y="3730498"/>
          <a:ext cx="76040" cy="3188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95115</xdr:colOff>
      <xdr:row>20</xdr:row>
      <xdr:rowOff>38224</xdr:rowOff>
    </xdr:from>
    <xdr:to>
      <xdr:col>19</xdr:col>
      <xdr:colOff>287220</xdr:colOff>
      <xdr:row>21</xdr:row>
      <xdr:rowOff>9779</xdr:rowOff>
    </xdr:to>
    <xdr:sp macro="" textlink="">
      <xdr:nvSpPr>
        <xdr:cNvPr id="552" name="六角形 551">
          <a:extLst>
            <a:ext uri="{FF2B5EF4-FFF2-40B4-BE49-F238E27FC236}">
              <a16:creationId xmlns:a16="http://schemas.microsoft.com/office/drawing/2014/main" xmlns="" id="{7E2A8BE3-A8D0-4DB6-8C91-095E4457D456}"/>
            </a:ext>
          </a:extLst>
        </xdr:cNvPr>
        <xdr:cNvSpPr/>
      </xdr:nvSpPr>
      <xdr:spPr bwMode="auto">
        <a:xfrm>
          <a:off x="12896715" y="3467224"/>
          <a:ext cx="192105" cy="1430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8956</xdr:colOff>
      <xdr:row>22</xdr:row>
      <xdr:rowOff>118125</xdr:rowOff>
    </xdr:from>
    <xdr:ext cx="789447" cy="186974"/>
    <xdr:sp macro="" textlink="">
      <xdr:nvSpPr>
        <xdr:cNvPr id="553" name="Text Box 1664">
          <a:extLst>
            <a:ext uri="{FF2B5EF4-FFF2-40B4-BE49-F238E27FC236}">
              <a16:creationId xmlns:a16="http://schemas.microsoft.com/office/drawing/2014/main" xmlns="" id="{A29ECDFC-D002-4E01-9CDD-CFFDD90C945B}"/>
            </a:ext>
          </a:extLst>
        </xdr:cNvPr>
        <xdr:cNvSpPr txBox="1">
          <a:spLocks noChangeArrowheads="1"/>
        </xdr:cNvSpPr>
      </xdr:nvSpPr>
      <xdr:spPr bwMode="auto">
        <a:xfrm>
          <a:off x="9991156" y="3890025"/>
          <a:ext cx="78944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404101</xdr:colOff>
      <xdr:row>20</xdr:row>
      <xdr:rowOff>114079</xdr:rowOff>
    </xdr:from>
    <xdr:to>
      <xdr:col>18</xdr:col>
      <xdr:colOff>210067</xdr:colOff>
      <xdr:row>21</xdr:row>
      <xdr:rowOff>56748</xdr:rowOff>
    </xdr:to>
    <xdr:sp macro="" textlink="">
      <xdr:nvSpPr>
        <xdr:cNvPr id="554" name="Line 72">
          <a:extLst>
            <a:ext uri="{FF2B5EF4-FFF2-40B4-BE49-F238E27FC236}">
              <a16:creationId xmlns:a16="http://schemas.microsoft.com/office/drawing/2014/main" xmlns="" id="{7D18A277-9A13-48F6-8415-95DAD99C8ED8}"/>
            </a:ext>
          </a:extLst>
        </xdr:cNvPr>
        <xdr:cNvSpPr>
          <a:spLocks noChangeShapeType="1"/>
        </xdr:cNvSpPr>
      </xdr:nvSpPr>
      <xdr:spPr bwMode="auto">
        <a:xfrm flipH="1">
          <a:off x="11796001" y="3543079"/>
          <a:ext cx="510816" cy="114119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64" h="14067">
              <a:moveTo>
                <a:pt x="0" y="0"/>
              </a:moveTo>
              <a:lnTo>
                <a:pt x="60664" y="14067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683213</xdr:colOff>
      <xdr:row>19</xdr:row>
      <xdr:rowOff>167510</xdr:rowOff>
    </xdr:from>
    <xdr:ext cx="417702" cy="136791"/>
    <xdr:sp macro="" textlink="">
      <xdr:nvSpPr>
        <xdr:cNvPr id="555" name="Text Box 1620">
          <a:extLst>
            <a:ext uri="{FF2B5EF4-FFF2-40B4-BE49-F238E27FC236}">
              <a16:creationId xmlns:a16="http://schemas.microsoft.com/office/drawing/2014/main" xmlns="" id="{047390CC-C568-44DA-94B4-939D02310EBD}"/>
            </a:ext>
          </a:extLst>
        </xdr:cNvPr>
        <xdr:cNvSpPr txBox="1">
          <a:spLocks noChangeArrowheads="1"/>
        </xdr:cNvSpPr>
      </xdr:nvSpPr>
      <xdr:spPr bwMode="auto">
        <a:xfrm>
          <a:off x="12075113" y="3425060"/>
          <a:ext cx="417702" cy="1367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105276</xdr:colOff>
      <xdr:row>27</xdr:row>
      <xdr:rowOff>118150</xdr:rowOff>
    </xdr:from>
    <xdr:to>
      <xdr:col>12</xdr:col>
      <xdr:colOff>271964</xdr:colOff>
      <xdr:row>30</xdr:row>
      <xdr:rowOff>112378</xdr:rowOff>
    </xdr:to>
    <xdr:sp macro="" textlink="">
      <xdr:nvSpPr>
        <xdr:cNvPr id="556" name="Line 120">
          <a:extLst>
            <a:ext uri="{FF2B5EF4-FFF2-40B4-BE49-F238E27FC236}">
              <a16:creationId xmlns:a16="http://schemas.microsoft.com/office/drawing/2014/main" xmlns="" id="{9E07D356-4967-4D9A-80B8-7173F8FE0F32}"/>
            </a:ext>
          </a:extLst>
        </xdr:cNvPr>
        <xdr:cNvSpPr>
          <a:spLocks noChangeShapeType="1"/>
        </xdr:cNvSpPr>
      </xdr:nvSpPr>
      <xdr:spPr bwMode="auto">
        <a:xfrm flipH="1" flipV="1">
          <a:off x="7972926" y="4747300"/>
          <a:ext cx="166688" cy="508578"/>
        </a:xfrm>
        <a:custGeom>
          <a:avLst/>
          <a:gdLst>
            <a:gd name="connsiteX0" fmla="*/ 0 w 254000"/>
            <a:gd name="connsiteY0" fmla="*/ 0 h 365128"/>
            <a:gd name="connsiteX1" fmla="*/ 254000 w 254000"/>
            <a:gd name="connsiteY1" fmla="*/ 365128 h 365128"/>
            <a:gd name="connsiteX0" fmla="*/ 0 w 254000"/>
            <a:gd name="connsiteY0" fmla="*/ 0 h 367287"/>
            <a:gd name="connsiteX1" fmla="*/ 254000 w 254000"/>
            <a:gd name="connsiteY1" fmla="*/ 365128 h 367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000" h="367287">
              <a:moveTo>
                <a:pt x="0" y="0"/>
              </a:moveTo>
              <a:cubicBezTo>
                <a:pt x="84667" y="121709"/>
                <a:pt x="50271" y="394231"/>
                <a:pt x="254000" y="365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621246</xdr:colOff>
      <xdr:row>32</xdr:row>
      <xdr:rowOff>9192</xdr:rowOff>
    </xdr:from>
    <xdr:to>
      <xdr:col>12</xdr:col>
      <xdr:colOff>325095</xdr:colOff>
      <xdr:row>32</xdr:row>
      <xdr:rowOff>16457</xdr:rowOff>
    </xdr:to>
    <xdr:sp macro="" textlink="">
      <xdr:nvSpPr>
        <xdr:cNvPr id="557" name="Line 120">
          <a:extLst>
            <a:ext uri="{FF2B5EF4-FFF2-40B4-BE49-F238E27FC236}">
              <a16:creationId xmlns:a16="http://schemas.microsoft.com/office/drawing/2014/main" xmlns="" id="{48D64D85-7F98-489D-8709-3C77C923817D}"/>
            </a:ext>
          </a:extLst>
        </xdr:cNvPr>
        <xdr:cNvSpPr>
          <a:spLocks noChangeShapeType="1"/>
        </xdr:cNvSpPr>
      </xdr:nvSpPr>
      <xdr:spPr bwMode="auto">
        <a:xfrm flipH="1" flipV="1">
          <a:off x="7784046" y="5495592"/>
          <a:ext cx="408699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564811</xdr:colOff>
      <xdr:row>29</xdr:row>
      <xdr:rowOff>143384</xdr:rowOff>
    </xdr:from>
    <xdr:ext cx="150394" cy="120315"/>
    <xdr:sp macro="" textlink="">
      <xdr:nvSpPr>
        <xdr:cNvPr id="558" name="Text Box 1620">
          <a:extLst>
            <a:ext uri="{FF2B5EF4-FFF2-40B4-BE49-F238E27FC236}">
              <a16:creationId xmlns:a16="http://schemas.microsoft.com/office/drawing/2014/main" xmlns="" id="{C41781CF-60EB-4858-B553-D70373976D99}"/>
            </a:ext>
          </a:extLst>
        </xdr:cNvPr>
        <xdr:cNvSpPr txBox="1">
          <a:spLocks noChangeArrowheads="1"/>
        </xdr:cNvSpPr>
      </xdr:nvSpPr>
      <xdr:spPr bwMode="auto">
        <a:xfrm>
          <a:off x="9137311" y="5115434"/>
          <a:ext cx="150394" cy="1203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15985</xdr:colOff>
      <xdr:row>25</xdr:row>
      <xdr:rowOff>17316</xdr:rowOff>
    </xdr:from>
    <xdr:to>
      <xdr:col>11</xdr:col>
      <xdr:colOff>171173</xdr:colOff>
      <xdr:row>25</xdr:row>
      <xdr:rowOff>160191</xdr:rowOff>
    </xdr:to>
    <xdr:sp macro="" textlink="">
      <xdr:nvSpPr>
        <xdr:cNvPr id="559" name="六角形 558">
          <a:extLst>
            <a:ext uri="{FF2B5EF4-FFF2-40B4-BE49-F238E27FC236}">
              <a16:creationId xmlns:a16="http://schemas.microsoft.com/office/drawing/2014/main" xmlns="" id="{343B7430-5FBE-4E57-A1F3-6A158ED14C09}"/>
            </a:ext>
          </a:extLst>
        </xdr:cNvPr>
        <xdr:cNvSpPr/>
      </xdr:nvSpPr>
      <xdr:spPr bwMode="auto">
        <a:xfrm>
          <a:off x="7178785" y="430356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28188</xdr:colOff>
      <xdr:row>25</xdr:row>
      <xdr:rowOff>167547</xdr:rowOff>
    </xdr:from>
    <xdr:to>
      <xdr:col>12</xdr:col>
      <xdr:colOff>133254</xdr:colOff>
      <xdr:row>32</xdr:row>
      <xdr:rowOff>155986</xdr:rowOff>
    </xdr:to>
    <xdr:sp macro="" textlink="">
      <xdr:nvSpPr>
        <xdr:cNvPr id="560" name="Line 75">
          <a:extLst>
            <a:ext uri="{FF2B5EF4-FFF2-40B4-BE49-F238E27FC236}">
              <a16:creationId xmlns:a16="http://schemas.microsoft.com/office/drawing/2014/main" xmlns="" id="{2838EED4-E8E5-49FE-8FB7-0F5750020E3D}"/>
            </a:ext>
          </a:extLst>
        </xdr:cNvPr>
        <xdr:cNvSpPr>
          <a:spLocks noChangeShapeType="1"/>
        </xdr:cNvSpPr>
      </xdr:nvSpPr>
      <xdr:spPr bwMode="auto">
        <a:xfrm rot="10800000" flipV="1">
          <a:off x="7895838" y="4453797"/>
          <a:ext cx="105066" cy="118858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22596 w 22608"/>
            <a:gd name="connsiteY0" fmla="*/ 0 h 10270"/>
            <a:gd name="connsiteX1" fmla="*/ 0 w 22608"/>
            <a:gd name="connsiteY1" fmla="*/ 10270 h 10270"/>
            <a:gd name="connsiteX0" fmla="*/ 22596 w 22596"/>
            <a:gd name="connsiteY0" fmla="*/ 0 h 10270"/>
            <a:gd name="connsiteX1" fmla="*/ 0 w 22596"/>
            <a:gd name="connsiteY1" fmla="*/ 10270 h 10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96" h="10270">
              <a:moveTo>
                <a:pt x="22596" y="0"/>
              </a:moveTo>
              <a:cubicBezTo>
                <a:pt x="-1532" y="1558"/>
                <a:pt x="16380" y="7448"/>
                <a:pt x="0" y="10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26098</xdr:colOff>
      <xdr:row>29</xdr:row>
      <xdr:rowOff>90052</xdr:rowOff>
    </xdr:from>
    <xdr:to>
      <xdr:col>12</xdr:col>
      <xdr:colOff>169333</xdr:colOff>
      <xdr:row>30</xdr:row>
      <xdr:rowOff>46566</xdr:rowOff>
    </xdr:to>
    <xdr:sp macro="" textlink="">
      <xdr:nvSpPr>
        <xdr:cNvPr id="561" name="AutoShape 138">
          <a:extLst>
            <a:ext uri="{FF2B5EF4-FFF2-40B4-BE49-F238E27FC236}">
              <a16:creationId xmlns:a16="http://schemas.microsoft.com/office/drawing/2014/main" xmlns="" id="{15182586-AA7B-4FE9-96AA-C19A9BC0487A}"/>
            </a:ext>
          </a:extLst>
        </xdr:cNvPr>
        <xdr:cNvSpPr>
          <a:spLocks noChangeArrowheads="1"/>
        </xdr:cNvSpPr>
      </xdr:nvSpPr>
      <xdr:spPr bwMode="auto">
        <a:xfrm>
          <a:off x="7893748" y="5062102"/>
          <a:ext cx="143235" cy="1279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398078</xdr:colOff>
      <xdr:row>25</xdr:row>
      <xdr:rowOff>170691</xdr:rowOff>
    </xdr:from>
    <xdr:to>
      <xdr:col>14</xdr:col>
      <xdr:colOff>455646</xdr:colOff>
      <xdr:row>32</xdr:row>
      <xdr:rowOff>152156</xdr:rowOff>
    </xdr:to>
    <xdr:sp macro="" textlink="">
      <xdr:nvSpPr>
        <xdr:cNvPr id="562" name="Freeform 527">
          <a:extLst>
            <a:ext uri="{FF2B5EF4-FFF2-40B4-BE49-F238E27FC236}">
              <a16:creationId xmlns:a16="http://schemas.microsoft.com/office/drawing/2014/main" xmlns="" id="{06BAE889-2A90-4CD5-980D-74129E8F1CB8}"/>
            </a:ext>
          </a:extLst>
        </xdr:cNvPr>
        <xdr:cNvSpPr>
          <a:spLocks/>
        </xdr:cNvSpPr>
      </xdr:nvSpPr>
      <xdr:spPr bwMode="auto">
        <a:xfrm>
          <a:off x="8970578" y="4456941"/>
          <a:ext cx="762418" cy="11816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34169 w 38245"/>
            <a:gd name="connsiteY0" fmla="*/ 12482 h 12482"/>
            <a:gd name="connsiteX1" fmla="*/ 38245 w 38245"/>
            <a:gd name="connsiteY1" fmla="*/ 0 h 12482"/>
            <a:gd name="connsiteX2" fmla="*/ 0 w 38245"/>
            <a:gd name="connsiteY2" fmla="*/ 1879 h 12482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2393 w 46469"/>
            <a:gd name="connsiteY0" fmla="*/ 15937 h 15937"/>
            <a:gd name="connsiteX1" fmla="*/ 46469 w 46469"/>
            <a:gd name="connsiteY1" fmla="*/ 3455 h 15937"/>
            <a:gd name="connsiteX2" fmla="*/ 3425 w 46469"/>
            <a:gd name="connsiteY2" fmla="*/ 5340 h 15937"/>
            <a:gd name="connsiteX3" fmla="*/ 1505 w 46469"/>
            <a:gd name="connsiteY3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1920 w 44964"/>
            <a:gd name="connsiteY2" fmla="*/ 5340 h 15937"/>
            <a:gd name="connsiteX3" fmla="*/ 0 w 44964"/>
            <a:gd name="connsiteY3" fmla="*/ 0 h 15937"/>
            <a:gd name="connsiteX0" fmla="*/ 39468 w 43544"/>
            <a:gd name="connsiteY0" fmla="*/ 19800 h 19800"/>
            <a:gd name="connsiteX1" fmla="*/ 43544 w 43544"/>
            <a:gd name="connsiteY1" fmla="*/ 7318 h 19800"/>
            <a:gd name="connsiteX2" fmla="*/ 500 w 43544"/>
            <a:gd name="connsiteY2" fmla="*/ 9203 h 19800"/>
            <a:gd name="connsiteX3" fmla="*/ 2420 w 43544"/>
            <a:gd name="connsiteY3" fmla="*/ 0 h 19800"/>
            <a:gd name="connsiteX0" fmla="*/ 39468 w 43544"/>
            <a:gd name="connsiteY0" fmla="*/ 22007 h 22007"/>
            <a:gd name="connsiteX1" fmla="*/ 43544 w 43544"/>
            <a:gd name="connsiteY1" fmla="*/ 9525 h 22007"/>
            <a:gd name="connsiteX2" fmla="*/ 500 w 43544"/>
            <a:gd name="connsiteY2" fmla="*/ 11410 h 22007"/>
            <a:gd name="connsiteX3" fmla="*/ 2420 w 43544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575 w 44651"/>
            <a:gd name="connsiteY0" fmla="*/ 22007 h 22007"/>
            <a:gd name="connsiteX1" fmla="*/ 44651 w 44651"/>
            <a:gd name="connsiteY1" fmla="*/ 9525 h 22007"/>
            <a:gd name="connsiteX2" fmla="*/ 1127 w 44651"/>
            <a:gd name="connsiteY2" fmla="*/ 12146 h 22007"/>
            <a:gd name="connsiteX3" fmla="*/ 3527 w 44651"/>
            <a:gd name="connsiteY3" fmla="*/ 0 h 22007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9910 h 19771"/>
            <a:gd name="connsiteX3" fmla="*/ 2395 w 45370"/>
            <a:gd name="connsiteY3" fmla="*/ 0 h 19771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14500 h 19771"/>
            <a:gd name="connsiteX3" fmla="*/ 2395 w 45370"/>
            <a:gd name="connsiteY3" fmla="*/ 0 h 19771"/>
            <a:gd name="connsiteX0" fmla="*/ 40565 w 44641"/>
            <a:gd name="connsiteY0" fmla="*/ 19771 h 19771"/>
            <a:gd name="connsiteX1" fmla="*/ 44641 w 44641"/>
            <a:gd name="connsiteY1" fmla="*/ 7289 h 19771"/>
            <a:gd name="connsiteX2" fmla="*/ 1117 w 44641"/>
            <a:gd name="connsiteY2" fmla="*/ 14500 h 19771"/>
            <a:gd name="connsiteX3" fmla="*/ 1666 w 44641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565 w 40565"/>
            <a:gd name="connsiteY0" fmla="*/ 19771 h 19771"/>
            <a:gd name="connsiteX1" fmla="*/ 40389 w 40565"/>
            <a:gd name="connsiteY1" fmla="*/ 14295 h 19771"/>
            <a:gd name="connsiteX2" fmla="*/ 1117 w 40565"/>
            <a:gd name="connsiteY2" fmla="*/ 14500 h 19771"/>
            <a:gd name="connsiteX3" fmla="*/ 1666 w 40565"/>
            <a:gd name="connsiteY3" fmla="*/ 0 h 19771"/>
            <a:gd name="connsiteX0" fmla="*/ 40675 w 40675"/>
            <a:gd name="connsiteY0" fmla="*/ 19771 h 19771"/>
            <a:gd name="connsiteX1" fmla="*/ 40499 w 40675"/>
            <a:gd name="connsiteY1" fmla="*/ 14295 h 19771"/>
            <a:gd name="connsiteX2" fmla="*/ 888 w 40675"/>
            <a:gd name="connsiteY2" fmla="*/ 14309 h 19771"/>
            <a:gd name="connsiteX3" fmla="*/ 1776 w 40675"/>
            <a:gd name="connsiteY3" fmla="*/ 0 h 19771"/>
            <a:gd name="connsiteX0" fmla="*/ 40675 w 40675"/>
            <a:gd name="connsiteY0" fmla="*/ 19771 h 19771"/>
            <a:gd name="connsiteX1" fmla="*/ 40499 w 40675"/>
            <a:gd name="connsiteY1" fmla="*/ 14295 h 19771"/>
            <a:gd name="connsiteX2" fmla="*/ 888 w 40675"/>
            <a:gd name="connsiteY2" fmla="*/ 14309 h 19771"/>
            <a:gd name="connsiteX3" fmla="*/ 1776 w 40675"/>
            <a:gd name="connsiteY3" fmla="*/ 0 h 19771"/>
            <a:gd name="connsiteX0" fmla="*/ 40422 w 40422"/>
            <a:gd name="connsiteY0" fmla="*/ 19771 h 19771"/>
            <a:gd name="connsiteX1" fmla="*/ 40246 w 40422"/>
            <a:gd name="connsiteY1" fmla="*/ 14295 h 19771"/>
            <a:gd name="connsiteX2" fmla="*/ 1482 w 40422"/>
            <a:gd name="connsiteY2" fmla="*/ 14118 h 19771"/>
            <a:gd name="connsiteX3" fmla="*/ 1523 w 40422"/>
            <a:gd name="connsiteY3" fmla="*/ 0 h 19771"/>
            <a:gd name="connsiteX0" fmla="*/ 41926 w 41926"/>
            <a:gd name="connsiteY0" fmla="*/ 21594 h 21594"/>
            <a:gd name="connsiteX1" fmla="*/ 40246 w 41926"/>
            <a:gd name="connsiteY1" fmla="*/ 14295 h 21594"/>
            <a:gd name="connsiteX2" fmla="*/ 1482 w 41926"/>
            <a:gd name="connsiteY2" fmla="*/ 14118 h 21594"/>
            <a:gd name="connsiteX3" fmla="*/ 1523 w 41926"/>
            <a:gd name="connsiteY3" fmla="*/ 0 h 21594"/>
            <a:gd name="connsiteX0" fmla="*/ 40422 w 40422"/>
            <a:gd name="connsiteY0" fmla="*/ 21874 h 21874"/>
            <a:gd name="connsiteX1" fmla="*/ 40246 w 40422"/>
            <a:gd name="connsiteY1" fmla="*/ 14295 h 21874"/>
            <a:gd name="connsiteX2" fmla="*/ 1482 w 40422"/>
            <a:gd name="connsiteY2" fmla="*/ 14118 h 21874"/>
            <a:gd name="connsiteX3" fmla="*/ 1523 w 40422"/>
            <a:gd name="connsiteY3" fmla="*/ 0 h 218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422" h="21874">
              <a:moveTo>
                <a:pt x="40422" y="21874"/>
              </a:moveTo>
              <a:cubicBezTo>
                <a:pt x="40062" y="18738"/>
                <a:pt x="39872" y="17803"/>
                <a:pt x="40246" y="14295"/>
              </a:cubicBezTo>
              <a:cubicBezTo>
                <a:pt x="25399" y="14597"/>
                <a:pt x="18023" y="13880"/>
                <a:pt x="1482" y="14118"/>
              </a:cubicBezTo>
              <a:cubicBezTo>
                <a:pt x="1558" y="9380"/>
                <a:pt x="-1917" y="4201"/>
                <a:pt x="15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390159</xdr:colOff>
      <xdr:row>31</xdr:row>
      <xdr:rowOff>685</xdr:rowOff>
    </xdr:from>
    <xdr:to>
      <xdr:col>14</xdr:col>
      <xdr:colOff>508123</xdr:colOff>
      <xdr:row>31</xdr:row>
      <xdr:rowOff>106828</xdr:rowOff>
    </xdr:to>
    <xdr:sp macro="" textlink="">
      <xdr:nvSpPr>
        <xdr:cNvPr id="563" name="AutoShape 93">
          <a:extLst>
            <a:ext uri="{FF2B5EF4-FFF2-40B4-BE49-F238E27FC236}">
              <a16:creationId xmlns:a16="http://schemas.microsoft.com/office/drawing/2014/main" xmlns="" id="{23D2A0D0-1741-4E67-960A-2EB51DD96483}"/>
            </a:ext>
          </a:extLst>
        </xdr:cNvPr>
        <xdr:cNvSpPr>
          <a:spLocks noChangeArrowheads="1"/>
        </xdr:cNvSpPr>
      </xdr:nvSpPr>
      <xdr:spPr bwMode="auto">
        <a:xfrm>
          <a:off x="9667509" y="5315635"/>
          <a:ext cx="117964" cy="1061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15876</xdr:colOff>
      <xdr:row>30</xdr:row>
      <xdr:rowOff>71439</xdr:rowOff>
    </xdr:from>
    <xdr:to>
      <xdr:col>14</xdr:col>
      <xdr:colOff>747126</xdr:colOff>
      <xdr:row>30</xdr:row>
      <xdr:rowOff>95249</xdr:rowOff>
    </xdr:to>
    <xdr:sp macro="" textlink="">
      <xdr:nvSpPr>
        <xdr:cNvPr id="564" name="Line 72">
          <a:extLst>
            <a:ext uri="{FF2B5EF4-FFF2-40B4-BE49-F238E27FC236}">
              <a16:creationId xmlns:a16="http://schemas.microsoft.com/office/drawing/2014/main" xmlns="" id="{DE2524DF-8E8D-4944-B937-68FC2C42D66F}"/>
            </a:ext>
          </a:extLst>
        </xdr:cNvPr>
        <xdr:cNvSpPr>
          <a:spLocks noChangeShapeType="1"/>
        </xdr:cNvSpPr>
      </xdr:nvSpPr>
      <xdr:spPr bwMode="auto">
        <a:xfrm>
          <a:off x="8588376" y="5214939"/>
          <a:ext cx="1391650" cy="23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359817</xdr:colOff>
      <xdr:row>30</xdr:row>
      <xdr:rowOff>10026</xdr:rowOff>
    </xdr:from>
    <xdr:to>
      <xdr:col>14</xdr:col>
      <xdr:colOff>506798</xdr:colOff>
      <xdr:row>30</xdr:row>
      <xdr:rowOff>162683</xdr:rowOff>
    </xdr:to>
    <xdr:sp macro="" textlink="">
      <xdr:nvSpPr>
        <xdr:cNvPr id="565" name="Oval 1295">
          <a:extLst>
            <a:ext uri="{FF2B5EF4-FFF2-40B4-BE49-F238E27FC236}">
              <a16:creationId xmlns:a16="http://schemas.microsoft.com/office/drawing/2014/main" xmlns="" id="{03EB3318-443C-47A7-B79E-5D1113A368CF}"/>
            </a:ext>
          </a:extLst>
        </xdr:cNvPr>
        <xdr:cNvSpPr>
          <a:spLocks noChangeArrowheads="1"/>
        </xdr:cNvSpPr>
      </xdr:nvSpPr>
      <xdr:spPr bwMode="auto">
        <a:xfrm>
          <a:off x="9637167" y="5153526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310806</xdr:colOff>
      <xdr:row>30</xdr:row>
      <xdr:rowOff>133601</xdr:rowOff>
    </xdr:from>
    <xdr:ext cx="260167" cy="120062"/>
    <xdr:sp macro="" textlink="">
      <xdr:nvSpPr>
        <xdr:cNvPr id="566" name="Text Box 397">
          <a:extLst>
            <a:ext uri="{FF2B5EF4-FFF2-40B4-BE49-F238E27FC236}">
              <a16:creationId xmlns:a16="http://schemas.microsoft.com/office/drawing/2014/main" xmlns="" id="{2130F58E-A769-42CA-9D24-FA22E0E78FE1}"/>
            </a:ext>
          </a:extLst>
        </xdr:cNvPr>
        <xdr:cNvSpPr txBox="1">
          <a:spLocks noChangeArrowheads="1"/>
        </xdr:cNvSpPr>
      </xdr:nvSpPr>
      <xdr:spPr bwMode="auto">
        <a:xfrm>
          <a:off x="8883306" y="5277101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</a:t>
          </a:r>
        </a:p>
      </xdr:txBody>
    </xdr:sp>
    <xdr:clientData/>
  </xdr:oneCellAnchor>
  <xdr:twoCellAnchor>
    <xdr:from>
      <xdr:col>13</xdr:col>
      <xdr:colOff>103186</xdr:colOff>
      <xdr:row>28</xdr:row>
      <xdr:rowOff>13905</xdr:rowOff>
    </xdr:from>
    <xdr:to>
      <xdr:col>14</xdr:col>
      <xdr:colOff>657016</xdr:colOff>
      <xdr:row>29</xdr:row>
      <xdr:rowOff>158749</xdr:rowOff>
    </xdr:to>
    <xdr:sp macro="" textlink="">
      <xdr:nvSpPr>
        <xdr:cNvPr id="567" name="Line 120">
          <a:extLst>
            <a:ext uri="{FF2B5EF4-FFF2-40B4-BE49-F238E27FC236}">
              <a16:creationId xmlns:a16="http://schemas.microsoft.com/office/drawing/2014/main" xmlns="" id="{FF1D9AC9-D92E-457A-8888-C11E51BD50CB}"/>
            </a:ext>
          </a:extLst>
        </xdr:cNvPr>
        <xdr:cNvSpPr>
          <a:spLocks noChangeShapeType="1"/>
        </xdr:cNvSpPr>
      </xdr:nvSpPr>
      <xdr:spPr bwMode="auto">
        <a:xfrm flipV="1">
          <a:off x="8675686" y="4814505"/>
          <a:ext cx="1258680" cy="3162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363143</xdr:colOff>
      <xdr:row>30</xdr:row>
      <xdr:rowOff>8729</xdr:rowOff>
    </xdr:from>
    <xdr:to>
      <xdr:col>13</xdr:col>
      <xdr:colOff>495440</xdr:colOff>
      <xdr:row>30</xdr:row>
      <xdr:rowOff>143053</xdr:rowOff>
    </xdr:to>
    <xdr:sp macro="" textlink="">
      <xdr:nvSpPr>
        <xdr:cNvPr id="568" name="Oval 1295">
          <a:extLst>
            <a:ext uri="{FF2B5EF4-FFF2-40B4-BE49-F238E27FC236}">
              <a16:creationId xmlns:a16="http://schemas.microsoft.com/office/drawing/2014/main" xmlns="" id="{D0151847-D6AD-4708-8DB8-317856D1F671}"/>
            </a:ext>
          </a:extLst>
        </xdr:cNvPr>
        <xdr:cNvSpPr>
          <a:spLocks noChangeArrowheads="1"/>
        </xdr:cNvSpPr>
      </xdr:nvSpPr>
      <xdr:spPr bwMode="auto">
        <a:xfrm>
          <a:off x="8935643" y="5152229"/>
          <a:ext cx="132297" cy="1343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11342</xdr:colOff>
      <xdr:row>30</xdr:row>
      <xdr:rowOff>81806</xdr:rowOff>
    </xdr:from>
    <xdr:ext cx="302079" cy="305168"/>
    <xdr:grpSp>
      <xdr:nvGrpSpPr>
        <xdr:cNvPr id="569" name="Group 6672">
          <a:extLst>
            <a:ext uri="{FF2B5EF4-FFF2-40B4-BE49-F238E27FC236}">
              <a16:creationId xmlns:a16="http://schemas.microsoft.com/office/drawing/2014/main" xmlns="" id="{15521915-6F20-434C-87DE-F0C8C51CD254}"/>
            </a:ext>
          </a:extLst>
        </xdr:cNvPr>
        <xdr:cNvGrpSpPr>
          <a:grpSpLocks/>
        </xdr:cNvGrpSpPr>
      </xdr:nvGrpSpPr>
      <xdr:grpSpPr bwMode="auto">
        <a:xfrm>
          <a:off x="9434742" y="5415806"/>
          <a:ext cx="302079" cy="305168"/>
          <a:chOff x="536" y="109"/>
          <a:chExt cx="46" cy="44"/>
        </a:xfrm>
      </xdr:grpSpPr>
      <xdr:pic>
        <xdr:nvPicPr>
          <xdr:cNvPr id="570" name="Picture 6673" descr="route2">
            <a:extLst>
              <a:ext uri="{FF2B5EF4-FFF2-40B4-BE49-F238E27FC236}">
                <a16:creationId xmlns:a16="http://schemas.microsoft.com/office/drawing/2014/main" xmlns="" id="{4E74843E-D6EF-4DA2-0A2C-ED40D6F585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1" name="Text Box 6674">
            <a:extLst>
              <a:ext uri="{FF2B5EF4-FFF2-40B4-BE49-F238E27FC236}">
                <a16:creationId xmlns:a16="http://schemas.microsoft.com/office/drawing/2014/main" xmlns="" id="{FF01C4EC-14E6-F136-354F-96A18CF188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383994</xdr:colOff>
      <xdr:row>26</xdr:row>
      <xdr:rowOff>147011</xdr:rowOff>
    </xdr:from>
    <xdr:ext cx="302079" cy="305168"/>
    <xdr:grpSp>
      <xdr:nvGrpSpPr>
        <xdr:cNvPr id="572" name="Group 6672">
          <a:extLst>
            <a:ext uri="{FF2B5EF4-FFF2-40B4-BE49-F238E27FC236}">
              <a16:creationId xmlns:a16="http://schemas.microsoft.com/office/drawing/2014/main" xmlns="" id="{A0724033-AF8A-44D3-97F3-9EDE410D834A}"/>
            </a:ext>
          </a:extLst>
        </xdr:cNvPr>
        <xdr:cNvGrpSpPr>
          <a:grpSpLocks/>
        </xdr:cNvGrpSpPr>
      </xdr:nvGrpSpPr>
      <xdr:grpSpPr bwMode="auto">
        <a:xfrm>
          <a:off x="9807394" y="4769811"/>
          <a:ext cx="302079" cy="305168"/>
          <a:chOff x="536" y="109"/>
          <a:chExt cx="46" cy="44"/>
        </a:xfrm>
      </xdr:grpSpPr>
      <xdr:pic>
        <xdr:nvPicPr>
          <xdr:cNvPr id="573" name="Picture 6673" descr="route2">
            <a:extLst>
              <a:ext uri="{FF2B5EF4-FFF2-40B4-BE49-F238E27FC236}">
                <a16:creationId xmlns:a16="http://schemas.microsoft.com/office/drawing/2014/main" xmlns="" id="{A7E49ECE-E1B8-B263-F174-7D7683B192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4" name="Text Box 6674">
            <a:extLst>
              <a:ext uri="{FF2B5EF4-FFF2-40B4-BE49-F238E27FC236}">
                <a16:creationId xmlns:a16="http://schemas.microsoft.com/office/drawing/2014/main" xmlns="" id="{B69F47E5-6148-8B55-ACEF-1A940718C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334037</xdr:colOff>
      <xdr:row>31</xdr:row>
      <xdr:rowOff>96781</xdr:rowOff>
    </xdr:from>
    <xdr:to>
      <xdr:col>13</xdr:col>
      <xdr:colOff>488502</xdr:colOff>
      <xdr:row>32</xdr:row>
      <xdr:rowOff>76416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xmlns="" id="{0ECA4FE1-49A8-4C31-9CF1-9B69A50B1491}"/>
            </a:ext>
          </a:extLst>
        </xdr:cNvPr>
        <xdr:cNvSpPr/>
      </xdr:nvSpPr>
      <xdr:spPr bwMode="auto">
        <a:xfrm>
          <a:off x="8906537" y="5411731"/>
          <a:ext cx="154465" cy="1510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15</xdr:col>
      <xdr:colOff>0</xdr:colOff>
      <xdr:row>25</xdr:row>
      <xdr:rowOff>24176</xdr:rowOff>
    </xdr:from>
    <xdr:to>
      <xdr:col>15</xdr:col>
      <xdr:colOff>165100</xdr:colOff>
      <xdr:row>25</xdr:row>
      <xdr:rowOff>158750</xdr:rowOff>
    </xdr:to>
    <xdr:sp macro="" textlink="">
      <xdr:nvSpPr>
        <xdr:cNvPr id="576" name="六角形 575">
          <a:extLst>
            <a:ext uri="{FF2B5EF4-FFF2-40B4-BE49-F238E27FC236}">
              <a16:creationId xmlns:a16="http://schemas.microsoft.com/office/drawing/2014/main" xmlns="" id="{0AEE9EEB-E028-4DDF-8133-367E4050457D}"/>
            </a:ext>
          </a:extLst>
        </xdr:cNvPr>
        <xdr:cNvSpPr/>
      </xdr:nvSpPr>
      <xdr:spPr bwMode="auto">
        <a:xfrm>
          <a:off x="9982200" y="431042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254000</xdr:colOff>
      <xdr:row>28</xdr:row>
      <xdr:rowOff>63497</xdr:rowOff>
    </xdr:from>
    <xdr:to>
      <xdr:col>16</xdr:col>
      <xdr:colOff>31749</xdr:colOff>
      <xdr:row>29</xdr:row>
      <xdr:rowOff>71441</xdr:rowOff>
    </xdr:to>
    <xdr:sp macro="" textlink="">
      <xdr:nvSpPr>
        <xdr:cNvPr id="577" name="Line 72">
          <a:extLst>
            <a:ext uri="{FF2B5EF4-FFF2-40B4-BE49-F238E27FC236}">
              <a16:creationId xmlns:a16="http://schemas.microsoft.com/office/drawing/2014/main" xmlns="" id="{56081B91-4443-4B43-BC37-BC88D6C6C091}"/>
            </a:ext>
          </a:extLst>
        </xdr:cNvPr>
        <xdr:cNvSpPr>
          <a:spLocks noChangeShapeType="1"/>
        </xdr:cNvSpPr>
      </xdr:nvSpPr>
      <xdr:spPr bwMode="auto">
        <a:xfrm flipH="1" flipV="1">
          <a:off x="10236200" y="4864097"/>
          <a:ext cx="482599" cy="179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17618</xdr:colOff>
      <xdr:row>26</xdr:row>
      <xdr:rowOff>36056</xdr:rowOff>
    </xdr:from>
    <xdr:to>
      <xdr:col>16</xdr:col>
      <xdr:colOff>82747</xdr:colOff>
      <xdr:row>32</xdr:row>
      <xdr:rowOff>97032</xdr:rowOff>
    </xdr:to>
    <xdr:sp macro="" textlink="">
      <xdr:nvSpPr>
        <xdr:cNvPr id="578" name="Line 75">
          <a:extLst>
            <a:ext uri="{FF2B5EF4-FFF2-40B4-BE49-F238E27FC236}">
              <a16:creationId xmlns:a16="http://schemas.microsoft.com/office/drawing/2014/main" xmlns="" id="{2A9D8992-0A98-4746-85B0-8DC669228834}"/>
            </a:ext>
          </a:extLst>
        </xdr:cNvPr>
        <xdr:cNvSpPr>
          <a:spLocks noChangeShapeType="1"/>
        </xdr:cNvSpPr>
      </xdr:nvSpPr>
      <xdr:spPr bwMode="auto">
        <a:xfrm rot="10800000" flipV="1">
          <a:off x="10704668" y="4493756"/>
          <a:ext cx="65129" cy="10896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955 w 7616"/>
            <a:gd name="connsiteY0" fmla="*/ 0 h 9673"/>
            <a:gd name="connsiteX1" fmla="*/ 0 w 7616"/>
            <a:gd name="connsiteY1" fmla="*/ 9673 h 9673"/>
            <a:gd name="connsiteX0" fmla="*/ 1254 w 2209"/>
            <a:gd name="connsiteY0" fmla="*/ 0 h 10000"/>
            <a:gd name="connsiteX1" fmla="*/ 0 w 2209"/>
            <a:gd name="connsiteY1" fmla="*/ 10000 h 10000"/>
            <a:gd name="connsiteX0" fmla="*/ 0 w 8535"/>
            <a:gd name="connsiteY0" fmla="*/ 0 h 10034"/>
            <a:gd name="connsiteX1" fmla="*/ 757 w 8535"/>
            <a:gd name="connsiteY1" fmla="*/ 10034 h 10034"/>
            <a:gd name="connsiteX0" fmla="*/ 0 w 3318"/>
            <a:gd name="connsiteY0" fmla="*/ 0 h 10000"/>
            <a:gd name="connsiteX1" fmla="*/ 887 w 3318"/>
            <a:gd name="connsiteY1" fmla="*/ 10000 h 10000"/>
            <a:gd name="connsiteX0" fmla="*/ 258632 w 258782"/>
            <a:gd name="connsiteY0" fmla="*/ 0 h 9865"/>
            <a:gd name="connsiteX1" fmla="*/ 1 w 258782"/>
            <a:gd name="connsiteY1" fmla="*/ 9865 h 9865"/>
            <a:gd name="connsiteX0" fmla="*/ 9994 w 9994"/>
            <a:gd name="connsiteY0" fmla="*/ 0 h 10000"/>
            <a:gd name="connsiteX1" fmla="*/ 0 w 999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94" h="10000">
              <a:moveTo>
                <a:pt x="9994" y="0"/>
              </a:moveTo>
              <a:cubicBezTo>
                <a:pt x="-1584" y="5276"/>
                <a:pt x="554" y="56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222250</xdr:colOff>
      <xdr:row>29</xdr:row>
      <xdr:rowOff>40075</xdr:rowOff>
    </xdr:from>
    <xdr:to>
      <xdr:col>16</xdr:col>
      <xdr:colOff>660805</xdr:colOff>
      <xdr:row>29</xdr:row>
      <xdr:rowOff>99298</xdr:rowOff>
    </xdr:to>
    <xdr:sp macro="" textlink="">
      <xdr:nvSpPr>
        <xdr:cNvPr id="579" name="Line 72">
          <a:extLst>
            <a:ext uri="{FF2B5EF4-FFF2-40B4-BE49-F238E27FC236}">
              <a16:creationId xmlns:a16="http://schemas.microsoft.com/office/drawing/2014/main" xmlns="" id="{D331CC05-1F32-4C25-80EB-957221F8F4D8}"/>
            </a:ext>
          </a:extLst>
        </xdr:cNvPr>
        <xdr:cNvSpPr>
          <a:spLocks noChangeShapeType="1"/>
        </xdr:cNvSpPr>
      </xdr:nvSpPr>
      <xdr:spPr bwMode="auto">
        <a:xfrm flipH="1" flipV="1">
          <a:off x="10204450" y="5012125"/>
          <a:ext cx="1143405" cy="5922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375762</xdr:colOff>
      <xdr:row>28</xdr:row>
      <xdr:rowOff>38997</xdr:rowOff>
    </xdr:from>
    <xdr:ext cx="373278" cy="135152"/>
    <xdr:sp macro="" textlink="">
      <xdr:nvSpPr>
        <xdr:cNvPr id="580" name="Text Box 1118">
          <a:extLst>
            <a:ext uri="{FF2B5EF4-FFF2-40B4-BE49-F238E27FC236}">
              <a16:creationId xmlns:a16="http://schemas.microsoft.com/office/drawing/2014/main" xmlns="" id="{66503826-E900-449E-8590-B44F95951023}"/>
            </a:ext>
          </a:extLst>
        </xdr:cNvPr>
        <xdr:cNvSpPr txBox="1">
          <a:spLocks noChangeArrowheads="1"/>
        </xdr:cNvSpPr>
      </xdr:nvSpPr>
      <xdr:spPr bwMode="auto">
        <a:xfrm>
          <a:off x="10357962" y="4839597"/>
          <a:ext cx="373278" cy="1351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大阪府</a:t>
          </a:r>
        </a:p>
      </xdr:txBody>
    </xdr:sp>
    <xdr:clientData/>
  </xdr:oneCellAnchor>
  <xdr:twoCellAnchor editAs="oneCell">
    <xdr:from>
      <xdr:col>16</xdr:col>
      <xdr:colOff>58064</xdr:colOff>
      <xdr:row>29</xdr:row>
      <xdr:rowOff>25379</xdr:rowOff>
    </xdr:from>
    <xdr:to>
      <xdr:col>16</xdr:col>
      <xdr:colOff>577601</xdr:colOff>
      <xdr:row>30</xdr:row>
      <xdr:rowOff>116025</xdr:rowOff>
    </xdr:to>
    <xdr:pic>
      <xdr:nvPicPr>
        <xdr:cNvPr id="581" name="図 580">
          <a:extLst>
            <a:ext uri="{FF2B5EF4-FFF2-40B4-BE49-F238E27FC236}">
              <a16:creationId xmlns:a16="http://schemas.microsoft.com/office/drawing/2014/main" xmlns="" id="{8E14A04C-DE74-4FF2-B1E2-1DD62AA76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0800000">
          <a:off x="10745114" y="4997429"/>
          <a:ext cx="519537" cy="262096"/>
        </a:xfrm>
        <a:prstGeom prst="rect">
          <a:avLst/>
        </a:prstGeom>
      </xdr:spPr>
    </xdr:pic>
    <xdr:clientData/>
  </xdr:twoCellAnchor>
  <xdr:twoCellAnchor>
    <xdr:from>
      <xdr:col>17</xdr:col>
      <xdr:colOff>4233</xdr:colOff>
      <xdr:row>25</xdr:row>
      <xdr:rowOff>24176</xdr:rowOff>
    </xdr:from>
    <xdr:to>
      <xdr:col>17</xdr:col>
      <xdr:colOff>169333</xdr:colOff>
      <xdr:row>25</xdr:row>
      <xdr:rowOff>158750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xmlns="" id="{B860F99A-DE5B-4BC4-B937-BE2003DB0DA3}"/>
            </a:ext>
          </a:extLst>
        </xdr:cNvPr>
        <xdr:cNvSpPr/>
      </xdr:nvSpPr>
      <xdr:spPr bwMode="auto">
        <a:xfrm>
          <a:off x="11396133" y="431042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618269</xdr:colOff>
      <xdr:row>26</xdr:row>
      <xdr:rowOff>149750</xdr:rowOff>
    </xdr:from>
    <xdr:to>
      <xdr:col>17</xdr:col>
      <xdr:colOff>696655</xdr:colOff>
      <xdr:row>32</xdr:row>
      <xdr:rowOff>100533</xdr:rowOff>
    </xdr:to>
    <xdr:sp macro="" textlink="">
      <xdr:nvSpPr>
        <xdr:cNvPr id="583" name="Line 75">
          <a:extLst>
            <a:ext uri="{FF2B5EF4-FFF2-40B4-BE49-F238E27FC236}">
              <a16:creationId xmlns:a16="http://schemas.microsoft.com/office/drawing/2014/main" xmlns="" id="{CF22913D-08FE-4BE5-8A3E-DBDC594E8738}"/>
            </a:ext>
          </a:extLst>
        </xdr:cNvPr>
        <xdr:cNvSpPr>
          <a:spLocks noChangeShapeType="1"/>
        </xdr:cNvSpPr>
      </xdr:nvSpPr>
      <xdr:spPr bwMode="auto">
        <a:xfrm flipV="1">
          <a:off x="12010169" y="4607450"/>
          <a:ext cx="7838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554773</xdr:colOff>
      <xdr:row>30</xdr:row>
      <xdr:rowOff>120686</xdr:rowOff>
    </xdr:from>
    <xdr:to>
      <xdr:col>17</xdr:col>
      <xdr:colOff>682623</xdr:colOff>
      <xdr:row>31</xdr:row>
      <xdr:rowOff>77389</xdr:rowOff>
    </xdr:to>
    <xdr:sp macro="" textlink="">
      <xdr:nvSpPr>
        <xdr:cNvPr id="584" name="AutoShape 4802">
          <a:extLst>
            <a:ext uri="{FF2B5EF4-FFF2-40B4-BE49-F238E27FC236}">
              <a16:creationId xmlns:a16="http://schemas.microsoft.com/office/drawing/2014/main" xmlns="" id="{FEC9F952-3EEE-4268-BD8F-9437D0346A9A}"/>
            </a:ext>
          </a:extLst>
        </xdr:cNvPr>
        <xdr:cNvSpPr>
          <a:spLocks noChangeArrowheads="1"/>
        </xdr:cNvSpPr>
      </xdr:nvSpPr>
      <xdr:spPr bwMode="auto">
        <a:xfrm>
          <a:off x="11946673" y="5264186"/>
          <a:ext cx="127850" cy="1281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438840</xdr:colOff>
      <xdr:row>27</xdr:row>
      <xdr:rowOff>39686</xdr:rowOff>
    </xdr:from>
    <xdr:to>
      <xdr:col>17</xdr:col>
      <xdr:colOff>615612</xdr:colOff>
      <xdr:row>30</xdr:row>
      <xdr:rowOff>53700</xdr:rowOff>
    </xdr:to>
    <xdr:sp macro="" textlink="">
      <xdr:nvSpPr>
        <xdr:cNvPr id="585" name="Line 76">
          <a:extLst>
            <a:ext uri="{FF2B5EF4-FFF2-40B4-BE49-F238E27FC236}">
              <a16:creationId xmlns:a16="http://schemas.microsoft.com/office/drawing/2014/main" xmlns="" id="{DA689EAB-7F51-41D7-97B7-75C34A183B47}"/>
            </a:ext>
          </a:extLst>
        </xdr:cNvPr>
        <xdr:cNvSpPr>
          <a:spLocks noChangeShapeType="1"/>
        </xdr:cNvSpPr>
      </xdr:nvSpPr>
      <xdr:spPr bwMode="auto">
        <a:xfrm>
          <a:off x="11830740" y="4668836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535038</xdr:colOff>
      <xdr:row>29</xdr:row>
      <xdr:rowOff>144063</xdr:rowOff>
    </xdr:from>
    <xdr:to>
      <xdr:col>17</xdr:col>
      <xdr:colOff>697563</xdr:colOff>
      <xdr:row>30</xdr:row>
      <xdr:rowOff>115487</xdr:rowOff>
    </xdr:to>
    <xdr:sp macro="" textlink="">
      <xdr:nvSpPr>
        <xdr:cNvPr id="586" name="Oval 77">
          <a:extLst>
            <a:ext uri="{FF2B5EF4-FFF2-40B4-BE49-F238E27FC236}">
              <a16:creationId xmlns:a16="http://schemas.microsoft.com/office/drawing/2014/main" xmlns="" id="{5769914D-7814-4BDD-BB9A-60F99AD61FD3}"/>
            </a:ext>
          </a:extLst>
        </xdr:cNvPr>
        <xdr:cNvSpPr>
          <a:spLocks noChangeArrowheads="1"/>
        </xdr:cNvSpPr>
      </xdr:nvSpPr>
      <xdr:spPr bwMode="auto">
        <a:xfrm>
          <a:off x="11926938" y="5116113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19356</xdr:colOff>
      <xdr:row>27</xdr:row>
      <xdr:rowOff>37161</xdr:rowOff>
    </xdr:from>
    <xdr:to>
      <xdr:col>18</xdr:col>
      <xdr:colOff>248047</xdr:colOff>
      <xdr:row>28</xdr:row>
      <xdr:rowOff>63498</xdr:rowOff>
    </xdr:to>
    <xdr:sp macro="" textlink="">
      <xdr:nvSpPr>
        <xdr:cNvPr id="587" name="六角形 586">
          <a:extLst>
            <a:ext uri="{FF2B5EF4-FFF2-40B4-BE49-F238E27FC236}">
              <a16:creationId xmlns:a16="http://schemas.microsoft.com/office/drawing/2014/main" xmlns="" id="{7ABBD438-FD12-4481-A719-2D6992B96004}"/>
            </a:ext>
          </a:extLst>
        </xdr:cNvPr>
        <xdr:cNvSpPr/>
      </xdr:nvSpPr>
      <xdr:spPr bwMode="auto">
        <a:xfrm>
          <a:off x="12116106" y="4666311"/>
          <a:ext cx="228691" cy="1977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681747</xdr:colOff>
      <xdr:row>29</xdr:row>
      <xdr:rowOff>18487</xdr:rowOff>
    </xdr:from>
    <xdr:ext cx="150267" cy="421654"/>
    <xdr:sp macro="" textlink="">
      <xdr:nvSpPr>
        <xdr:cNvPr id="588" name="Text Box 1620">
          <a:extLst>
            <a:ext uri="{FF2B5EF4-FFF2-40B4-BE49-F238E27FC236}">
              <a16:creationId xmlns:a16="http://schemas.microsoft.com/office/drawing/2014/main" xmlns="" id="{B8379B62-82F9-4CCB-A428-2334FA080402}"/>
            </a:ext>
          </a:extLst>
        </xdr:cNvPr>
        <xdr:cNvSpPr txBox="1">
          <a:spLocks noChangeArrowheads="1"/>
        </xdr:cNvSpPr>
      </xdr:nvSpPr>
      <xdr:spPr bwMode="auto">
        <a:xfrm>
          <a:off x="12073647" y="4990537"/>
          <a:ext cx="1502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163609</xdr:colOff>
      <xdr:row>27</xdr:row>
      <xdr:rowOff>117142</xdr:rowOff>
    </xdr:from>
    <xdr:ext cx="278130" cy="254018"/>
    <xdr:grpSp>
      <xdr:nvGrpSpPr>
        <xdr:cNvPr id="589" name="Group 6672">
          <a:extLst>
            <a:ext uri="{FF2B5EF4-FFF2-40B4-BE49-F238E27FC236}">
              <a16:creationId xmlns:a16="http://schemas.microsoft.com/office/drawing/2014/main" xmlns="" id="{87CEF786-899D-4DF6-A583-A88F795EAC81}"/>
            </a:ext>
          </a:extLst>
        </xdr:cNvPr>
        <xdr:cNvGrpSpPr>
          <a:grpSpLocks/>
        </xdr:cNvGrpSpPr>
      </xdr:nvGrpSpPr>
      <xdr:grpSpPr bwMode="auto">
        <a:xfrm>
          <a:off x="12685809" y="4917742"/>
          <a:ext cx="278130" cy="254018"/>
          <a:chOff x="536" y="109"/>
          <a:chExt cx="46" cy="44"/>
        </a:xfrm>
      </xdr:grpSpPr>
      <xdr:pic>
        <xdr:nvPicPr>
          <xdr:cNvPr id="590" name="Picture 6673" descr="route2">
            <a:extLst>
              <a:ext uri="{FF2B5EF4-FFF2-40B4-BE49-F238E27FC236}">
                <a16:creationId xmlns:a16="http://schemas.microsoft.com/office/drawing/2014/main" xmlns="" id="{38347461-BBC5-9843-F0EC-A4EF4B2153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1" name="Text Box 6674">
            <a:extLst>
              <a:ext uri="{FF2B5EF4-FFF2-40B4-BE49-F238E27FC236}">
                <a16:creationId xmlns:a16="http://schemas.microsoft.com/office/drawing/2014/main" xmlns="" id="{904D3A73-6C7A-9621-BEA8-289D83D0DD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245804</xdr:colOff>
      <xdr:row>29</xdr:row>
      <xdr:rowOff>116046</xdr:rowOff>
    </xdr:from>
    <xdr:ext cx="331667" cy="421654"/>
    <xdr:sp macro="" textlink="">
      <xdr:nvSpPr>
        <xdr:cNvPr id="592" name="Text Box 1620">
          <a:extLst>
            <a:ext uri="{FF2B5EF4-FFF2-40B4-BE49-F238E27FC236}">
              <a16:creationId xmlns:a16="http://schemas.microsoft.com/office/drawing/2014/main" xmlns="" id="{10809140-8928-4B8B-8AFE-A86C1085762F}"/>
            </a:ext>
          </a:extLst>
        </xdr:cNvPr>
        <xdr:cNvSpPr txBox="1">
          <a:spLocks noChangeArrowheads="1"/>
        </xdr:cNvSpPr>
      </xdr:nvSpPr>
      <xdr:spPr bwMode="auto">
        <a:xfrm>
          <a:off x="11637704" y="5088096"/>
          <a:ext cx="3316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619438</xdr:colOff>
      <xdr:row>31</xdr:row>
      <xdr:rowOff>71083</xdr:rowOff>
    </xdr:from>
    <xdr:ext cx="278130" cy="254018"/>
    <xdr:grpSp>
      <xdr:nvGrpSpPr>
        <xdr:cNvPr id="593" name="Group 6672">
          <a:extLst>
            <a:ext uri="{FF2B5EF4-FFF2-40B4-BE49-F238E27FC236}">
              <a16:creationId xmlns:a16="http://schemas.microsoft.com/office/drawing/2014/main" xmlns="" id="{277CB15F-2304-4F4A-B99A-2AD3712DEFA6}"/>
            </a:ext>
          </a:extLst>
        </xdr:cNvPr>
        <xdr:cNvGrpSpPr>
          <a:grpSpLocks/>
        </xdr:cNvGrpSpPr>
      </xdr:nvGrpSpPr>
      <xdr:grpSpPr bwMode="auto">
        <a:xfrm>
          <a:off x="13141638" y="5582883"/>
          <a:ext cx="278130" cy="254018"/>
          <a:chOff x="536" y="109"/>
          <a:chExt cx="46" cy="44"/>
        </a:xfrm>
      </xdr:grpSpPr>
      <xdr:pic>
        <xdr:nvPicPr>
          <xdr:cNvPr id="594" name="Picture 6673" descr="route2">
            <a:extLst>
              <a:ext uri="{FF2B5EF4-FFF2-40B4-BE49-F238E27FC236}">
                <a16:creationId xmlns:a16="http://schemas.microsoft.com/office/drawing/2014/main" xmlns="" id="{9E3F3A9C-F0E1-43A9-49FA-411A09173A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5" name="Text Box 6674">
            <a:extLst>
              <a:ext uri="{FF2B5EF4-FFF2-40B4-BE49-F238E27FC236}">
                <a16:creationId xmlns:a16="http://schemas.microsoft.com/office/drawing/2014/main" xmlns="" id="{1FDDA765-AC5C-28E6-59C5-4F747BE222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95669</xdr:colOff>
      <xdr:row>28</xdr:row>
      <xdr:rowOff>19070</xdr:rowOff>
    </xdr:from>
    <xdr:to>
      <xdr:col>19</xdr:col>
      <xdr:colOff>703284</xdr:colOff>
      <xdr:row>28</xdr:row>
      <xdr:rowOff>64789</xdr:rowOff>
    </xdr:to>
    <xdr:sp macro="" textlink="">
      <xdr:nvSpPr>
        <xdr:cNvPr id="596" name="Freeform 217">
          <a:extLst>
            <a:ext uri="{FF2B5EF4-FFF2-40B4-BE49-F238E27FC236}">
              <a16:creationId xmlns:a16="http://schemas.microsoft.com/office/drawing/2014/main" xmlns="" id="{6D0ADAC0-7663-47CD-942F-074BAF9EDDD6}"/>
            </a:ext>
          </a:extLst>
        </xdr:cNvPr>
        <xdr:cNvSpPr>
          <a:spLocks/>
        </xdr:cNvSpPr>
      </xdr:nvSpPr>
      <xdr:spPr bwMode="auto">
        <a:xfrm>
          <a:off x="12897269" y="4819670"/>
          <a:ext cx="607615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12700</xdr:colOff>
      <xdr:row>25</xdr:row>
      <xdr:rowOff>23815</xdr:rowOff>
    </xdr:from>
    <xdr:to>
      <xdr:col>19</xdr:col>
      <xdr:colOff>167165</xdr:colOff>
      <xdr:row>25</xdr:row>
      <xdr:rowOff>165511</xdr:rowOff>
    </xdr:to>
    <xdr:sp macro="" textlink="">
      <xdr:nvSpPr>
        <xdr:cNvPr id="597" name="六角形 596">
          <a:extLst>
            <a:ext uri="{FF2B5EF4-FFF2-40B4-BE49-F238E27FC236}">
              <a16:creationId xmlns:a16="http://schemas.microsoft.com/office/drawing/2014/main" xmlns="" id="{C2B9AA03-95AA-470A-BB2F-C67766BC3718}"/>
            </a:ext>
          </a:extLst>
        </xdr:cNvPr>
        <xdr:cNvSpPr/>
      </xdr:nvSpPr>
      <xdr:spPr bwMode="auto">
        <a:xfrm>
          <a:off x="12814300" y="431006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19</xdr:col>
      <xdr:colOff>400449</xdr:colOff>
      <xdr:row>26</xdr:row>
      <xdr:rowOff>71436</xdr:rowOff>
    </xdr:from>
    <xdr:to>
      <xdr:col>19</xdr:col>
      <xdr:colOff>621639</xdr:colOff>
      <xdr:row>27</xdr:row>
      <xdr:rowOff>119675</xdr:rowOff>
    </xdr:to>
    <xdr:sp macro="" textlink="">
      <xdr:nvSpPr>
        <xdr:cNvPr id="598" name="Line 76">
          <a:extLst>
            <a:ext uri="{FF2B5EF4-FFF2-40B4-BE49-F238E27FC236}">
              <a16:creationId xmlns:a16="http://schemas.microsoft.com/office/drawing/2014/main" xmlns="" id="{750B3BD1-9B82-4620-92D7-043797DCB7A8}"/>
            </a:ext>
          </a:extLst>
        </xdr:cNvPr>
        <xdr:cNvSpPr>
          <a:spLocks noChangeShapeType="1"/>
        </xdr:cNvSpPr>
      </xdr:nvSpPr>
      <xdr:spPr bwMode="auto">
        <a:xfrm>
          <a:off x="13202049" y="4529136"/>
          <a:ext cx="221190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650483</xdr:colOff>
      <xdr:row>26</xdr:row>
      <xdr:rowOff>133348</xdr:rowOff>
    </xdr:from>
    <xdr:to>
      <xdr:col>20</xdr:col>
      <xdr:colOff>198444</xdr:colOff>
      <xdr:row>31</xdr:row>
      <xdr:rowOff>90486</xdr:rowOff>
    </xdr:to>
    <xdr:sp macro="" textlink="">
      <xdr:nvSpPr>
        <xdr:cNvPr id="599" name="Line 76">
          <a:extLst>
            <a:ext uri="{FF2B5EF4-FFF2-40B4-BE49-F238E27FC236}">
              <a16:creationId xmlns:a16="http://schemas.microsoft.com/office/drawing/2014/main" xmlns="" id="{F9DD822C-ACF9-4CD0-926E-958354FEAE7C}"/>
            </a:ext>
          </a:extLst>
        </xdr:cNvPr>
        <xdr:cNvSpPr>
          <a:spLocks noChangeShapeType="1"/>
        </xdr:cNvSpPr>
      </xdr:nvSpPr>
      <xdr:spPr bwMode="auto">
        <a:xfrm flipV="1">
          <a:off x="13452083" y="4591048"/>
          <a:ext cx="252811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114700</xdr:colOff>
      <xdr:row>28</xdr:row>
      <xdr:rowOff>142864</xdr:rowOff>
    </xdr:from>
    <xdr:to>
      <xdr:col>19</xdr:col>
      <xdr:colOff>620017</xdr:colOff>
      <xdr:row>28</xdr:row>
      <xdr:rowOff>148958</xdr:rowOff>
    </xdr:to>
    <xdr:sp macro="" textlink="">
      <xdr:nvSpPr>
        <xdr:cNvPr id="600" name="Line 76">
          <a:extLst>
            <a:ext uri="{FF2B5EF4-FFF2-40B4-BE49-F238E27FC236}">
              <a16:creationId xmlns:a16="http://schemas.microsoft.com/office/drawing/2014/main" xmlns="" id="{526984FE-1648-4B07-8539-352A55BA849B}"/>
            </a:ext>
          </a:extLst>
        </xdr:cNvPr>
        <xdr:cNvSpPr>
          <a:spLocks noChangeShapeType="1"/>
        </xdr:cNvSpPr>
      </xdr:nvSpPr>
      <xdr:spPr bwMode="auto">
        <a:xfrm>
          <a:off x="12916300" y="4943464"/>
          <a:ext cx="5053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435081</xdr:colOff>
      <xdr:row>26</xdr:row>
      <xdr:rowOff>57748</xdr:rowOff>
    </xdr:from>
    <xdr:to>
      <xdr:col>20</xdr:col>
      <xdr:colOff>32769</xdr:colOff>
      <xdr:row>32</xdr:row>
      <xdr:rowOff>137619</xdr:rowOff>
    </xdr:to>
    <xdr:sp macro="" textlink="">
      <xdr:nvSpPr>
        <xdr:cNvPr id="601" name="Freeform 217">
          <a:extLst>
            <a:ext uri="{FF2B5EF4-FFF2-40B4-BE49-F238E27FC236}">
              <a16:creationId xmlns:a16="http://schemas.microsoft.com/office/drawing/2014/main" xmlns="" id="{D4F3FB57-E613-41E4-A706-0A764630F88A}"/>
            </a:ext>
          </a:extLst>
        </xdr:cNvPr>
        <xdr:cNvSpPr>
          <a:spLocks/>
        </xdr:cNvSpPr>
      </xdr:nvSpPr>
      <xdr:spPr bwMode="auto">
        <a:xfrm rot="17332423">
          <a:off x="12833664" y="4918465"/>
          <a:ext cx="1108571" cy="3025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588346</xdr:colOff>
      <xdr:row>29</xdr:row>
      <xdr:rowOff>169042</xdr:rowOff>
    </xdr:from>
    <xdr:to>
      <xdr:col>19</xdr:col>
      <xdr:colOff>670952</xdr:colOff>
      <xdr:row>30</xdr:row>
      <xdr:rowOff>159043</xdr:rowOff>
    </xdr:to>
    <xdr:sp macro="" textlink="">
      <xdr:nvSpPr>
        <xdr:cNvPr id="602" name="Text Box 1620">
          <a:extLst>
            <a:ext uri="{FF2B5EF4-FFF2-40B4-BE49-F238E27FC236}">
              <a16:creationId xmlns:a16="http://schemas.microsoft.com/office/drawing/2014/main" xmlns="" id="{436E09EF-D4EA-4791-88F9-7C0C6ECFCA2A}"/>
            </a:ext>
          </a:extLst>
        </xdr:cNvPr>
        <xdr:cNvSpPr txBox="1">
          <a:spLocks noChangeArrowheads="1"/>
        </xdr:cNvSpPr>
      </xdr:nvSpPr>
      <xdr:spPr bwMode="auto">
        <a:xfrm>
          <a:off x="13389946" y="5141092"/>
          <a:ext cx="82606" cy="16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571901</xdr:colOff>
      <xdr:row>30</xdr:row>
      <xdr:rowOff>2528</xdr:rowOff>
    </xdr:from>
    <xdr:to>
      <xdr:col>19</xdr:col>
      <xdr:colOff>690201</xdr:colOff>
      <xdr:row>30</xdr:row>
      <xdr:rowOff>162238</xdr:rowOff>
    </xdr:to>
    <xdr:grpSp>
      <xdr:nvGrpSpPr>
        <xdr:cNvPr id="603" name="Group 405">
          <a:extLst>
            <a:ext uri="{FF2B5EF4-FFF2-40B4-BE49-F238E27FC236}">
              <a16:creationId xmlns:a16="http://schemas.microsoft.com/office/drawing/2014/main" xmlns="" id="{18C0FD46-A672-40A2-A6EA-B4D552E0A497}"/>
            </a:ext>
          </a:extLst>
        </xdr:cNvPr>
        <xdr:cNvGrpSpPr>
          <a:grpSpLocks/>
        </xdr:cNvGrpSpPr>
      </xdr:nvGrpSpPr>
      <xdr:grpSpPr bwMode="auto">
        <a:xfrm>
          <a:off x="14643501" y="5336528"/>
          <a:ext cx="118300" cy="159710"/>
          <a:chOff x="718" y="97"/>
          <a:chExt cx="23" cy="15"/>
        </a:xfrm>
      </xdr:grpSpPr>
      <xdr:sp macro="" textlink="">
        <xdr:nvSpPr>
          <xdr:cNvPr id="604" name="Freeform 406">
            <a:extLst>
              <a:ext uri="{FF2B5EF4-FFF2-40B4-BE49-F238E27FC236}">
                <a16:creationId xmlns:a16="http://schemas.microsoft.com/office/drawing/2014/main" xmlns="" id="{242BB8DF-E1EE-A7F2-FABA-8A09C11C305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5" name="Freeform 407">
            <a:extLst>
              <a:ext uri="{FF2B5EF4-FFF2-40B4-BE49-F238E27FC236}">
                <a16:creationId xmlns:a16="http://schemas.microsoft.com/office/drawing/2014/main" xmlns="" id="{8E225E7A-3894-0743-D309-F55BE59E2CB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385734</xdr:colOff>
      <xdr:row>30</xdr:row>
      <xdr:rowOff>88016</xdr:rowOff>
    </xdr:from>
    <xdr:to>
      <xdr:col>19</xdr:col>
      <xdr:colOff>569374</xdr:colOff>
      <xdr:row>32</xdr:row>
      <xdr:rowOff>155762</xdr:rowOff>
    </xdr:to>
    <xdr:sp macro="" textlink="">
      <xdr:nvSpPr>
        <xdr:cNvPr id="606" name="Text Box 1620">
          <a:extLst>
            <a:ext uri="{FF2B5EF4-FFF2-40B4-BE49-F238E27FC236}">
              <a16:creationId xmlns:a16="http://schemas.microsoft.com/office/drawing/2014/main" xmlns="" id="{641A29C2-43F7-4784-B770-A26261992EAA}"/>
            </a:ext>
          </a:extLst>
        </xdr:cNvPr>
        <xdr:cNvSpPr txBox="1">
          <a:spLocks noChangeArrowheads="1"/>
        </xdr:cNvSpPr>
      </xdr:nvSpPr>
      <xdr:spPr bwMode="auto">
        <a:xfrm>
          <a:off x="13187334" y="5231516"/>
          <a:ext cx="183640" cy="41064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587618</xdr:colOff>
      <xdr:row>27</xdr:row>
      <xdr:rowOff>119057</xdr:rowOff>
    </xdr:from>
    <xdr:to>
      <xdr:col>19</xdr:col>
      <xdr:colOff>670224</xdr:colOff>
      <xdr:row>28</xdr:row>
      <xdr:rowOff>109058</xdr:rowOff>
    </xdr:to>
    <xdr:sp macro="" textlink="">
      <xdr:nvSpPr>
        <xdr:cNvPr id="607" name="Text Box 1620">
          <a:extLst>
            <a:ext uri="{FF2B5EF4-FFF2-40B4-BE49-F238E27FC236}">
              <a16:creationId xmlns:a16="http://schemas.microsoft.com/office/drawing/2014/main" xmlns="" id="{07DD33CB-742C-4914-9958-BCA4E48B41D4}"/>
            </a:ext>
          </a:extLst>
        </xdr:cNvPr>
        <xdr:cNvSpPr txBox="1">
          <a:spLocks noChangeArrowheads="1"/>
        </xdr:cNvSpPr>
      </xdr:nvSpPr>
      <xdr:spPr bwMode="auto">
        <a:xfrm>
          <a:off x="13389218" y="4748207"/>
          <a:ext cx="82606" cy="16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569591</xdr:colOff>
      <xdr:row>27</xdr:row>
      <xdr:rowOff>121062</xdr:rowOff>
    </xdr:from>
    <xdr:to>
      <xdr:col>19</xdr:col>
      <xdr:colOff>687891</xdr:colOff>
      <xdr:row>28</xdr:row>
      <xdr:rowOff>112253</xdr:rowOff>
    </xdr:to>
    <xdr:grpSp>
      <xdr:nvGrpSpPr>
        <xdr:cNvPr id="608" name="Group 405">
          <a:extLst>
            <a:ext uri="{FF2B5EF4-FFF2-40B4-BE49-F238E27FC236}">
              <a16:creationId xmlns:a16="http://schemas.microsoft.com/office/drawing/2014/main" xmlns="" id="{E708B780-F9F7-4B06-865E-0C351AD3D96F}"/>
            </a:ext>
          </a:extLst>
        </xdr:cNvPr>
        <xdr:cNvGrpSpPr>
          <a:grpSpLocks/>
        </xdr:cNvGrpSpPr>
      </xdr:nvGrpSpPr>
      <xdr:grpSpPr bwMode="auto">
        <a:xfrm>
          <a:off x="14641191" y="4921662"/>
          <a:ext cx="118300" cy="168991"/>
          <a:chOff x="718" y="97"/>
          <a:chExt cx="23" cy="15"/>
        </a:xfrm>
      </xdr:grpSpPr>
      <xdr:sp macro="" textlink="">
        <xdr:nvSpPr>
          <xdr:cNvPr id="609" name="Freeform 406">
            <a:extLst>
              <a:ext uri="{FF2B5EF4-FFF2-40B4-BE49-F238E27FC236}">
                <a16:creationId xmlns:a16="http://schemas.microsoft.com/office/drawing/2014/main" xmlns="" id="{54B5A9F7-FBA4-FC82-AE26-929ACCD7F79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0" name="Freeform 407">
            <a:extLst>
              <a:ext uri="{FF2B5EF4-FFF2-40B4-BE49-F238E27FC236}">
                <a16:creationId xmlns:a16="http://schemas.microsoft.com/office/drawing/2014/main" xmlns="" id="{9955CB75-547A-D443-7245-AA954585491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620786</xdr:colOff>
      <xdr:row>25</xdr:row>
      <xdr:rowOff>42022</xdr:rowOff>
    </xdr:from>
    <xdr:to>
      <xdr:col>20</xdr:col>
      <xdr:colOff>194822</xdr:colOff>
      <xdr:row>32</xdr:row>
      <xdr:rowOff>138753</xdr:rowOff>
    </xdr:to>
    <xdr:sp macro="" textlink="">
      <xdr:nvSpPr>
        <xdr:cNvPr id="611" name="Line 75">
          <a:extLst>
            <a:ext uri="{FF2B5EF4-FFF2-40B4-BE49-F238E27FC236}">
              <a16:creationId xmlns:a16="http://schemas.microsoft.com/office/drawing/2014/main" xmlns="" id="{14E99E53-98BA-4CAB-96F9-F7ED6AFDE80E}"/>
            </a:ext>
          </a:extLst>
        </xdr:cNvPr>
        <xdr:cNvSpPr>
          <a:spLocks noChangeShapeType="1"/>
        </xdr:cNvSpPr>
      </xdr:nvSpPr>
      <xdr:spPr bwMode="auto">
        <a:xfrm flipV="1">
          <a:off x="13422386" y="4328272"/>
          <a:ext cx="278886" cy="1296881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567879</xdr:colOff>
      <xdr:row>29</xdr:row>
      <xdr:rowOff>12832</xdr:rowOff>
    </xdr:from>
    <xdr:to>
      <xdr:col>19</xdr:col>
      <xdr:colOff>680641</xdr:colOff>
      <xdr:row>29</xdr:row>
      <xdr:rowOff>127000</xdr:rowOff>
    </xdr:to>
    <xdr:sp macro="" textlink="">
      <xdr:nvSpPr>
        <xdr:cNvPr id="612" name="AutoShape 4802">
          <a:extLst>
            <a:ext uri="{FF2B5EF4-FFF2-40B4-BE49-F238E27FC236}">
              <a16:creationId xmlns:a16="http://schemas.microsoft.com/office/drawing/2014/main" xmlns="" id="{56155F57-E4D2-48F6-9150-C44DADD9F5FF}"/>
            </a:ext>
          </a:extLst>
        </xdr:cNvPr>
        <xdr:cNvSpPr>
          <a:spLocks noChangeArrowheads="1"/>
        </xdr:cNvSpPr>
      </xdr:nvSpPr>
      <xdr:spPr bwMode="auto">
        <a:xfrm>
          <a:off x="13369479" y="4984882"/>
          <a:ext cx="112762" cy="114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128137</xdr:colOff>
      <xdr:row>30</xdr:row>
      <xdr:rowOff>9526</xdr:rowOff>
    </xdr:from>
    <xdr:ext cx="402995" cy="165173"/>
    <xdr:sp macro="" textlink="">
      <xdr:nvSpPr>
        <xdr:cNvPr id="613" name="Text Box 1620">
          <a:extLst>
            <a:ext uri="{FF2B5EF4-FFF2-40B4-BE49-F238E27FC236}">
              <a16:creationId xmlns:a16="http://schemas.microsoft.com/office/drawing/2014/main" xmlns="" id="{72B4BFA6-75DC-4B78-AB0D-C65566DFA52A}"/>
            </a:ext>
          </a:extLst>
        </xdr:cNvPr>
        <xdr:cNvSpPr txBox="1">
          <a:spLocks noChangeArrowheads="1"/>
        </xdr:cNvSpPr>
      </xdr:nvSpPr>
      <xdr:spPr bwMode="auto">
        <a:xfrm>
          <a:off x="12929737" y="5153026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186087</xdr:colOff>
      <xdr:row>27</xdr:row>
      <xdr:rowOff>47630</xdr:rowOff>
    </xdr:from>
    <xdr:ext cx="402994" cy="165173"/>
    <xdr:sp macro="" textlink="">
      <xdr:nvSpPr>
        <xdr:cNvPr id="614" name="Text Box 1620">
          <a:extLst>
            <a:ext uri="{FF2B5EF4-FFF2-40B4-BE49-F238E27FC236}">
              <a16:creationId xmlns:a16="http://schemas.microsoft.com/office/drawing/2014/main" xmlns="" id="{F576820F-EEA6-4E48-B4A7-696E071B47D9}"/>
            </a:ext>
          </a:extLst>
        </xdr:cNvPr>
        <xdr:cNvSpPr txBox="1">
          <a:spLocks noChangeArrowheads="1"/>
        </xdr:cNvSpPr>
      </xdr:nvSpPr>
      <xdr:spPr bwMode="auto">
        <a:xfrm>
          <a:off x="12987687" y="4676780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688325</xdr:colOff>
      <xdr:row>31</xdr:row>
      <xdr:rowOff>81120</xdr:rowOff>
    </xdr:from>
    <xdr:to>
      <xdr:col>20</xdr:col>
      <xdr:colOff>220796</xdr:colOff>
      <xdr:row>32</xdr:row>
      <xdr:rowOff>118801</xdr:rowOff>
    </xdr:to>
    <xdr:sp macro="" textlink="">
      <xdr:nvSpPr>
        <xdr:cNvPr id="615" name="六角形 614">
          <a:extLst>
            <a:ext uri="{FF2B5EF4-FFF2-40B4-BE49-F238E27FC236}">
              <a16:creationId xmlns:a16="http://schemas.microsoft.com/office/drawing/2014/main" xmlns="" id="{47A71DE1-D266-4029-8A70-E6A4EF721D72}"/>
            </a:ext>
          </a:extLst>
        </xdr:cNvPr>
        <xdr:cNvSpPr/>
      </xdr:nvSpPr>
      <xdr:spPr bwMode="auto">
        <a:xfrm>
          <a:off x="13489925" y="5396070"/>
          <a:ext cx="237321" cy="2091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189050</xdr:colOff>
      <xdr:row>28</xdr:row>
      <xdr:rowOff>28551</xdr:rowOff>
    </xdr:from>
    <xdr:to>
      <xdr:col>19</xdr:col>
      <xdr:colOff>406134</xdr:colOff>
      <xdr:row>29</xdr:row>
      <xdr:rowOff>47620</xdr:rowOff>
    </xdr:to>
    <xdr:sp macro="" textlink="">
      <xdr:nvSpPr>
        <xdr:cNvPr id="616" name="六角形 615">
          <a:extLst>
            <a:ext uri="{FF2B5EF4-FFF2-40B4-BE49-F238E27FC236}">
              <a16:creationId xmlns:a16="http://schemas.microsoft.com/office/drawing/2014/main" xmlns="" id="{C17E34A6-D37A-4615-90B5-5E5BFC045791}"/>
            </a:ext>
          </a:extLst>
        </xdr:cNvPr>
        <xdr:cNvSpPr/>
      </xdr:nvSpPr>
      <xdr:spPr bwMode="auto">
        <a:xfrm>
          <a:off x="12990650" y="4829151"/>
          <a:ext cx="217084" cy="1905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20047</xdr:colOff>
      <xdr:row>30</xdr:row>
      <xdr:rowOff>83306</xdr:rowOff>
    </xdr:from>
    <xdr:ext cx="670313" cy="165173"/>
    <xdr:sp macro="" textlink="">
      <xdr:nvSpPr>
        <xdr:cNvPr id="617" name="Text Box 1620">
          <a:extLst>
            <a:ext uri="{FF2B5EF4-FFF2-40B4-BE49-F238E27FC236}">
              <a16:creationId xmlns:a16="http://schemas.microsoft.com/office/drawing/2014/main" xmlns="" id="{2654CCDE-7AAC-43CD-B611-9C504E42DF60}"/>
            </a:ext>
          </a:extLst>
        </xdr:cNvPr>
        <xdr:cNvSpPr txBox="1">
          <a:spLocks noChangeArrowheads="1"/>
        </xdr:cNvSpPr>
      </xdr:nvSpPr>
      <xdr:spPr bwMode="auto">
        <a:xfrm>
          <a:off x="13526497" y="5226806"/>
          <a:ext cx="67031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457602</xdr:colOff>
      <xdr:row>28</xdr:row>
      <xdr:rowOff>147598</xdr:rowOff>
    </xdr:from>
    <xdr:to>
      <xdr:col>19</xdr:col>
      <xdr:colOff>617942</xdr:colOff>
      <xdr:row>31</xdr:row>
      <xdr:rowOff>90487</xdr:rowOff>
    </xdr:to>
    <xdr:sp macro="" textlink="">
      <xdr:nvSpPr>
        <xdr:cNvPr id="618" name="AutoShape 1653">
          <a:extLst>
            <a:ext uri="{FF2B5EF4-FFF2-40B4-BE49-F238E27FC236}">
              <a16:creationId xmlns:a16="http://schemas.microsoft.com/office/drawing/2014/main" xmlns="" id="{4C44EA19-916A-4A16-92C7-47FBAAE91BD9}"/>
            </a:ext>
          </a:extLst>
        </xdr:cNvPr>
        <xdr:cNvSpPr>
          <a:spLocks/>
        </xdr:cNvSpPr>
      </xdr:nvSpPr>
      <xdr:spPr bwMode="auto">
        <a:xfrm flipH="1">
          <a:off x="13259202" y="4948198"/>
          <a:ext cx="16034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162460</xdr:colOff>
      <xdr:row>29</xdr:row>
      <xdr:rowOff>95248</xdr:rowOff>
    </xdr:from>
    <xdr:ext cx="301885" cy="89296"/>
    <xdr:sp macro="" textlink="">
      <xdr:nvSpPr>
        <xdr:cNvPr id="619" name="Text Box 303">
          <a:extLst>
            <a:ext uri="{FF2B5EF4-FFF2-40B4-BE49-F238E27FC236}">
              <a16:creationId xmlns:a16="http://schemas.microsoft.com/office/drawing/2014/main" xmlns="" id="{15A0943A-133F-4A6E-868A-32676899BBF9}"/>
            </a:ext>
          </a:extLst>
        </xdr:cNvPr>
        <xdr:cNvSpPr txBox="1">
          <a:spLocks noChangeArrowheads="1"/>
        </xdr:cNvSpPr>
      </xdr:nvSpPr>
      <xdr:spPr bwMode="auto">
        <a:xfrm>
          <a:off x="12964060" y="5067298"/>
          <a:ext cx="301885" cy="89296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19</xdr:col>
      <xdr:colOff>561310</xdr:colOff>
      <xdr:row>25</xdr:row>
      <xdr:rowOff>82112</xdr:rowOff>
    </xdr:from>
    <xdr:to>
      <xdr:col>20</xdr:col>
      <xdr:colOff>82114</xdr:colOff>
      <xdr:row>26</xdr:row>
      <xdr:rowOff>116858</xdr:rowOff>
    </xdr:to>
    <xdr:sp macro="" textlink="">
      <xdr:nvSpPr>
        <xdr:cNvPr id="620" name="六角形 619">
          <a:extLst>
            <a:ext uri="{FF2B5EF4-FFF2-40B4-BE49-F238E27FC236}">
              <a16:creationId xmlns:a16="http://schemas.microsoft.com/office/drawing/2014/main" xmlns="" id="{61D0CB31-14E1-430C-9FE6-EC913DCB76C9}"/>
            </a:ext>
          </a:extLst>
        </xdr:cNvPr>
        <xdr:cNvSpPr/>
      </xdr:nvSpPr>
      <xdr:spPr bwMode="auto">
        <a:xfrm>
          <a:off x="13362910" y="4368362"/>
          <a:ext cx="225654" cy="206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604</a:t>
          </a:r>
          <a:endParaRPr kumimoji="1" lang="ja-JP" altLang="en-US" sz="1000" b="1">
            <a:solidFill>
              <a:schemeClr val="bg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 editAs="oneCell">
    <xdr:from>
      <xdr:col>20</xdr:col>
      <xdr:colOff>723900</xdr:colOff>
      <xdr:row>25</xdr:row>
      <xdr:rowOff>0</xdr:rowOff>
    </xdr:from>
    <xdr:to>
      <xdr:col>21</xdr:col>
      <xdr:colOff>26191</xdr:colOff>
      <xdr:row>26</xdr:row>
      <xdr:rowOff>31159</xdr:rowOff>
    </xdr:to>
    <xdr:sp macro="" textlink="">
      <xdr:nvSpPr>
        <xdr:cNvPr id="621" name="Text Box 1650">
          <a:extLst>
            <a:ext uri="{FF2B5EF4-FFF2-40B4-BE49-F238E27FC236}">
              <a16:creationId xmlns:a16="http://schemas.microsoft.com/office/drawing/2014/main" xmlns="" id="{49E207CE-6FA3-49C5-928A-A122AE911007}"/>
            </a:ext>
          </a:extLst>
        </xdr:cNvPr>
        <xdr:cNvSpPr txBox="1">
          <a:spLocks noChangeArrowheads="1"/>
        </xdr:cNvSpPr>
      </xdr:nvSpPr>
      <xdr:spPr bwMode="auto">
        <a:xfrm>
          <a:off x="14211300" y="4286250"/>
          <a:ext cx="26191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405835</xdr:colOff>
      <xdr:row>26</xdr:row>
      <xdr:rowOff>73479</xdr:rowOff>
    </xdr:from>
    <xdr:ext cx="302079" cy="305168"/>
    <xdr:grpSp>
      <xdr:nvGrpSpPr>
        <xdr:cNvPr id="622" name="Group 6672">
          <a:extLst>
            <a:ext uri="{FF2B5EF4-FFF2-40B4-BE49-F238E27FC236}">
              <a16:creationId xmlns:a16="http://schemas.microsoft.com/office/drawing/2014/main" xmlns="" id="{2648629A-8090-43D9-89B2-0D96EB3B2208}"/>
            </a:ext>
          </a:extLst>
        </xdr:cNvPr>
        <xdr:cNvGrpSpPr>
          <a:grpSpLocks/>
        </xdr:cNvGrpSpPr>
      </xdr:nvGrpSpPr>
      <xdr:grpSpPr bwMode="auto">
        <a:xfrm>
          <a:off x="11378635" y="4696279"/>
          <a:ext cx="302079" cy="305168"/>
          <a:chOff x="536" y="109"/>
          <a:chExt cx="46" cy="44"/>
        </a:xfrm>
      </xdr:grpSpPr>
      <xdr:pic>
        <xdr:nvPicPr>
          <xdr:cNvPr id="623" name="Picture 6673" descr="route2">
            <a:extLst>
              <a:ext uri="{FF2B5EF4-FFF2-40B4-BE49-F238E27FC236}">
                <a16:creationId xmlns:a16="http://schemas.microsoft.com/office/drawing/2014/main" xmlns="" id="{011D4197-356B-07CF-400C-21E08D6DC8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4" name="Text Box 6674">
            <a:extLst>
              <a:ext uri="{FF2B5EF4-FFF2-40B4-BE49-F238E27FC236}">
                <a16:creationId xmlns:a16="http://schemas.microsoft.com/office/drawing/2014/main" xmlns="" id="{01BE40BE-1ACF-BF45-E484-D85C98E2C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34038</xdr:colOff>
      <xdr:row>27</xdr:row>
      <xdr:rowOff>50132</xdr:rowOff>
    </xdr:from>
    <xdr:to>
      <xdr:col>12</xdr:col>
      <xdr:colOff>150392</xdr:colOff>
      <xdr:row>27</xdr:row>
      <xdr:rowOff>160421</xdr:rowOff>
    </xdr:to>
    <xdr:sp macro="" textlink="">
      <xdr:nvSpPr>
        <xdr:cNvPr id="625" name="Oval 1295">
          <a:extLst>
            <a:ext uri="{FF2B5EF4-FFF2-40B4-BE49-F238E27FC236}">
              <a16:creationId xmlns:a16="http://schemas.microsoft.com/office/drawing/2014/main" xmlns="" id="{C11469CA-B40D-4BCC-9C0A-32B453A61870}"/>
            </a:ext>
          </a:extLst>
        </xdr:cNvPr>
        <xdr:cNvSpPr>
          <a:spLocks noChangeArrowheads="1"/>
        </xdr:cNvSpPr>
      </xdr:nvSpPr>
      <xdr:spPr bwMode="auto">
        <a:xfrm>
          <a:off x="7901688" y="4679282"/>
          <a:ext cx="116354" cy="1102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46666</xdr:colOff>
      <xdr:row>31</xdr:row>
      <xdr:rowOff>120315</xdr:rowOff>
    </xdr:from>
    <xdr:to>
      <xdr:col>12</xdr:col>
      <xdr:colOff>163763</xdr:colOff>
      <xdr:row>32</xdr:row>
      <xdr:rowOff>66843</xdr:rowOff>
    </xdr:to>
    <xdr:sp macro="" textlink="">
      <xdr:nvSpPr>
        <xdr:cNvPr id="626" name="Oval 1295">
          <a:extLst>
            <a:ext uri="{FF2B5EF4-FFF2-40B4-BE49-F238E27FC236}">
              <a16:creationId xmlns:a16="http://schemas.microsoft.com/office/drawing/2014/main" xmlns="" id="{DB34F0F7-ED88-4A3A-B343-7407DC4519A1}"/>
            </a:ext>
          </a:extLst>
        </xdr:cNvPr>
        <xdr:cNvSpPr>
          <a:spLocks noChangeArrowheads="1"/>
        </xdr:cNvSpPr>
      </xdr:nvSpPr>
      <xdr:spPr bwMode="auto">
        <a:xfrm>
          <a:off x="7914316" y="5435265"/>
          <a:ext cx="117097" cy="1179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106867</xdr:colOff>
      <xdr:row>28</xdr:row>
      <xdr:rowOff>134946</xdr:rowOff>
    </xdr:from>
    <xdr:ext cx="634726" cy="186974"/>
    <xdr:sp macro="" textlink="">
      <xdr:nvSpPr>
        <xdr:cNvPr id="627" name="Text Box 1664">
          <a:extLst>
            <a:ext uri="{FF2B5EF4-FFF2-40B4-BE49-F238E27FC236}">
              <a16:creationId xmlns:a16="http://schemas.microsoft.com/office/drawing/2014/main" xmlns="" id="{7934D1FB-7AF9-4C17-974E-E923B4E7C234}"/>
            </a:ext>
          </a:extLst>
        </xdr:cNvPr>
        <xdr:cNvSpPr txBox="1">
          <a:spLocks noChangeArrowheads="1"/>
        </xdr:cNvSpPr>
      </xdr:nvSpPr>
      <xdr:spPr bwMode="auto">
        <a:xfrm>
          <a:off x="7269667" y="4935546"/>
          <a:ext cx="6347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佐々尾神社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78004</xdr:colOff>
      <xdr:row>27</xdr:row>
      <xdr:rowOff>21896</xdr:rowOff>
    </xdr:from>
    <xdr:to>
      <xdr:col>16</xdr:col>
      <xdr:colOff>164225</xdr:colOff>
      <xdr:row>29</xdr:row>
      <xdr:rowOff>59112</xdr:rowOff>
    </xdr:to>
    <xdr:sp macro="" textlink="">
      <xdr:nvSpPr>
        <xdr:cNvPr id="628" name="Line 72">
          <a:extLst>
            <a:ext uri="{FF2B5EF4-FFF2-40B4-BE49-F238E27FC236}">
              <a16:creationId xmlns:a16="http://schemas.microsoft.com/office/drawing/2014/main" xmlns="" id="{A6734BDC-BA2D-4F65-9E6F-CC178136B0AB}"/>
            </a:ext>
          </a:extLst>
        </xdr:cNvPr>
        <xdr:cNvSpPr>
          <a:spLocks noChangeShapeType="1"/>
        </xdr:cNvSpPr>
      </xdr:nvSpPr>
      <xdr:spPr bwMode="auto">
        <a:xfrm flipV="1">
          <a:off x="10765054" y="4651046"/>
          <a:ext cx="86221" cy="380116"/>
        </a:xfrm>
        <a:custGeom>
          <a:avLst/>
          <a:gdLst>
            <a:gd name="connsiteX0" fmla="*/ 0 w 87312"/>
            <a:gd name="connsiteY0" fmla="*/ 0 h 492126"/>
            <a:gd name="connsiteX1" fmla="*/ 87312 w 87312"/>
            <a:gd name="connsiteY1" fmla="*/ 492126 h 492126"/>
            <a:gd name="connsiteX0" fmla="*/ 0 w 87312"/>
            <a:gd name="connsiteY0" fmla="*/ 0 h 492126"/>
            <a:gd name="connsiteX1" fmla="*/ 79375 w 87312"/>
            <a:gd name="connsiteY1" fmla="*/ 55562 h 492126"/>
            <a:gd name="connsiteX2" fmla="*/ 87312 w 87312"/>
            <a:gd name="connsiteY2" fmla="*/ 492126 h 49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312" h="492126">
              <a:moveTo>
                <a:pt x="0" y="0"/>
              </a:moveTo>
              <a:cubicBezTo>
                <a:pt x="10583" y="52916"/>
                <a:pt x="68792" y="2646"/>
                <a:pt x="79375" y="55562"/>
              </a:cubicBezTo>
              <a:cubicBezTo>
                <a:pt x="76729" y="60855"/>
                <a:pt x="58208" y="328084"/>
                <a:pt x="87312" y="4921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12698</xdr:colOff>
      <xdr:row>25</xdr:row>
      <xdr:rowOff>21167</xdr:rowOff>
    </xdr:from>
    <xdr:to>
      <xdr:col>13</xdr:col>
      <xdr:colOff>169331</xdr:colOff>
      <xdr:row>25</xdr:row>
      <xdr:rowOff>155029</xdr:rowOff>
    </xdr:to>
    <xdr:sp macro="" textlink="">
      <xdr:nvSpPr>
        <xdr:cNvPr id="629" name="六角形 628">
          <a:extLst>
            <a:ext uri="{FF2B5EF4-FFF2-40B4-BE49-F238E27FC236}">
              <a16:creationId xmlns:a16="http://schemas.microsoft.com/office/drawing/2014/main" xmlns="" id="{EEEC418D-A504-40EA-8808-125CA2243A2A}"/>
            </a:ext>
          </a:extLst>
        </xdr:cNvPr>
        <xdr:cNvSpPr/>
      </xdr:nvSpPr>
      <xdr:spPr bwMode="auto">
        <a:xfrm>
          <a:off x="8585198" y="4307417"/>
          <a:ext cx="156633" cy="1338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16</xdr:col>
      <xdr:colOff>12301</xdr:colOff>
      <xdr:row>29</xdr:row>
      <xdr:rowOff>119280</xdr:rowOff>
    </xdr:from>
    <xdr:to>
      <xdr:col>16</xdr:col>
      <xdr:colOff>144226</xdr:colOff>
      <xdr:row>30</xdr:row>
      <xdr:rowOff>71192</xdr:rowOff>
    </xdr:to>
    <xdr:sp macro="" textlink="">
      <xdr:nvSpPr>
        <xdr:cNvPr id="630" name="AutoShape 138">
          <a:extLst>
            <a:ext uri="{FF2B5EF4-FFF2-40B4-BE49-F238E27FC236}">
              <a16:creationId xmlns:a16="http://schemas.microsoft.com/office/drawing/2014/main" xmlns="" id="{A15E5B80-AAB1-409E-AFAB-E21DA5B2F6B5}"/>
            </a:ext>
          </a:extLst>
        </xdr:cNvPr>
        <xdr:cNvSpPr>
          <a:spLocks noChangeArrowheads="1"/>
        </xdr:cNvSpPr>
      </xdr:nvSpPr>
      <xdr:spPr bwMode="auto">
        <a:xfrm>
          <a:off x="10699351" y="5091330"/>
          <a:ext cx="131925" cy="1233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503857</xdr:colOff>
      <xdr:row>31</xdr:row>
      <xdr:rowOff>149195</xdr:rowOff>
    </xdr:from>
    <xdr:to>
      <xdr:col>14</xdr:col>
      <xdr:colOff>695962</xdr:colOff>
      <xdr:row>32</xdr:row>
      <xdr:rowOff>115117</xdr:rowOff>
    </xdr:to>
    <xdr:sp macro="" textlink="">
      <xdr:nvSpPr>
        <xdr:cNvPr id="631" name="六角形 630">
          <a:extLst>
            <a:ext uri="{FF2B5EF4-FFF2-40B4-BE49-F238E27FC236}">
              <a16:creationId xmlns:a16="http://schemas.microsoft.com/office/drawing/2014/main" xmlns="" id="{D4069FE6-5F1D-498A-BD5C-9CB97A4809AA}"/>
            </a:ext>
          </a:extLst>
        </xdr:cNvPr>
        <xdr:cNvSpPr/>
      </xdr:nvSpPr>
      <xdr:spPr bwMode="auto">
        <a:xfrm>
          <a:off x="9781207" y="5464145"/>
          <a:ext cx="192105" cy="1373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577260</xdr:colOff>
      <xdr:row>30</xdr:row>
      <xdr:rowOff>34250</xdr:rowOff>
    </xdr:from>
    <xdr:ext cx="263596" cy="271041"/>
    <xdr:grpSp>
      <xdr:nvGrpSpPr>
        <xdr:cNvPr id="632" name="Group 6672">
          <a:extLst>
            <a:ext uri="{FF2B5EF4-FFF2-40B4-BE49-F238E27FC236}">
              <a16:creationId xmlns:a16="http://schemas.microsoft.com/office/drawing/2014/main" xmlns="" id="{1B33CCEB-FC15-41FE-9C3F-E2AD3EBDADE6}"/>
            </a:ext>
          </a:extLst>
        </xdr:cNvPr>
        <xdr:cNvGrpSpPr>
          <a:grpSpLocks/>
        </xdr:cNvGrpSpPr>
      </xdr:nvGrpSpPr>
      <xdr:grpSpPr bwMode="auto">
        <a:xfrm>
          <a:off x="10000660" y="5368250"/>
          <a:ext cx="263596" cy="271041"/>
          <a:chOff x="536" y="109"/>
          <a:chExt cx="46" cy="44"/>
        </a:xfrm>
      </xdr:grpSpPr>
      <xdr:pic>
        <xdr:nvPicPr>
          <xdr:cNvPr id="633" name="Picture 6673" descr="route2">
            <a:extLst>
              <a:ext uri="{FF2B5EF4-FFF2-40B4-BE49-F238E27FC236}">
                <a16:creationId xmlns:a16="http://schemas.microsoft.com/office/drawing/2014/main" xmlns="" id="{A7BB717F-15B2-D530-7030-E44F65BD27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4" name="Text Box 6674">
            <a:extLst>
              <a:ext uri="{FF2B5EF4-FFF2-40B4-BE49-F238E27FC236}">
                <a16:creationId xmlns:a16="http://schemas.microsoft.com/office/drawing/2014/main" xmlns="" id="{7E2D64AE-04F2-68F5-9924-0B485EE6AB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468929</xdr:colOff>
      <xdr:row>28</xdr:row>
      <xdr:rowOff>123955</xdr:rowOff>
    </xdr:from>
    <xdr:to>
      <xdr:col>18</xdr:col>
      <xdr:colOff>392990</xdr:colOff>
      <xdr:row>32</xdr:row>
      <xdr:rowOff>6096</xdr:rowOff>
    </xdr:to>
    <xdr:sp macro="" textlink="">
      <xdr:nvSpPr>
        <xdr:cNvPr id="635" name="Line 76">
          <a:extLst>
            <a:ext uri="{FF2B5EF4-FFF2-40B4-BE49-F238E27FC236}">
              <a16:creationId xmlns:a16="http://schemas.microsoft.com/office/drawing/2014/main" xmlns="" id="{7390EE83-EA4C-438D-B564-BCFB14B2FE48}"/>
            </a:ext>
          </a:extLst>
        </xdr:cNvPr>
        <xdr:cNvSpPr>
          <a:spLocks noChangeShapeType="1"/>
        </xdr:cNvSpPr>
      </xdr:nvSpPr>
      <xdr:spPr bwMode="auto">
        <a:xfrm>
          <a:off x="11860829" y="4924555"/>
          <a:ext cx="628911" cy="5679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580904</xdr:colOff>
      <xdr:row>28</xdr:row>
      <xdr:rowOff>160892</xdr:rowOff>
    </xdr:from>
    <xdr:to>
      <xdr:col>17</xdr:col>
      <xdr:colOff>698365</xdr:colOff>
      <xdr:row>29</xdr:row>
      <xdr:rowOff>134236</xdr:rowOff>
    </xdr:to>
    <xdr:grpSp>
      <xdr:nvGrpSpPr>
        <xdr:cNvPr id="636" name="Group 405">
          <a:extLst>
            <a:ext uri="{FF2B5EF4-FFF2-40B4-BE49-F238E27FC236}">
              <a16:creationId xmlns:a16="http://schemas.microsoft.com/office/drawing/2014/main" xmlns="" id="{85D7BE7B-1911-460E-96EB-9BC20F976262}"/>
            </a:ext>
          </a:extLst>
        </xdr:cNvPr>
        <xdr:cNvGrpSpPr>
          <a:grpSpLocks/>
        </xdr:cNvGrpSpPr>
      </xdr:nvGrpSpPr>
      <xdr:grpSpPr bwMode="auto">
        <a:xfrm rot="397074">
          <a:off x="13103104" y="5139292"/>
          <a:ext cx="117461" cy="151144"/>
          <a:chOff x="718" y="97"/>
          <a:chExt cx="23" cy="15"/>
        </a:xfrm>
      </xdr:grpSpPr>
      <xdr:sp macro="" textlink="">
        <xdr:nvSpPr>
          <xdr:cNvPr id="637" name="Freeform 406">
            <a:extLst>
              <a:ext uri="{FF2B5EF4-FFF2-40B4-BE49-F238E27FC236}">
                <a16:creationId xmlns:a16="http://schemas.microsoft.com/office/drawing/2014/main" xmlns="" id="{9B5A2767-088F-77E1-FE07-E08E430C22C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8" name="Freeform 407">
            <a:extLst>
              <a:ext uri="{FF2B5EF4-FFF2-40B4-BE49-F238E27FC236}">
                <a16:creationId xmlns:a16="http://schemas.microsoft.com/office/drawing/2014/main" xmlns="" id="{74610D07-4516-7109-F852-95611A833AA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18</xdr:col>
      <xdr:colOff>160728</xdr:colOff>
      <xdr:row>31</xdr:row>
      <xdr:rowOff>119063</xdr:rowOff>
    </xdr:from>
    <xdr:ext cx="535782" cy="208360"/>
    <xdr:sp macro="" textlink="">
      <xdr:nvSpPr>
        <xdr:cNvPr id="639" name="Text Box 1620">
          <a:extLst>
            <a:ext uri="{FF2B5EF4-FFF2-40B4-BE49-F238E27FC236}">
              <a16:creationId xmlns:a16="http://schemas.microsoft.com/office/drawing/2014/main" xmlns="" id="{5929EE5A-62BE-4667-9EE7-07148DEF3627}"/>
            </a:ext>
          </a:extLst>
        </xdr:cNvPr>
        <xdr:cNvSpPr txBox="1">
          <a:spLocks noChangeArrowheads="1"/>
        </xdr:cNvSpPr>
      </xdr:nvSpPr>
      <xdr:spPr bwMode="auto">
        <a:xfrm>
          <a:off x="12257478" y="5434013"/>
          <a:ext cx="535782" cy="2083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ひいらぎ峠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109905</xdr:colOff>
      <xdr:row>28</xdr:row>
      <xdr:rowOff>93269</xdr:rowOff>
    </xdr:from>
    <xdr:to>
      <xdr:col>18</xdr:col>
      <xdr:colOff>454422</xdr:colOff>
      <xdr:row>29</xdr:row>
      <xdr:rowOff>134187</xdr:rowOff>
    </xdr:to>
    <xdr:sp macro="" textlink="">
      <xdr:nvSpPr>
        <xdr:cNvPr id="640" name="Text Box 1068">
          <a:extLst>
            <a:ext uri="{FF2B5EF4-FFF2-40B4-BE49-F238E27FC236}">
              <a16:creationId xmlns:a16="http://schemas.microsoft.com/office/drawing/2014/main" xmlns="" id="{18A8E8ED-93F9-42C4-BCF0-FDD7BB024780}"/>
            </a:ext>
          </a:extLst>
        </xdr:cNvPr>
        <xdr:cNvSpPr txBox="1">
          <a:spLocks noChangeArrowheads="1"/>
        </xdr:cNvSpPr>
      </xdr:nvSpPr>
      <xdr:spPr bwMode="auto">
        <a:xfrm>
          <a:off x="12206655" y="4893869"/>
          <a:ext cx="344517" cy="2123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131920</xdr:colOff>
      <xdr:row>27</xdr:row>
      <xdr:rowOff>124219</xdr:rowOff>
    </xdr:from>
    <xdr:to>
      <xdr:col>16</xdr:col>
      <xdr:colOff>541495</xdr:colOff>
      <xdr:row>28</xdr:row>
      <xdr:rowOff>156740</xdr:rowOff>
    </xdr:to>
    <xdr:sp macro="" textlink="">
      <xdr:nvSpPr>
        <xdr:cNvPr id="641" name="Text Box 1068">
          <a:extLst>
            <a:ext uri="{FF2B5EF4-FFF2-40B4-BE49-F238E27FC236}">
              <a16:creationId xmlns:a16="http://schemas.microsoft.com/office/drawing/2014/main" xmlns="" id="{1731D0A8-E4D2-482B-8E5D-1016644ABD96}"/>
            </a:ext>
          </a:extLst>
        </xdr:cNvPr>
        <xdr:cNvSpPr txBox="1">
          <a:spLocks noChangeArrowheads="1"/>
        </xdr:cNvSpPr>
      </xdr:nvSpPr>
      <xdr:spPr bwMode="auto">
        <a:xfrm>
          <a:off x="10818970" y="4753369"/>
          <a:ext cx="409575" cy="2039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521928</xdr:colOff>
      <xdr:row>26</xdr:row>
      <xdr:rowOff>118467</xdr:rowOff>
    </xdr:from>
    <xdr:to>
      <xdr:col>12</xdr:col>
      <xdr:colOff>8849</xdr:colOff>
      <xdr:row>27</xdr:row>
      <xdr:rowOff>77774</xdr:rowOff>
    </xdr:to>
    <xdr:sp macro="" textlink="">
      <xdr:nvSpPr>
        <xdr:cNvPr id="642" name="六角形 641">
          <a:extLst>
            <a:ext uri="{FF2B5EF4-FFF2-40B4-BE49-F238E27FC236}">
              <a16:creationId xmlns:a16="http://schemas.microsoft.com/office/drawing/2014/main" xmlns="" id="{2102E75B-063E-40AC-9E89-7BBF93F8DAE5}"/>
            </a:ext>
          </a:extLst>
        </xdr:cNvPr>
        <xdr:cNvSpPr/>
      </xdr:nvSpPr>
      <xdr:spPr bwMode="auto">
        <a:xfrm>
          <a:off x="7684728" y="4576167"/>
          <a:ext cx="191771" cy="1307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13904</xdr:rowOff>
    </xdr:from>
    <xdr:to>
      <xdr:col>19</xdr:col>
      <xdr:colOff>155188</xdr:colOff>
      <xdr:row>1</xdr:row>
      <xdr:rowOff>156779</xdr:rowOff>
    </xdr:to>
    <xdr:sp macro="" textlink="">
      <xdr:nvSpPr>
        <xdr:cNvPr id="643" name="六角形 642">
          <a:extLst>
            <a:ext uri="{FF2B5EF4-FFF2-40B4-BE49-F238E27FC236}">
              <a16:creationId xmlns:a16="http://schemas.microsoft.com/office/drawing/2014/main" xmlns="" id="{BDEFB940-18B9-4FA2-936A-6690F0374367}"/>
            </a:ext>
          </a:extLst>
        </xdr:cNvPr>
        <xdr:cNvSpPr/>
      </xdr:nvSpPr>
      <xdr:spPr bwMode="auto">
        <a:xfrm>
          <a:off x="12801600" y="185354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327445</xdr:colOff>
      <xdr:row>33</xdr:row>
      <xdr:rowOff>154026</xdr:rowOff>
    </xdr:from>
    <xdr:to>
      <xdr:col>13</xdr:col>
      <xdr:colOff>738360</xdr:colOff>
      <xdr:row>36</xdr:row>
      <xdr:rowOff>152989</xdr:rowOff>
    </xdr:to>
    <xdr:sp macro="" textlink="">
      <xdr:nvSpPr>
        <xdr:cNvPr id="644" name="Line 76">
          <a:extLst>
            <a:ext uri="{FF2B5EF4-FFF2-40B4-BE49-F238E27FC236}">
              <a16:creationId xmlns:a16="http://schemas.microsoft.com/office/drawing/2014/main" xmlns="" id="{F49CC48A-DAB3-44E4-81DE-AF638929CB15}"/>
            </a:ext>
          </a:extLst>
        </xdr:cNvPr>
        <xdr:cNvSpPr>
          <a:spLocks noChangeShapeType="1"/>
        </xdr:cNvSpPr>
      </xdr:nvSpPr>
      <xdr:spPr bwMode="auto">
        <a:xfrm rot="16200000">
          <a:off x="8832871" y="5878950"/>
          <a:ext cx="513313" cy="37916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255022</xdr:colOff>
      <xdr:row>33</xdr:row>
      <xdr:rowOff>6129</xdr:rowOff>
    </xdr:from>
    <xdr:to>
      <xdr:col>14</xdr:col>
      <xdr:colOff>248759</xdr:colOff>
      <xdr:row>40</xdr:row>
      <xdr:rowOff>163713</xdr:rowOff>
    </xdr:to>
    <xdr:grpSp>
      <xdr:nvGrpSpPr>
        <xdr:cNvPr id="645" name="グループ化 644">
          <a:extLst>
            <a:ext uri="{FF2B5EF4-FFF2-40B4-BE49-F238E27FC236}">
              <a16:creationId xmlns:a16="http://schemas.microsoft.com/office/drawing/2014/main" xmlns="" id="{6F950D1A-B336-489D-A51D-4A740FF1C606}"/>
            </a:ext>
          </a:extLst>
        </xdr:cNvPr>
        <xdr:cNvGrpSpPr/>
      </xdr:nvGrpSpPr>
      <xdr:grpSpPr>
        <a:xfrm rot="16200000">
          <a:off x="9361549" y="6190402"/>
          <a:ext cx="1402184" cy="768437"/>
          <a:chOff x="12578334" y="3088132"/>
          <a:chExt cx="1398625" cy="762234"/>
        </a:xfrm>
      </xdr:grpSpPr>
      <xdr:sp macro="" textlink="">
        <xdr:nvSpPr>
          <xdr:cNvPr id="646" name="Freeform 527">
            <a:extLst>
              <a:ext uri="{FF2B5EF4-FFF2-40B4-BE49-F238E27FC236}">
                <a16:creationId xmlns:a16="http://schemas.microsoft.com/office/drawing/2014/main" xmlns="" id="{1EB519E0-4F67-E090-65FA-A7C24D429CE3}"/>
              </a:ext>
            </a:extLst>
          </xdr:cNvPr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7" name="Freeform 395">
            <a:extLst>
              <a:ext uri="{FF2B5EF4-FFF2-40B4-BE49-F238E27FC236}">
                <a16:creationId xmlns:a16="http://schemas.microsoft.com/office/drawing/2014/main" xmlns="" id="{D7B23F1D-A9CA-B3EA-A9A4-A9B86FA6A803}"/>
              </a:ext>
            </a:extLst>
          </xdr:cNvPr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164508</xdr:colOff>
      <xdr:row>38</xdr:row>
      <xdr:rowOff>121550</xdr:rowOff>
    </xdr:from>
    <xdr:to>
      <xdr:col>14</xdr:col>
      <xdr:colOff>309420</xdr:colOff>
      <xdr:row>39</xdr:row>
      <xdr:rowOff>96026</xdr:rowOff>
    </xdr:to>
    <xdr:sp macro="" textlink="">
      <xdr:nvSpPr>
        <xdr:cNvPr id="648" name="Oval 1295">
          <a:extLst>
            <a:ext uri="{FF2B5EF4-FFF2-40B4-BE49-F238E27FC236}">
              <a16:creationId xmlns:a16="http://schemas.microsoft.com/office/drawing/2014/main" xmlns="" id="{0347F707-29EB-4C7A-9F86-B397DDBACDEC}"/>
            </a:ext>
          </a:extLst>
        </xdr:cNvPr>
        <xdr:cNvSpPr>
          <a:spLocks noChangeArrowheads="1"/>
        </xdr:cNvSpPr>
      </xdr:nvSpPr>
      <xdr:spPr bwMode="auto">
        <a:xfrm>
          <a:off x="9441858" y="6636650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390522</xdr:colOff>
      <xdr:row>35</xdr:row>
      <xdr:rowOff>35573</xdr:rowOff>
    </xdr:from>
    <xdr:to>
      <xdr:col>12</xdr:col>
      <xdr:colOff>379225</xdr:colOff>
      <xdr:row>40</xdr:row>
      <xdr:rowOff>116390</xdr:rowOff>
    </xdr:to>
    <xdr:sp macro="" textlink="">
      <xdr:nvSpPr>
        <xdr:cNvPr id="649" name="Line 75">
          <a:extLst>
            <a:ext uri="{FF2B5EF4-FFF2-40B4-BE49-F238E27FC236}">
              <a16:creationId xmlns:a16="http://schemas.microsoft.com/office/drawing/2014/main" xmlns="" id="{C3B29A74-225B-4ABA-9951-63AEDBF14898}"/>
            </a:ext>
          </a:extLst>
        </xdr:cNvPr>
        <xdr:cNvSpPr>
          <a:spLocks noChangeShapeType="1"/>
        </xdr:cNvSpPr>
      </xdr:nvSpPr>
      <xdr:spPr bwMode="auto">
        <a:xfrm flipV="1">
          <a:off x="7553322" y="6036323"/>
          <a:ext cx="693553" cy="938067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53308 w 753308"/>
            <a:gd name="connsiteY0" fmla="*/ 0 h 957245"/>
            <a:gd name="connsiteX1" fmla="*/ 683555 w 753308"/>
            <a:gd name="connsiteY1" fmla="*/ 118952 h 957245"/>
            <a:gd name="connsiteX2" fmla="*/ 697754 w 753308"/>
            <a:gd name="connsiteY2" fmla="*/ 285644 h 957245"/>
            <a:gd name="connsiteX3" fmla="*/ 564940 w 753308"/>
            <a:gd name="connsiteY3" fmla="*/ 723805 h 957245"/>
            <a:gd name="connsiteX4" fmla="*/ 443486 w 753308"/>
            <a:gd name="connsiteY4" fmla="*/ 328521 h 957245"/>
            <a:gd name="connsiteX5" fmla="*/ 476511 w 753308"/>
            <a:gd name="connsiteY5" fmla="*/ 176101 h 957245"/>
            <a:gd name="connsiteX6" fmla="*/ 443486 w 753308"/>
            <a:gd name="connsiteY6" fmla="*/ 90368 h 957245"/>
            <a:gd name="connsiteX7" fmla="*/ 318144 w 753308"/>
            <a:gd name="connsiteY7" fmla="*/ 199904 h 957245"/>
            <a:gd name="connsiteX8" fmla="*/ 197478 w 753308"/>
            <a:gd name="connsiteY8" fmla="*/ 947631 h 957245"/>
            <a:gd name="connsiteX9" fmla="*/ 0 w 753308"/>
            <a:gd name="connsiteY9" fmla="*/ 957245 h 957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53308" h="957245">
              <a:moveTo>
                <a:pt x="753308" y="0"/>
              </a:moveTo>
              <a:cubicBezTo>
                <a:pt x="746952" y="17569"/>
                <a:pt x="692814" y="71345"/>
                <a:pt x="683555" y="118952"/>
              </a:cubicBezTo>
              <a:cubicBezTo>
                <a:pt x="674296" y="166559"/>
                <a:pt x="698548" y="152291"/>
                <a:pt x="697754" y="285644"/>
              </a:cubicBezTo>
              <a:cubicBezTo>
                <a:pt x="696960" y="418997"/>
                <a:pt x="601027" y="717453"/>
                <a:pt x="564940" y="723805"/>
              </a:cubicBezTo>
              <a:cubicBezTo>
                <a:pt x="448647" y="706342"/>
                <a:pt x="458224" y="419805"/>
                <a:pt x="443486" y="328521"/>
              </a:cubicBezTo>
              <a:cubicBezTo>
                <a:pt x="428748" y="237237"/>
                <a:pt x="473366" y="203886"/>
                <a:pt x="476511" y="176101"/>
              </a:cubicBezTo>
              <a:cubicBezTo>
                <a:pt x="479656" y="148316"/>
                <a:pt x="466735" y="95133"/>
                <a:pt x="443486" y="90368"/>
              </a:cubicBezTo>
              <a:cubicBezTo>
                <a:pt x="420237" y="85603"/>
                <a:pt x="364650" y="76873"/>
                <a:pt x="318144" y="199904"/>
              </a:cubicBezTo>
              <a:cubicBezTo>
                <a:pt x="291303" y="452341"/>
                <a:pt x="206474" y="495152"/>
                <a:pt x="197478" y="947631"/>
              </a:cubicBezTo>
              <a:cubicBezTo>
                <a:pt x="83572" y="952410"/>
                <a:pt x="10718" y="942942"/>
                <a:pt x="0" y="95724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547067</xdr:colOff>
      <xdr:row>35</xdr:row>
      <xdr:rowOff>83114</xdr:rowOff>
    </xdr:from>
    <xdr:to>
      <xdr:col>11</xdr:col>
      <xdr:colOff>646017</xdr:colOff>
      <xdr:row>41</xdr:row>
      <xdr:rowOff>357</xdr:rowOff>
    </xdr:to>
    <xdr:sp macro="" textlink="">
      <xdr:nvSpPr>
        <xdr:cNvPr id="650" name="Freeform 217">
          <a:extLst>
            <a:ext uri="{FF2B5EF4-FFF2-40B4-BE49-F238E27FC236}">
              <a16:creationId xmlns:a16="http://schemas.microsoft.com/office/drawing/2014/main" xmlns="" id="{845AB562-35EC-4EC7-A939-34436281CDA6}"/>
            </a:ext>
          </a:extLst>
        </xdr:cNvPr>
        <xdr:cNvSpPr>
          <a:spLocks/>
        </xdr:cNvSpPr>
      </xdr:nvSpPr>
      <xdr:spPr bwMode="auto">
        <a:xfrm rot="5039461">
          <a:off x="7286370" y="6507361"/>
          <a:ext cx="945943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508079</xdr:colOff>
      <xdr:row>38</xdr:row>
      <xdr:rowOff>118307</xdr:rowOff>
    </xdr:from>
    <xdr:ext cx="387292" cy="76952"/>
    <xdr:sp macro="" textlink="">
      <xdr:nvSpPr>
        <xdr:cNvPr id="651" name="Text Box 303">
          <a:extLst>
            <a:ext uri="{FF2B5EF4-FFF2-40B4-BE49-F238E27FC236}">
              <a16:creationId xmlns:a16="http://schemas.microsoft.com/office/drawing/2014/main" xmlns="" id="{FCC8F298-5892-44BB-A482-8CB5BEBAD97B}"/>
            </a:ext>
          </a:extLst>
        </xdr:cNvPr>
        <xdr:cNvSpPr txBox="1">
          <a:spLocks noChangeArrowheads="1"/>
        </xdr:cNvSpPr>
      </xdr:nvSpPr>
      <xdr:spPr bwMode="auto">
        <a:xfrm>
          <a:off x="7670879" y="663340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12</xdr:col>
      <xdr:colOff>485591</xdr:colOff>
      <xdr:row>36</xdr:row>
      <xdr:rowOff>173056</xdr:rowOff>
    </xdr:from>
    <xdr:ext cx="209929" cy="223651"/>
    <xdr:sp macro="" textlink="">
      <xdr:nvSpPr>
        <xdr:cNvPr id="652" name="Text Box 303">
          <a:extLst>
            <a:ext uri="{FF2B5EF4-FFF2-40B4-BE49-F238E27FC236}">
              <a16:creationId xmlns:a16="http://schemas.microsoft.com/office/drawing/2014/main" xmlns="" id="{AA00120A-6D24-40F9-BD4D-C86C1D5686D2}"/>
            </a:ext>
          </a:extLst>
        </xdr:cNvPr>
        <xdr:cNvSpPr txBox="1">
          <a:spLocks noChangeArrowheads="1"/>
        </xdr:cNvSpPr>
      </xdr:nvSpPr>
      <xdr:spPr bwMode="auto">
        <a:xfrm>
          <a:off x="8353241" y="6345256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14</xdr:col>
      <xdr:colOff>321468</xdr:colOff>
      <xdr:row>39</xdr:row>
      <xdr:rowOff>23815</xdr:rowOff>
    </xdr:from>
    <xdr:to>
      <xdr:col>14</xdr:col>
      <xdr:colOff>678656</xdr:colOff>
      <xdr:row>39</xdr:row>
      <xdr:rowOff>27784</xdr:rowOff>
    </xdr:to>
    <xdr:sp macro="" textlink="">
      <xdr:nvSpPr>
        <xdr:cNvPr id="653" name="Line 72">
          <a:extLst>
            <a:ext uri="{FF2B5EF4-FFF2-40B4-BE49-F238E27FC236}">
              <a16:creationId xmlns:a16="http://schemas.microsoft.com/office/drawing/2014/main" xmlns="" id="{0F6D9714-CC3A-4C99-A97B-3CC5F61FBC92}"/>
            </a:ext>
          </a:extLst>
        </xdr:cNvPr>
        <xdr:cNvSpPr>
          <a:spLocks noChangeShapeType="1"/>
        </xdr:cNvSpPr>
      </xdr:nvSpPr>
      <xdr:spPr bwMode="auto">
        <a:xfrm flipV="1">
          <a:off x="9598818" y="6710365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312632</xdr:colOff>
      <xdr:row>38</xdr:row>
      <xdr:rowOff>30436</xdr:rowOff>
    </xdr:from>
    <xdr:ext cx="267564" cy="92524"/>
    <xdr:sp macro="" textlink="">
      <xdr:nvSpPr>
        <xdr:cNvPr id="654" name="Text Box 1620">
          <a:extLst>
            <a:ext uri="{FF2B5EF4-FFF2-40B4-BE49-F238E27FC236}">
              <a16:creationId xmlns:a16="http://schemas.microsoft.com/office/drawing/2014/main" xmlns="" id="{5E70B9C3-334F-4204-A590-D956D963999A}"/>
            </a:ext>
          </a:extLst>
        </xdr:cNvPr>
        <xdr:cNvSpPr txBox="1">
          <a:spLocks noChangeArrowheads="1"/>
        </xdr:cNvSpPr>
      </xdr:nvSpPr>
      <xdr:spPr bwMode="auto">
        <a:xfrm rot="-120000">
          <a:off x="8885132" y="6545536"/>
          <a:ext cx="267564" cy="925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628100</xdr:colOff>
      <xdr:row>38</xdr:row>
      <xdr:rowOff>60071</xdr:rowOff>
    </xdr:from>
    <xdr:to>
      <xdr:col>14</xdr:col>
      <xdr:colOff>628100</xdr:colOff>
      <xdr:row>38</xdr:row>
      <xdr:rowOff>93225</xdr:rowOff>
    </xdr:to>
    <xdr:sp macro="" textlink="">
      <xdr:nvSpPr>
        <xdr:cNvPr id="655" name="Line 813">
          <a:extLst>
            <a:ext uri="{FF2B5EF4-FFF2-40B4-BE49-F238E27FC236}">
              <a16:creationId xmlns:a16="http://schemas.microsoft.com/office/drawing/2014/main" xmlns="" id="{8A9755AF-FE87-4149-8414-DAC140DF5F98}"/>
            </a:ext>
          </a:extLst>
        </xdr:cNvPr>
        <xdr:cNvSpPr>
          <a:spLocks noChangeShapeType="1"/>
        </xdr:cNvSpPr>
      </xdr:nvSpPr>
      <xdr:spPr bwMode="auto">
        <a:xfrm rot="5400000" flipV="1">
          <a:off x="9888873" y="6591748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564596</xdr:colOff>
      <xdr:row>38</xdr:row>
      <xdr:rowOff>61150</xdr:rowOff>
    </xdr:from>
    <xdr:to>
      <xdr:col>14</xdr:col>
      <xdr:colOff>564596</xdr:colOff>
      <xdr:row>38</xdr:row>
      <xdr:rowOff>94304</xdr:rowOff>
    </xdr:to>
    <xdr:sp macro="" textlink="">
      <xdr:nvSpPr>
        <xdr:cNvPr id="656" name="Line 814">
          <a:extLst>
            <a:ext uri="{FF2B5EF4-FFF2-40B4-BE49-F238E27FC236}">
              <a16:creationId xmlns:a16="http://schemas.microsoft.com/office/drawing/2014/main" xmlns="" id="{BB07705A-91EF-4165-8540-8E96997B8130}"/>
            </a:ext>
          </a:extLst>
        </xdr:cNvPr>
        <xdr:cNvSpPr>
          <a:spLocks noChangeShapeType="1"/>
        </xdr:cNvSpPr>
      </xdr:nvSpPr>
      <xdr:spPr bwMode="auto">
        <a:xfrm rot="5400000" flipV="1">
          <a:off x="9825369" y="6592827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133350</xdr:colOff>
      <xdr:row>37</xdr:row>
      <xdr:rowOff>123821</xdr:rowOff>
    </xdr:from>
    <xdr:to>
      <xdr:col>12</xdr:col>
      <xdr:colOff>701675</xdr:colOff>
      <xdr:row>38</xdr:row>
      <xdr:rowOff>157418</xdr:rowOff>
    </xdr:to>
    <xdr:sp macro="" textlink="">
      <xdr:nvSpPr>
        <xdr:cNvPr id="658" name="Line 120">
          <a:extLst>
            <a:ext uri="{FF2B5EF4-FFF2-40B4-BE49-F238E27FC236}">
              <a16:creationId xmlns:a16="http://schemas.microsoft.com/office/drawing/2014/main" xmlns="" id="{390CC0AF-A750-4B67-B4AE-F9E5031BCD0B}"/>
            </a:ext>
          </a:extLst>
        </xdr:cNvPr>
        <xdr:cNvSpPr>
          <a:spLocks noChangeShapeType="1"/>
        </xdr:cNvSpPr>
      </xdr:nvSpPr>
      <xdr:spPr bwMode="auto">
        <a:xfrm>
          <a:off x="7296150" y="6467471"/>
          <a:ext cx="1273175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456181</xdr:colOff>
      <xdr:row>38</xdr:row>
      <xdr:rowOff>84113</xdr:rowOff>
    </xdr:from>
    <xdr:to>
      <xdr:col>12</xdr:col>
      <xdr:colOff>152855</xdr:colOff>
      <xdr:row>39</xdr:row>
      <xdr:rowOff>42856</xdr:rowOff>
    </xdr:to>
    <xdr:grpSp>
      <xdr:nvGrpSpPr>
        <xdr:cNvPr id="659" name="Group 405">
          <a:extLst>
            <a:ext uri="{FF2B5EF4-FFF2-40B4-BE49-F238E27FC236}">
              <a16:creationId xmlns:a16="http://schemas.microsoft.com/office/drawing/2014/main" xmlns="" id="{030A4B82-6F1C-44A2-8CC8-0A11B39824DE}"/>
            </a:ext>
          </a:extLst>
        </xdr:cNvPr>
        <xdr:cNvGrpSpPr>
          <a:grpSpLocks/>
        </xdr:cNvGrpSpPr>
      </xdr:nvGrpSpPr>
      <xdr:grpSpPr bwMode="auto">
        <a:xfrm rot="16200000">
          <a:off x="8497596" y="6673098"/>
          <a:ext cx="136543" cy="471374"/>
          <a:chOff x="718" y="97"/>
          <a:chExt cx="23" cy="15"/>
        </a:xfrm>
      </xdr:grpSpPr>
      <xdr:sp macro="" textlink="">
        <xdr:nvSpPr>
          <xdr:cNvPr id="660" name="Freeform 406">
            <a:extLst>
              <a:ext uri="{FF2B5EF4-FFF2-40B4-BE49-F238E27FC236}">
                <a16:creationId xmlns:a16="http://schemas.microsoft.com/office/drawing/2014/main" xmlns="" id="{3CA50826-217F-FB33-4C9E-8911E37F77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1" name="Freeform 407">
            <a:extLst>
              <a:ext uri="{FF2B5EF4-FFF2-40B4-BE49-F238E27FC236}">
                <a16:creationId xmlns:a16="http://schemas.microsoft.com/office/drawing/2014/main" xmlns="" id="{CD8F60BB-80DD-8C97-F92D-0B9884EE029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173971</xdr:colOff>
      <xdr:row>35</xdr:row>
      <xdr:rowOff>33337</xdr:rowOff>
    </xdr:from>
    <xdr:to>
      <xdr:col>12</xdr:col>
      <xdr:colOff>197805</xdr:colOff>
      <xdr:row>36</xdr:row>
      <xdr:rowOff>85714</xdr:rowOff>
    </xdr:to>
    <xdr:sp macro="" textlink="">
      <xdr:nvSpPr>
        <xdr:cNvPr id="662" name="Line 120">
          <a:extLst>
            <a:ext uri="{FF2B5EF4-FFF2-40B4-BE49-F238E27FC236}">
              <a16:creationId xmlns:a16="http://schemas.microsoft.com/office/drawing/2014/main" xmlns="" id="{0333EA58-DCC5-4FBA-ABE2-87BD245C7713}"/>
            </a:ext>
          </a:extLst>
        </xdr:cNvPr>
        <xdr:cNvSpPr>
          <a:spLocks noChangeShapeType="1"/>
        </xdr:cNvSpPr>
      </xdr:nvSpPr>
      <xdr:spPr bwMode="auto">
        <a:xfrm flipH="1" flipV="1">
          <a:off x="8041621" y="6034087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585849</xdr:colOff>
      <xdr:row>33</xdr:row>
      <xdr:rowOff>38100</xdr:rowOff>
    </xdr:from>
    <xdr:to>
      <xdr:col>11</xdr:col>
      <xdr:colOff>609600</xdr:colOff>
      <xdr:row>35</xdr:row>
      <xdr:rowOff>19034</xdr:rowOff>
    </xdr:to>
    <xdr:sp macro="" textlink="">
      <xdr:nvSpPr>
        <xdr:cNvPr id="663" name="Line 120">
          <a:extLst>
            <a:ext uri="{FF2B5EF4-FFF2-40B4-BE49-F238E27FC236}">
              <a16:creationId xmlns:a16="http://schemas.microsoft.com/office/drawing/2014/main" xmlns="" id="{7F2304E0-52B3-4551-8975-4C8CFAC99261}"/>
            </a:ext>
          </a:extLst>
        </xdr:cNvPr>
        <xdr:cNvSpPr>
          <a:spLocks noChangeShapeType="1"/>
        </xdr:cNvSpPr>
      </xdr:nvSpPr>
      <xdr:spPr bwMode="auto">
        <a:xfrm flipV="1">
          <a:off x="7748649" y="5695950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604838</xdr:colOff>
      <xdr:row>34</xdr:row>
      <xdr:rowOff>47619</xdr:rowOff>
    </xdr:from>
    <xdr:to>
      <xdr:col>12</xdr:col>
      <xdr:colOff>14288</xdr:colOff>
      <xdr:row>34</xdr:row>
      <xdr:rowOff>161919</xdr:rowOff>
    </xdr:to>
    <xdr:sp macro="" textlink="">
      <xdr:nvSpPr>
        <xdr:cNvPr id="664" name="Line 120">
          <a:extLst>
            <a:ext uri="{FF2B5EF4-FFF2-40B4-BE49-F238E27FC236}">
              <a16:creationId xmlns:a16="http://schemas.microsoft.com/office/drawing/2014/main" xmlns="" id="{757BE359-DA0A-485D-A214-E993AFDE63CE}"/>
            </a:ext>
          </a:extLst>
        </xdr:cNvPr>
        <xdr:cNvSpPr>
          <a:spLocks noChangeShapeType="1"/>
        </xdr:cNvSpPr>
      </xdr:nvSpPr>
      <xdr:spPr bwMode="auto">
        <a:xfrm flipV="1">
          <a:off x="7767638" y="5876919"/>
          <a:ext cx="1143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242913</xdr:colOff>
      <xdr:row>38</xdr:row>
      <xdr:rowOff>61937</xdr:rowOff>
    </xdr:from>
    <xdr:to>
      <xdr:col>12</xdr:col>
      <xdr:colOff>387825</xdr:colOff>
      <xdr:row>39</xdr:row>
      <xdr:rowOff>35620</xdr:rowOff>
    </xdr:to>
    <xdr:sp macro="" textlink="">
      <xdr:nvSpPr>
        <xdr:cNvPr id="665" name="Oval 1295">
          <a:extLst>
            <a:ext uri="{FF2B5EF4-FFF2-40B4-BE49-F238E27FC236}">
              <a16:creationId xmlns:a16="http://schemas.microsoft.com/office/drawing/2014/main" xmlns="" id="{8FB21FAF-BCF3-4AE1-A263-4EF87565F1A0}"/>
            </a:ext>
          </a:extLst>
        </xdr:cNvPr>
        <xdr:cNvSpPr>
          <a:spLocks noChangeArrowheads="1"/>
        </xdr:cNvSpPr>
      </xdr:nvSpPr>
      <xdr:spPr bwMode="auto">
        <a:xfrm>
          <a:off x="8110563" y="6577037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247301</xdr:colOff>
      <xdr:row>36</xdr:row>
      <xdr:rowOff>35298</xdr:rowOff>
    </xdr:from>
    <xdr:to>
      <xdr:col>12</xdr:col>
      <xdr:colOff>682223</xdr:colOff>
      <xdr:row>38</xdr:row>
      <xdr:rowOff>109072</xdr:rowOff>
    </xdr:to>
    <xdr:sp macro="" textlink="">
      <xdr:nvSpPr>
        <xdr:cNvPr id="666" name="AutoShape 1653">
          <a:extLst>
            <a:ext uri="{FF2B5EF4-FFF2-40B4-BE49-F238E27FC236}">
              <a16:creationId xmlns:a16="http://schemas.microsoft.com/office/drawing/2014/main" xmlns="" id="{489F6F2B-5D51-4C99-817F-A6598C1BA0A6}"/>
            </a:ext>
          </a:extLst>
        </xdr:cNvPr>
        <xdr:cNvSpPr>
          <a:spLocks/>
        </xdr:cNvSpPr>
      </xdr:nvSpPr>
      <xdr:spPr bwMode="auto">
        <a:xfrm rot="20906013">
          <a:off x="8114951" y="6207498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173742</xdr:colOff>
      <xdr:row>35</xdr:row>
      <xdr:rowOff>90206</xdr:rowOff>
    </xdr:from>
    <xdr:to>
      <xdr:col>12</xdr:col>
      <xdr:colOff>257</xdr:colOff>
      <xdr:row>40</xdr:row>
      <xdr:rowOff>80480</xdr:rowOff>
    </xdr:to>
    <xdr:sp macro="" textlink="">
      <xdr:nvSpPr>
        <xdr:cNvPr id="667" name="AutoShape 1653">
          <a:extLst>
            <a:ext uri="{FF2B5EF4-FFF2-40B4-BE49-F238E27FC236}">
              <a16:creationId xmlns:a16="http://schemas.microsoft.com/office/drawing/2014/main" xmlns="" id="{94A3C939-3728-4682-BA71-AF407D131545}"/>
            </a:ext>
          </a:extLst>
        </xdr:cNvPr>
        <xdr:cNvSpPr>
          <a:spLocks/>
        </xdr:cNvSpPr>
      </xdr:nvSpPr>
      <xdr:spPr bwMode="auto">
        <a:xfrm rot="20906013" flipH="1">
          <a:off x="7336542" y="6090956"/>
          <a:ext cx="531365" cy="847524"/>
        </a:xfrm>
        <a:prstGeom prst="rightBrace">
          <a:avLst>
            <a:gd name="adj1" fmla="val 42094"/>
            <a:gd name="adj2" fmla="val 379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632476</xdr:colOff>
      <xdr:row>36</xdr:row>
      <xdr:rowOff>46994</xdr:rowOff>
    </xdr:from>
    <xdr:to>
      <xdr:col>12</xdr:col>
      <xdr:colOff>118033</xdr:colOff>
      <xdr:row>40</xdr:row>
      <xdr:rowOff>10268</xdr:rowOff>
    </xdr:to>
    <xdr:sp macro="" textlink="">
      <xdr:nvSpPr>
        <xdr:cNvPr id="668" name="AutoShape 1653">
          <a:extLst>
            <a:ext uri="{FF2B5EF4-FFF2-40B4-BE49-F238E27FC236}">
              <a16:creationId xmlns:a16="http://schemas.microsoft.com/office/drawing/2014/main" xmlns="" id="{2CCD3F35-DBDD-4A2B-A8A6-A1A06F2E9FD4}"/>
            </a:ext>
          </a:extLst>
        </xdr:cNvPr>
        <xdr:cNvSpPr>
          <a:spLocks/>
        </xdr:cNvSpPr>
      </xdr:nvSpPr>
      <xdr:spPr bwMode="auto">
        <a:xfrm rot="1086925" flipH="1">
          <a:off x="7795276" y="6219194"/>
          <a:ext cx="190407" cy="649074"/>
        </a:xfrm>
        <a:prstGeom prst="rightBrace">
          <a:avLst>
            <a:gd name="adj1" fmla="val 42094"/>
            <a:gd name="adj2" fmla="val 39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372537</xdr:colOff>
      <xdr:row>37</xdr:row>
      <xdr:rowOff>16932</xdr:rowOff>
    </xdr:from>
    <xdr:ext cx="289071" cy="95411"/>
    <xdr:sp macro="" textlink="">
      <xdr:nvSpPr>
        <xdr:cNvPr id="669" name="Text Box 303">
          <a:extLst>
            <a:ext uri="{FF2B5EF4-FFF2-40B4-BE49-F238E27FC236}">
              <a16:creationId xmlns:a16="http://schemas.microsoft.com/office/drawing/2014/main" xmlns="" id="{A3B4B3D5-895C-43F1-88FE-1C293F94CC82}"/>
            </a:ext>
          </a:extLst>
        </xdr:cNvPr>
        <xdr:cNvSpPr txBox="1">
          <a:spLocks noChangeArrowheads="1"/>
        </xdr:cNvSpPr>
      </xdr:nvSpPr>
      <xdr:spPr bwMode="auto">
        <a:xfrm>
          <a:off x="7535337" y="6360582"/>
          <a:ext cx="289071" cy="95411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0.2㎞</a:t>
          </a:r>
        </a:p>
      </xdr:txBody>
    </xdr:sp>
    <xdr:clientData/>
  </xdr:oneCellAnchor>
  <xdr:oneCellAnchor>
    <xdr:from>
      <xdr:col>12</xdr:col>
      <xdr:colOff>194642</xdr:colOff>
      <xdr:row>36</xdr:row>
      <xdr:rowOff>51964</xdr:rowOff>
    </xdr:from>
    <xdr:ext cx="299577" cy="165173"/>
    <xdr:sp macro="" textlink="">
      <xdr:nvSpPr>
        <xdr:cNvPr id="670" name="Text Box 1620">
          <a:extLst>
            <a:ext uri="{FF2B5EF4-FFF2-40B4-BE49-F238E27FC236}">
              <a16:creationId xmlns:a16="http://schemas.microsoft.com/office/drawing/2014/main" xmlns="" id="{0CE82604-526E-41DB-8FCF-EB9872801037}"/>
            </a:ext>
          </a:extLst>
        </xdr:cNvPr>
        <xdr:cNvSpPr txBox="1">
          <a:spLocks noChangeArrowheads="1"/>
        </xdr:cNvSpPr>
      </xdr:nvSpPr>
      <xdr:spPr bwMode="auto">
        <a:xfrm>
          <a:off x="8062292" y="6224164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382584</xdr:colOff>
      <xdr:row>34</xdr:row>
      <xdr:rowOff>125399</xdr:rowOff>
    </xdr:from>
    <xdr:to>
      <xdr:col>11</xdr:col>
      <xdr:colOff>568803</xdr:colOff>
      <xdr:row>35</xdr:row>
      <xdr:rowOff>112311</xdr:rowOff>
    </xdr:to>
    <xdr:grpSp>
      <xdr:nvGrpSpPr>
        <xdr:cNvPr id="671" name="Group 405">
          <a:extLst>
            <a:ext uri="{FF2B5EF4-FFF2-40B4-BE49-F238E27FC236}">
              <a16:creationId xmlns:a16="http://schemas.microsoft.com/office/drawing/2014/main" xmlns="" id="{316D7B1D-A35B-45BD-AF8E-59F0246946E9}"/>
            </a:ext>
          </a:extLst>
        </xdr:cNvPr>
        <xdr:cNvGrpSpPr>
          <a:grpSpLocks/>
        </xdr:cNvGrpSpPr>
      </xdr:nvGrpSpPr>
      <xdr:grpSpPr bwMode="auto">
        <a:xfrm rot="16383934">
          <a:off x="8267338" y="6159845"/>
          <a:ext cx="164712" cy="186219"/>
          <a:chOff x="718" y="97"/>
          <a:chExt cx="23" cy="15"/>
        </a:xfrm>
      </xdr:grpSpPr>
      <xdr:sp macro="" textlink="">
        <xdr:nvSpPr>
          <xdr:cNvPr id="672" name="Freeform 406">
            <a:extLst>
              <a:ext uri="{FF2B5EF4-FFF2-40B4-BE49-F238E27FC236}">
                <a16:creationId xmlns:a16="http://schemas.microsoft.com/office/drawing/2014/main" xmlns="" id="{8147F452-9D56-1FFC-D7F0-67960BA4A20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3" name="Freeform 407">
            <a:extLst>
              <a:ext uri="{FF2B5EF4-FFF2-40B4-BE49-F238E27FC236}">
                <a16:creationId xmlns:a16="http://schemas.microsoft.com/office/drawing/2014/main" xmlns="" id="{802F8210-EBC1-D5C1-D542-1AAEF72B068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172697</xdr:colOff>
      <xdr:row>39</xdr:row>
      <xdr:rowOff>129234</xdr:rowOff>
    </xdr:from>
    <xdr:to>
      <xdr:col>14</xdr:col>
      <xdr:colOff>308769</xdr:colOff>
      <xdr:row>40</xdr:row>
      <xdr:rowOff>70497</xdr:rowOff>
    </xdr:to>
    <xdr:sp macro="" textlink="">
      <xdr:nvSpPr>
        <xdr:cNvPr id="674" name="AutoShape 4802">
          <a:extLst>
            <a:ext uri="{FF2B5EF4-FFF2-40B4-BE49-F238E27FC236}">
              <a16:creationId xmlns:a16="http://schemas.microsoft.com/office/drawing/2014/main" xmlns="" id="{7C5ADEFC-6C7C-4D84-9BAB-6120BFAB270D}"/>
            </a:ext>
          </a:extLst>
        </xdr:cNvPr>
        <xdr:cNvSpPr>
          <a:spLocks noChangeArrowheads="1"/>
        </xdr:cNvSpPr>
      </xdr:nvSpPr>
      <xdr:spPr bwMode="auto">
        <a:xfrm>
          <a:off x="9450047" y="6815784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278671</xdr:colOff>
      <xdr:row>36</xdr:row>
      <xdr:rowOff>95928</xdr:rowOff>
    </xdr:from>
    <xdr:ext cx="76935" cy="278405"/>
    <xdr:sp macro="" textlink="">
      <xdr:nvSpPr>
        <xdr:cNvPr id="675" name="Text Box 1620">
          <a:extLst>
            <a:ext uri="{FF2B5EF4-FFF2-40B4-BE49-F238E27FC236}">
              <a16:creationId xmlns:a16="http://schemas.microsoft.com/office/drawing/2014/main" xmlns="" id="{700990CC-6FCE-485D-BDA7-987E972BE114}"/>
            </a:ext>
          </a:extLst>
        </xdr:cNvPr>
        <xdr:cNvSpPr txBox="1">
          <a:spLocks noChangeArrowheads="1"/>
        </xdr:cNvSpPr>
      </xdr:nvSpPr>
      <xdr:spPr bwMode="auto">
        <a:xfrm rot="7380000">
          <a:off x="8750436" y="6368863"/>
          <a:ext cx="278405" cy="769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155264</xdr:colOff>
      <xdr:row>39</xdr:row>
      <xdr:rowOff>138270</xdr:rowOff>
    </xdr:from>
    <xdr:to>
      <xdr:col>14</xdr:col>
      <xdr:colOff>322281</xdr:colOff>
      <xdr:row>40</xdr:row>
      <xdr:rowOff>139470</xdr:rowOff>
    </xdr:to>
    <xdr:grpSp>
      <xdr:nvGrpSpPr>
        <xdr:cNvPr id="676" name="グループ化 675">
          <a:extLst>
            <a:ext uri="{FF2B5EF4-FFF2-40B4-BE49-F238E27FC236}">
              <a16:creationId xmlns:a16="http://schemas.microsoft.com/office/drawing/2014/main" xmlns="" id="{FE9D73C4-B768-466F-8C9C-AE49EF0AB2B9}"/>
            </a:ext>
          </a:extLst>
        </xdr:cNvPr>
        <xdr:cNvGrpSpPr/>
      </xdr:nvGrpSpPr>
      <xdr:grpSpPr>
        <a:xfrm rot="16200000">
          <a:off x="10347373" y="7078461"/>
          <a:ext cx="179000" cy="167017"/>
          <a:chOff x="12574413" y="3800460"/>
          <a:chExt cx="186219" cy="169078"/>
        </a:xfrm>
      </xdr:grpSpPr>
      <xdr:sp macro="" textlink="">
        <xdr:nvSpPr>
          <xdr:cNvPr id="677" name="Freeform 406">
            <a:extLst>
              <a:ext uri="{FF2B5EF4-FFF2-40B4-BE49-F238E27FC236}">
                <a16:creationId xmlns:a16="http://schemas.microsoft.com/office/drawing/2014/main" xmlns="" id="{19DA75CB-31DC-9EAA-2F26-439ABDED7E25}"/>
              </a:ext>
            </a:extLst>
          </xdr:cNvPr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8" name="Freeform 407">
            <a:extLst>
              <a:ext uri="{FF2B5EF4-FFF2-40B4-BE49-F238E27FC236}">
                <a16:creationId xmlns:a16="http://schemas.microsoft.com/office/drawing/2014/main" xmlns="" id="{78088BC4-F0AF-7842-CE06-7579AA703001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388118</xdr:colOff>
      <xdr:row>38</xdr:row>
      <xdr:rowOff>106896</xdr:rowOff>
    </xdr:from>
    <xdr:to>
      <xdr:col>14</xdr:col>
      <xdr:colOff>678496</xdr:colOff>
      <xdr:row>38</xdr:row>
      <xdr:rowOff>122346</xdr:rowOff>
    </xdr:to>
    <xdr:sp macro="" textlink="">
      <xdr:nvSpPr>
        <xdr:cNvPr id="679" name="Freeform 406">
          <a:extLst>
            <a:ext uri="{FF2B5EF4-FFF2-40B4-BE49-F238E27FC236}">
              <a16:creationId xmlns:a16="http://schemas.microsoft.com/office/drawing/2014/main" xmlns="" id="{94E3A3C8-16CB-4341-863A-E23E8EC60C8D}"/>
            </a:ext>
          </a:extLst>
        </xdr:cNvPr>
        <xdr:cNvSpPr>
          <a:spLocks/>
        </xdr:cNvSpPr>
      </xdr:nvSpPr>
      <xdr:spPr bwMode="auto">
        <a:xfrm rot="16200000">
          <a:off x="9476966" y="6211481"/>
          <a:ext cx="15450" cy="997345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388119</xdr:colOff>
      <xdr:row>38</xdr:row>
      <xdr:rowOff>33505</xdr:rowOff>
    </xdr:from>
    <xdr:to>
      <xdr:col>14</xdr:col>
      <xdr:colOff>678497</xdr:colOff>
      <xdr:row>38</xdr:row>
      <xdr:rowOff>52818</xdr:rowOff>
    </xdr:to>
    <xdr:sp macro="" textlink="">
      <xdr:nvSpPr>
        <xdr:cNvPr id="680" name="Freeform 407">
          <a:extLst>
            <a:ext uri="{FF2B5EF4-FFF2-40B4-BE49-F238E27FC236}">
              <a16:creationId xmlns:a16="http://schemas.microsoft.com/office/drawing/2014/main" xmlns="" id="{EFD66663-FB7B-4CAA-8B11-EDCCA6225BA5}"/>
            </a:ext>
          </a:extLst>
        </xdr:cNvPr>
        <xdr:cNvSpPr>
          <a:spLocks/>
        </xdr:cNvSpPr>
      </xdr:nvSpPr>
      <xdr:spPr bwMode="auto">
        <a:xfrm rot="16200000" flipH="1" flipV="1">
          <a:off x="9448576" y="6060648"/>
          <a:ext cx="19313" cy="99522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271012</xdr:colOff>
      <xdr:row>38</xdr:row>
      <xdr:rowOff>57292</xdr:rowOff>
    </xdr:from>
    <xdr:to>
      <xdr:col>14</xdr:col>
      <xdr:colOff>690419</xdr:colOff>
      <xdr:row>38</xdr:row>
      <xdr:rowOff>92092</xdr:rowOff>
    </xdr:to>
    <xdr:grpSp>
      <xdr:nvGrpSpPr>
        <xdr:cNvPr id="681" name="Group 802">
          <a:extLst>
            <a:ext uri="{FF2B5EF4-FFF2-40B4-BE49-F238E27FC236}">
              <a16:creationId xmlns:a16="http://schemas.microsoft.com/office/drawing/2014/main" xmlns="" id="{4AADF0C7-298F-44D1-BCD9-2911011962F6}"/>
            </a:ext>
          </a:extLst>
        </xdr:cNvPr>
        <xdr:cNvGrpSpPr>
          <a:grpSpLocks/>
        </xdr:cNvGrpSpPr>
      </xdr:nvGrpSpPr>
      <xdr:grpSpPr bwMode="auto">
        <a:xfrm rot="16200000">
          <a:off x="10274066" y="6234038"/>
          <a:ext cx="34800" cy="1194107"/>
          <a:chOff x="1729" y="1689"/>
          <a:chExt cx="21" cy="147"/>
        </a:xfrm>
      </xdr:grpSpPr>
      <xdr:sp macro="" textlink="">
        <xdr:nvSpPr>
          <xdr:cNvPr id="682" name="Line 803">
            <a:extLst>
              <a:ext uri="{FF2B5EF4-FFF2-40B4-BE49-F238E27FC236}">
                <a16:creationId xmlns:a16="http://schemas.microsoft.com/office/drawing/2014/main" xmlns="" id="{F2F9F0AC-21FD-E52B-25E2-03C64D87AA39}"/>
              </a:ext>
            </a:extLst>
          </xdr:cNvPr>
          <xdr:cNvSpPr>
            <a:spLocks noChangeShapeType="1"/>
          </xdr:cNvSpPr>
        </xdr:nvSpPr>
        <xdr:spPr bwMode="auto">
          <a:xfrm>
            <a:off x="1738" y="1689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" name="Line 804">
            <a:extLst>
              <a:ext uri="{FF2B5EF4-FFF2-40B4-BE49-F238E27FC236}">
                <a16:creationId xmlns:a16="http://schemas.microsoft.com/office/drawing/2014/main" xmlns="" id="{850DB2B0-352E-3B0A-C0D4-FB9F410628C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4" name="Line 805">
            <a:extLst>
              <a:ext uri="{FF2B5EF4-FFF2-40B4-BE49-F238E27FC236}">
                <a16:creationId xmlns:a16="http://schemas.microsoft.com/office/drawing/2014/main" xmlns="" id="{FCFE37FA-8817-00A2-799D-E2ADEE49D5F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5" name="Line 806">
            <a:extLst>
              <a:ext uri="{FF2B5EF4-FFF2-40B4-BE49-F238E27FC236}">
                <a16:creationId xmlns:a16="http://schemas.microsoft.com/office/drawing/2014/main" xmlns="" id="{C1DF8C89-B3F9-135B-2A63-F07CCD500E4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6" name="Line 807">
            <a:extLst>
              <a:ext uri="{FF2B5EF4-FFF2-40B4-BE49-F238E27FC236}">
                <a16:creationId xmlns:a16="http://schemas.microsoft.com/office/drawing/2014/main" xmlns="" id="{70EFBED8-24E7-A2B7-ED3D-42A981B978A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7" name="Line 808">
            <a:extLst>
              <a:ext uri="{FF2B5EF4-FFF2-40B4-BE49-F238E27FC236}">
                <a16:creationId xmlns:a16="http://schemas.microsoft.com/office/drawing/2014/main" xmlns="" id="{4B306AEC-4C5B-BB5E-8160-FF611CAD40B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8" name="Line 809">
            <a:extLst>
              <a:ext uri="{FF2B5EF4-FFF2-40B4-BE49-F238E27FC236}">
                <a16:creationId xmlns:a16="http://schemas.microsoft.com/office/drawing/2014/main" xmlns="" id="{EE0B6E1E-3D1F-A4A2-B711-0BA5237E34F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9" name="Line 810">
            <a:extLst>
              <a:ext uri="{FF2B5EF4-FFF2-40B4-BE49-F238E27FC236}">
                <a16:creationId xmlns:a16="http://schemas.microsoft.com/office/drawing/2014/main" xmlns="" id="{7F2169DF-F736-8D40-3B7E-F10FE647035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0" name="Line 811">
            <a:extLst>
              <a:ext uri="{FF2B5EF4-FFF2-40B4-BE49-F238E27FC236}">
                <a16:creationId xmlns:a16="http://schemas.microsoft.com/office/drawing/2014/main" xmlns="" id="{31E8C39D-6D18-E54C-E0E0-11642F9C1A9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1" name="Line 812">
            <a:extLst>
              <a:ext uri="{FF2B5EF4-FFF2-40B4-BE49-F238E27FC236}">
                <a16:creationId xmlns:a16="http://schemas.microsoft.com/office/drawing/2014/main" xmlns="" id="{15A87521-6550-E47B-968D-B37967602A5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2" name="Line 813">
            <a:extLst>
              <a:ext uri="{FF2B5EF4-FFF2-40B4-BE49-F238E27FC236}">
                <a16:creationId xmlns:a16="http://schemas.microsoft.com/office/drawing/2014/main" xmlns="" id="{6ABA4F7B-AC6E-3716-596C-43CEBF41C05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3" name="Line 814">
            <a:extLst>
              <a:ext uri="{FF2B5EF4-FFF2-40B4-BE49-F238E27FC236}">
                <a16:creationId xmlns:a16="http://schemas.microsoft.com/office/drawing/2014/main" xmlns="" id="{E7673C55-F717-DF51-C992-F8EC7AAD422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4" name="Line 815">
            <a:extLst>
              <a:ext uri="{FF2B5EF4-FFF2-40B4-BE49-F238E27FC236}">
                <a16:creationId xmlns:a16="http://schemas.microsoft.com/office/drawing/2014/main" xmlns="" id="{4AA5954C-1226-ED06-BBF9-2EB905A6CA2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345275</xdr:colOff>
      <xdr:row>34</xdr:row>
      <xdr:rowOff>1062</xdr:rowOff>
    </xdr:from>
    <xdr:to>
      <xdr:col>13</xdr:col>
      <xdr:colOff>423241</xdr:colOff>
      <xdr:row>39</xdr:row>
      <xdr:rowOff>101670</xdr:rowOff>
    </xdr:to>
    <xdr:grpSp>
      <xdr:nvGrpSpPr>
        <xdr:cNvPr id="695" name="グループ化 694">
          <a:extLst>
            <a:ext uri="{FF2B5EF4-FFF2-40B4-BE49-F238E27FC236}">
              <a16:creationId xmlns:a16="http://schemas.microsoft.com/office/drawing/2014/main" xmlns="" id="{418CA740-0490-489B-BE03-B739AF72D5BB}"/>
            </a:ext>
          </a:extLst>
        </xdr:cNvPr>
        <xdr:cNvGrpSpPr/>
      </xdr:nvGrpSpPr>
      <xdr:grpSpPr>
        <a:xfrm rot="16200000">
          <a:off x="9312854" y="6502083"/>
          <a:ext cx="989608" cy="77966"/>
          <a:chOff x="12852380" y="3214429"/>
          <a:chExt cx="939530" cy="89179"/>
        </a:xfrm>
      </xdr:grpSpPr>
      <xdr:sp macro="" textlink="">
        <xdr:nvSpPr>
          <xdr:cNvPr id="696" name="Freeform 406">
            <a:extLst>
              <a:ext uri="{FF2B5EF4-FFF2-40B4-BE49-F238E27FC236}">
                <a16:creationId xmlns:a16="http://schemas.microsoft.com/office/drawing/2014/main" xmlns="" id="{48E6CEA2-35A3-36F2-C860-E5805BFA8817}"/>
              </a:ext>
            </a:extLst>
          </xdr:cNvPr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7" name="Freeform 407">
            <a:extLst>
              <a:ext uri="{FF2B5EF4-FFF2-40B4-BE49-F238E27FC236}">
                <a16:creationId xmlns:a16="http://schemas.microsoft.com/office/drawing/2014/main" xmlns="" id="{C702A642-A981-9351-503E-F846E1151434}"/>
              </a:ext>
            </a:extLst>
          </xdr:cNvPr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67891</xdr:colOff>
      <xdr:row>34</xdr:row>
      <xdr:rowOff>3527</xdr:rowOff>
    </xdr:from>
    <xdr:to>
      <xdr:col>13</xdr:col>
      <xdr:colOff>688950</xdr:colOff>
      <xdr:row>39</xdr:row>
      <xdr:rowOff>96783</xdr:rowOff>
    </xdr:to>
    <xdr:sp macro="" textlink="">
      <xdr:nvSpPr>
        <xdr:cNvPr id="698" name="Line 76">
          <a:extLst>
            <a:ext uri="{FF2B5EF4-FFF2-40B4-BE49-F238E27FC236}">
              <a16:creationId xmlns:a16="http://schemas.microsoft.com/office/drawing/2014/main" xmlns="" id="{5732E862-6E86-4E6B-A14F-3658EE6A7703}"/>
            </a:ext>
          </a:extLst>
        </xdr:cNvPr>
        <xdr:cNvSpPr>
          <a:spLocks noChangeShapeType="1"/>
        </xdr:cNvSpPr>
      </xdr:nvSpPr>
      <xdr:spPr bwMode="auto">
        <a:xfrm rot="16200000">
          <a:off x="8475668" y="5997550"/>
          <a:ext cx="950506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635329</xdr:colOff>
      <xdr:row>33</xdr:row>
      <xdr:rowOff>93648</xdr:rowOff>
    </xdr:from>
    <xdr:to>
      <xdr:col>14</xdr:col>
      <xdr:colOff>27374</xdr:colOff>
      <xdr:row>34</xdr:row>
      <xdr:rowOff>49266</xdr:rowOff>
    </xdr:to>
    <xdr:sp macro="" textlink="">
      <xdr:nvSpPr>
        <xdr:cNvPr id="699" name="Oval 1295">
          <a:extLst>
            <a:ext uri="{FF2B5EF4-FFF2-40B4-BE49-F238E27FC236}">
              <a16:creationId xmlns:a16="http://schemas.microsoft.com/office/drawing/2014/main" xmlns="" id="{839D9A0F-2A2E-404B-ADBE-B3E8E3BFDA11}"/>
            </a:ext>
          </a:extLst>
        </xdr:cNvPr>
        <xdr:cNvSpPr>
          <a:spLocks noChangeArrowheads="1"/>
        </xdr:cNvSpPr>
      </xdr:nvSpPr>
      <xdr:spPr bwMode="auto">
        <a:xfrm rot="16200000">
          <a:off x="9192743" y="5766584"/>
          <a:ext cx="127068" cy="968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412776</xdr:colOff>
      <xdr:row>38</xdr:row>
      <xdr:rowOff>165546</xdr:rowOff>
    </xdr:from>
    <xdr:ext cx="299577" cy="165173"/>
    <xdr:sp macro="" textlink="">
      <xdr:nvSpPr>
        <xdr:cNvPr id="700" name="Text Box 1620">
          <a:extLst>
            <a:ext uri="{FF2B5EF4-FFF2-40B4-BE49-F238E27FC236}">
              <a16:creationId xmlns:a16="http://schemas.microsoft.com/office/drawing/2014/main" xmlns="" id="{C3DD4738-D915-43E6-8FE0-D698D073A914}"/>
            </a:ext>
          </a:extLst>
        </xdr:cNvPr>
        <xdr:cNvSpPr txBox="1">
          <a:spLocks noChangeArrowheads="1"/>
        </xdr:cNvSpPr>
      </xdr:nvSpPr>
      <xdr:spPr bwMode="auto">
        <a:xfrm>
          <a:off x="8985276" y="6680646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613013</xdr:colOff>
      <xdr:row>34</xdr:row>
      <xdr:rowOff>141395</xdr:rowOff>
    </xdr:from>
    <xdr:to>
      <xdr:col>12</xdr:col>
      <xdr:colOff>84363</xdr:colOff>
      <xdr:row>35</xdr:row>
      <xdr:rowOff>90414</xdr:rowOff>
    </xdr:to>
    <xdr:sp macro="" textlink="">
      <xdr:nvSpPr>
        <xdr:cNvPr id="701" name="六角形 700">
          <a:extLst>
            <a:ext uri="{FF2B5EF4-FFF2-40B4-BE49-F238E27FC236}">
              <a16:creationId xmlns:a16="http://schemas.microsoft.com/office/drawing/2014/main" xmlns="" id="{3C1CCB75-59AE-4739-A817-8AE69914F394}"/>
            </a:ext>
          </a:extLst>
        </xdr:cNvPr>
        <xdr:cNvSpPr/>
      </xdr:nvSpPr>
      <xdr:spPr bwMode="auto">
        <a:xfrm>
          <a:off x="7775813" y="5970695"/>
          <a:ext cx="176200" cy="1204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13</xdr:col>
      <xdr:colOff>26218</xdr:colOff>
      <xdr:row>38</xdr:row>
      <xdr:rowOff>131201</xdr:rowOff>
    </xdr:from>
    <xdr:to>
      <xdr:col>13</xdr:col>
      <xdr:colOff>223068</xdr:colOff>
      <xdr:row>39</xdr:row>
      <xdr:rowOff>74051</xdr:rowOff>
    </xdr:to>
    <xdr:sp macro="" textlink="">
      <xdr:nvSpPr>
        <xdr:cNvPr id="702" name="Freeform 395">
          <a:extLst>
            <a:ext uri="{FF2B5EF4-FFF2-40B4-BE49-F238E27FC236}">
              <a16:creationId xmlns:a16="http://schemas.microsoft.com/office/drawing/2014/main" xmlns="" id="{2CABF4C6-E7FB-4E43-A59F-6235983997FF}"/>
            </a:ext>
          </a:extLst>
        </xdr:cNvPr>
        <xdr:cNvSpPr>
          <a:spLocks/>
        </xdr:cNvSpPr>
      </xdr:nvSpPr>
      <xdr:spPr bwMode="auto">
        <a:xfrm rot="11891897">
          <a:off x="8598718" y="6646301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156780</xdr:colOff>
      <xdr:row>37</xdr:row>
      <xdr:rowOff>127000</xdr:rowOff>
    </xdr:from>
    <xdr:to>
      <xdr:col>11</xdr:col>
      <xdr:colOff>264730</xdr:colOff>
      <xdr:row>38</xdr:row>
      <xdr:rowOff>139700</xdr:rowOff>
    </xdr:to>
    <xdr:sp macro="" textlink="">
      <xdr:nvSpPr>
        <xdr:cNvPr id="703" name="Freeform 395">
          <a:extLst>
            <a:ext uri="{FF2B5EF4-FFF2-40B4-BE49-F238E27FC236}">
              <a16:creationId xmlns:a16="http://schemas.microsoft.com/office/drawing/2014/main" xmlns="" id="{A38E01A8-F3AA-42BC-9111-144533A8B70F}"/>
            </a:ext>
          </a:extLst>
        </xdr:cNvPr>
        <xdr:cNvSpPr>
          <a:spLocks/>
        </xdr:cNvSpPr>
      </xdr:nvSpPr>
      <xdr:spPr bwMode="auto">
        <a:xfrm rot="18219697">
          <a:off x="7281480" y="6508750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380999</xdr:colOff>
      <xdr:row>33</xdr:row>
      <xdr:rowOff>56009</xdr:rowOff>
    </xdr:from>
    <xdr:to>
      <xdr:col>11</xdr:col>
      <xdr:colOff>558799</xdr:colOff>
      <xdr:row>34</xdr:row>
      <xdr:rowOff>12698</xdr:rowOff>
    </xdr:to>
    <xdr:sp macro="" textlink="">
      <xdr:nvSpPr>
        <xdr:cNvPr id="704" name="六角形 703">
          <a:extLst>
            <a:ext uri="{FF2B5EF4-FFF2-40B4-BE49-F238E27FC236}">
              <a16:creationId xmlns:a16="http://schemas.microsoft.com/office/drawing/2014/main" xmlns="" id="{3C5E156D-5EFB-4F98-AF6D-A58C01D959AB}"/>
            </a:ext>
          </a:extLst>
        </xdr:cNvPr>
        <xdr:cNvSpPr/>
      </xdr:nvSpPr>
      <xdr:spPr bwMode="auto">
        <a:xfrm>
          <a:off x="7543799" y="5713859"/>
          <a:ext cx="177800" cy="1281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31750</xdr:colOff>
      <xdr:row>36</xdr:row>
      <xdr:rowOff>139701</xdr:rowOff>
    </xdr:from>
    <xdr:ext cx="171450" cy="186268"/>
    <xdr:sp macro="" textlink="">
      <xdr:nvSpPr>
        <xdr:cNvPr id="705" name="Text Box 303">
          <a:extLst>
            <a:ext uri="{FF2B5EF4-FFF2-40B4-BE49-F238E27FC236}">
              <a16:creationId xmlns:a16="http://schemas.microsoft.com/office/drawing/2014/main" xmlns="" id="{E18B2919-00FF-4CD2-9CE8-8EFB1CAEA4EA}"/>
            </a:ext>
          </a:extLst>
        </xdr:cNvPr>
        <xdr:cNvSpPr txBox="1">
          <a:spLocks noChangeArrowheads="1"/>
        </xdr:cNvSpPr>
      </xdr:nvSpPr>
      <xdr:spPr bwMode="auto">
        <a:xfrm>
          <a:off x="7194550" y="6311901"/>
          <a:ext cx="171450" cy="186268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14</xdr:col>
      <xdr:colOff>74943</xdr:colOff>
      <xdr:row>33</xdr:row>
      <xdr:rowOff>79387</xdr:rowOff>
    </xdr:from>
    <xdr:to>
      <xdr:col>14</xdr:col>
      <xdr:colOff>465375</xdr:colOff>
      <xdr:row>39</xdr:row>
      <xdr:rowOff>3794</xdr:rowOff>
    </xdr:to>
    <xdr:sp macro="" textlink="">
      <xdr:nvSpPr>
        <xdr:cNvPr id="706" name="AutoShape 1653">
          <a:extLst>
            <a:ext uri="{FF2B5EF4-FFF2-40B4-BE49-F238E27FC236}">
              <a16:creationId xmlns:a16="http://schemas.microsoft.com/office/drawing/2014/main" xmlns="" id="{9D24A347-88BA-4F54-8FF6-29327DFFF49E}"/>
            </a:ext>
          </a:extLst>
        </xdr:cNvPr>
        <xdr:cNvSpPr>
          <a:spLocks/>
        </xdr:cNvSpPr>
      </xdr:nvSpPr>
      <xdr:spPr bwMode="auto">
        <a:xfrm rot="20641823">
          <a:off x="9352293" y="5737237"/>
          <a:ext cx="390432" cy="953107"/>
        </a:xfrm>
        <a:prstGeom prst="rightBrace">
          <a:avLst>
            <a:gd name="adj1" fmla="val 42094"/>
            <a:gd name="adj2" fmla="val 687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525516</xdr:colOff>
      <xdr:row>37</xdr:row>
      <xdr:rowOff>32835</xdr:rowOff>
    </xdr:from>
    <xdr:ext cx="143351" cy="77229"/>
    <xdr:sp macro="" textlink="">
      <xdr:nvSpPr>
        <xdr:cNvPr id="707" name="Text Box 303">
          <a:extLst>
            <a:ext uri="{FF2B5EF4-FFF2-40B4-BE49-F238E27FC236}">
              <a16:creationId xmlns:a16="http://schemas.microsoft.com/office/drawing/2014/main" xmlns="" id="{9D3547DC-A21A-410A-A6ED-1B492523F1CA}"/>
            </a:ext>
          </a:extLst>
        </xdr:cNvPr>
        <xdr:cNvSpPr txBox="1">
          <a:spLocks noChangeArrowheads="1"/>
        </xdr:cNvSpPr>
      </xdr:nvSpPr>
      <xdr:spPr bwMode="auto">
        <a:xfrm>
          <a:off x="9802866" y="6376485"/>
          <a:ext cx="143351" cy="77229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12</xdr:col>
      <xdr:colOff>248155</xdr:colOff>
      <xdr:row>39</xdr:row>
      <xdr:rowOff>14441</xdr:rowOff>
    </xdr:from>
    <xdr:to>
      <xdr:col>12</xdr:col>
      <xdr:colOff>384227</xdr:colOff>
      <xdr:row>39</xdr:row>
      <xdr:rowOff>139876</xdr:rowOff>
    </xdr:to>
    <xdr:sp macro="" textlink="">
      <xdr:nvSpPr>
        <xdr:cNvPr id="708" name="AutoShape 4802">
          <a:extLst>
            <a:ext uri="{FF2B5EF4-FFF2-40B4-BE49-F238E27FC236}">
              <a16:creationId xmlns:a16="http://schemas.microsoft.com/office/drawing/2014/main" xmlns="" id="{56139016-8B74-4272-92D5-F87413A62C2D}"/>
            </a:ext>
          </a:extLst>
        </xdr:cNvPr>
        <xdr:cNvSpPr>
          <a:spLocks noChangeArrowheads="1"/>
        </xdr:cNvSpPr>
      </xdr:nvSpPr>
      <xdr:spPr bwMode="auto">
        <a:xfrm>
          <a:off x="8115805" y="6700991"/>
          <a:ext cx="136072" cy="125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602645</xdr:colOff>
      <xdr:row>33</xdr:row>
      <xdr:rowOff>160814</xdr:rowOff>
    </xdr:from>
    <xdr:ext cx="241000" cy="102258"/>
    <xdr:sp macro="" textlink="">
      <xdr:nvSpPr>
        <xdr:cNvPr id="709" name="Text Box 1664">
          <a:extLst>
            <a:ext uri="{FF2B5EF4-FFF2-40B4-BE49-F238E27FC236}">
              <a16:creationId xmlns:a16="http://schemas.microsoft.com/office/drawing/2014/main" xmlns="" id="{3D0AC17A-1ED8-4273-9EEC-0A6F277B7F3D}"/>
            </a:ext>
          </a:extLst>
        </xdr:cNvPr>
        <xdr:cNvSpPr txBox="1">
          <a:spLocks noChangeArrowheads="1"/>
        </xdr:cNvSpPr>
      </xdr:nvSpPr>
      <xdr:spPr bwMode="auto">
        <a:xfrm>
          <a:off x="7765445" y="5818664"/>
          <a:ext cx="241000" cy="1022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13</xdr:col>
      <xdr:colOff>183027</xdr:colOff>
      <xdr:row>33</xdr:row>
      <xdr:rowOff>118534</xdr:rowOff>
    </xdr:from>
    <xdr:ext cx="452220" cy="94377"/>
    <xdr:sp macro="" textlink="">
      <xdr:nvSpPr>
        <xdr:cNvPr id="710" name="Text Box 1664">
          <a:extLst>
            <a:ext uri="{FF2B5EF4-FFF2-40B4-BE49-F238E27FC236}">
              <a16:creationId xmlns:a16="http://schemas.microsoft.com/office/drawing/2014/main" xmlns="" id="{4489B862-42AC-4C77-9EA0-5237F4907B0B}"/>
            </a:ext>
          </a:extLst>
        </xdr:cNvPr>
        <xdr:cNvSpPr txBox="1">
          <a:spLocks noChangeArrowheads="1"/>
        </xdr:cNvSpPr>
      </xdr:nvSpPr>
      <xdr:spPr bwMode="auto">
        <a:xfrm>
          <a:off x="8755527" y="5776384"/>
          <a:ext cx="452220" cy="943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13</xdr:col>
      <xdr:colOff>21048</xdr:colOff>
      <xdr:row>33</xdr:row>
      <xdr:rowOff>14016</xdr:rowOff>
    </xdr:from>
    <xdr:to>
      <xdr:col>13</xdr:col>
      <xdr:colOff>175513</xdr:colOff>
      <xdr:row>33</xdr:row>
      <xdr:rowOff>151667</xdr:rowOff>
    </xdr:to>
    <xdr:sp macro="" textlink="">
      <xdr:nvSpPr>
        <xdr:cNvPr id="711" name="六角形 710">
          <a:extLst>
            <a:ext uri="{FF2B5EF4-FFF2-40B4-BE49-F238E27FC236}">
              <a16:creationId xmlns:a16="http://schemas.microsoft.com/office/drawing/2014/main" xmlns="" id="{84B6E802-9DB1-445E-9897-AFF80C58A8FE}"/>
            </a:ext>
          </a:extLst>
        </xdr:cNvPr>
        <xdr:cNvSpPr/>
      </xdr:nvSpPr>
      <xdr:spPr bwMode="auto">
        <a:xfrm>
          <a:off x="8593548" y="5671866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oneCellAnchor>
    <xdr:from>
      <xdr:col>18</xdr:col>
      <xdr:colOff>541869</xdr:colOff>
      <xdr:row>41</xdr:row>
      <xdr:rowOff>8463</xdr:rowOff>
    </xdr:from>
    <xdr:ext cx="1574801" cy="677337"/>
    <xdr:sp macro="" textlink="">
      <xdr:nvSpPr>
        <xdr:cNvPr id="712" name="Text Box 1118">
          <a:extLst>
            <a:ext uri="{FF2B5EF4-FFF2-40B4-BE49-F238E27FC236}">
              <a16:creationId xmlns:a16="http://schemas.microsoft.com/office/drawing/2014/main" xmlns="" id="{44B7AABC-4740-44EE-B913-015DE5480655}"/>
            </a:ext>
          </a:extLst>
        </xdr:cNvPr>
        <xdr:cNvSpPr txBox="1">
          <a:spLocks noChangeArrowheads="1"/>
        </xdr:cNvSpPr>
      </xdr:nvSpPr>
      <xdr:spPr bwMode="auto">
        <a:xfrm>
          <a:off x="12674602" y="7124696"/>
          <a:ext cx="1574801" cy="677337"/>
        </a:xfrm>
        <a:prstGeom prst="rect">
          <a:avLst/>
        </a:prstGeom>
        <a:solidFill>
          <a:srgbClr val="00B0F0">
            <a:alpha val="45000"/>
          </a:srgbClr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記入、署名済のブルベカード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及びレシートを期日迄に郵送。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映像は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Google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フォームにアップ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メダル代￥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ピンズ代￥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500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は後日振込。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300504</xdr:colOff>
      <xdr:row>19</xdr:row>
      <xdr:rowOff>82593</xdr:rowOff>
    </xdr:from>
    <xdr:to>
      <xdr:col>19</xdr:col>
      <xdr:colOff>303385</xdr:colOff>
      <xdr:row>21</xdr:row>
      <xdr:rowOff>55442</xdr:rowOff>
    </xdr:to>
    <xdr:sp macro="" textlink="">
      <xdr:nvSpPr>
        <xdr:cNvPr id="713" name="Line 120">
          <a:extLst>
            <a:ext uri="{FF2B5EF4-FFF2-40B4-BE49-F238E27FC236}">
              <a16:creationId xmlns:a16="http://schemas.microsoft.com/office/drawing/2014/main" xmlns="" id="{93A7C6FA-8C0F-42E4-8228-75B46D0BEC7E}"/>
            </a:ext>
          </a:extLst>
        </xdr:cNvPr>
        <xdr:cNvSpPr>
          <a:spLocks noChangeShapeType="1"/>
        </xdr:cNvSpPr>
      </xdr:nvSpPr>
      <xdr:spPr bwMode="auto">
        <a:xfrm flipH="1" flipV="1">
          <a:off x="13102104" y="3340143"/>
          <a:ext cx="2881" cy="3157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707506</xdr:colOff>
      <xdr:row>27</xdr:row>
      <xdr:rowOff>138268</xdr:rowOff>
    </xdr:from>
    <xdr:ext cx="324173" cy="106294"/>
    <xdr:sp macro="" textlink="">
      <xdr:nvSpPr>
        <xdr:cNvPr id="714" name="Text Box 303">
          <a:extLst>
            <a:ext uri="{FF2B5EF4-FFF2-40B4-BE49-F238E27FC236}">
              <a16:creationId xmlns:a16="http://schemas.microsoft.com/office/drawing/2014/main" xmlns="" id="{17820563-36B5-446D-ABFF-1DA8DD102FBD}"/>
            </a:ext>
          </a:extLst>
        </xdr:cNvPr>
        <xdr:cNvSpPr txBox="1">
          <a:spLocks noChangeArrowheads="1"/>
        </xdr:cNvSpPr>
      </xdr:nvSpPr>
      <xdr:spPr bwMode="auto">
        <a:xfrm>
          <a:off x="9280006" y="4767418"/>
          <a:ext cx="324173" cy="106294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444109</xdr:colOff>
      <xdr:row>28</xdr:row>
      <xdr:rowOff>53770</xdr:rowOff>
    </xdr:from>
    <xdr:to>
      <xdr:col>14</xdr:col>
      <xdr:colOff>444106</xdr:colOff>
      <xdr:row>30</xdr:row>
      <xdr:rowOff>69133</xdr:rowOff>
    </xdr:to>
    <xdr:sp macro="" textlink="">
      <xdr:nvSpPr>
        <xdr:cNvPr id="715" name="AutoShape 1653">
          <a:extLst>
            <a:ext uri="{FF2B5EF4-FFF2-40B4-BE49-F238E27FC236}">
              <a16:creationId xmlns:a16="http://schemas.microsoft.com/office/drawing/2014/main" xmlns="" id="{148AF335-7B77-4BC0-864C-F76B16817D99}"/>
            </a:ext>
          </a:extLst>
        </xdr:cNvPr>
        <xdr:cNvSpPr>
          <a:spLocks/>
        </xdr:cNvSpPr>
      </xdr:nvSpPr>
      <xdr:spPr bwMode="auto">
        <a:xfrm rot="-5400000">
          <a:off x="9189901" y="4681078"/>
          <a:ext cx="358263" cy="70484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602989</xdr:colOff>
      <xdr:row>15</xdr:row>
      <xdr:rowOff>48526</xdr:rowOff>
    </xdr:from>
    <xdr:to>
      <xdr:col>12</xdr:col>
      <xdr:colOff>29434</xdr:colOff>
      <xdr:row>16</xdr:row>
      <xdr:rowOff>6550</xdr:rowOff>
    </xdr:to>
    <xdr:sp macro="" textlink="">
      <xdr:nvSpPr>
        <xdr:cNvPr id="716" name="AutoShape 4802">
          <a:extLst>
            <a:ext uri="{FF2B5EF4-FFF2-40B4-BE49-F238E27FC236}">
              <a16:creationId xmlns:a16="http://schemas.microsoft.com/office/drawing/2014/main" xmlns="" id="{4BCFA801-7CFC-42FE-A2A7-60FAEAE8F5D6}"/>
            </a:ext>
          </a:extLst>
        </xdr:cNvPr>
        <xdr:cNvSpPr>
          <a:spLocks noChangeArrowheads="1"/>
        </xdr:cNvSpPr>
      </xdr:nvSpPr>
      <xdr:spPr bwMode="auto">
        <a:xfrm>
          <a:off x="7765789" y="2620276"/>
          <a:ext cx="131295" cy="1294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223312</xdr:colOff>
      <xdr:row>11</xdr:row>
      <xdr:rowOff>139643</xdr:rowOff>
    </xdr:from>
    <xdr:to>
      <xdr:col>15</xdr:col>
      <xdr:colOff>429153</xdr:colOff>
      <xdr:row>12</xdr:row>
      <xdr:rowOff>137396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xmlns="" id="{8755AAD5-8538-4721-BFAF-AD53DA67AC0D}"/>
            </a:ext>
          </a:extLst>
        </xdr:cNvPr>
        <xdr:cNvSpPr/>
      </xdr:nvSpPr>
      <xdr:spPr bwMode="auto">
        <a:xfrm>
          <a:off x="10205512" y="2025593"/>
          <a:ext cx="205841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369993</xdr:colOff>
      <xdr:row>37</xdr:row>
      <xdr:rowOff>155270</xdr:rowOff>
    </xdr:from>
    <xdr:to>
      <xdr:col>6</xdr:col>
      <xdr:colOff>687804</xdr:colOff>
      <xdr:row>37</xdr:row>
      <xdr:rowOff>168094</xdr:rowOff>
    </xdr:to>
    <xdr:sp macro="" textlink="">
      <xdr:nvSpPr>
        <xdr:cNvPr id="718" name="Line 76">
          <a:extLst>
            <a:ext uri="{FF2B5EF4-FFF2-40B4-BE49-F238E27FC236}">
              <a16:creationId xmlns:a16="http://schemas.microsoft.com/office/drawing/2014/main" xmlns="" id="{4C60DE52-F577-4327-AC66-5A7A46D400F4}"/>
            </a:ext>
          </a:extLst>
        </xdr:cNvPr>
        <xdr:cNvSpPr>
          <a:spLocks noChangeShapeType="1"/>
        </xdr:cNvSpPr>
      </xdr:nvSpPr>
      <xdr:spPr bwMode="auto">
        <a:xfrm flipV="1">
          <a:off x="3303693" y="6498920"/>
          <a:ext cx="1022661" cy="128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152758</xdr:colOff>
      <xdr:row>37</xdr:row>
      <xdr:rowOff>80152</xdr:rowOff>
    </xdr:from>
    <xdr:to>
      <xdr:col>6</xdr:col>
      <xdr:colOff>302668</xdr:colOff>
      <xdr:row>38</xdr:row>
      <xdr:rowOff>48968</xdr:rowOff>
    </xdr:to>
    <xdr:sp macro="" textlink="">
      <xdr:nvSpPr>
        <xdr:cNvPr id="719" name="Oval 1295">
          <a:extLst>
            <a:ext uri="{FF2B5EF4-FFF2-40B4-BE49-F238E27FC236}">
              <a16:creationId xmlns:a16="http://schemas.microsoft.com/office/drawing/2014/main" xmlns="" id="{50F7E237-6DB5-4196-82D5-0A87425F4EC5}"/>
            </a:ext>
          </a:extLst>
        </xdr:cNvPr>
        <xdr:cNvSpPr>
          <a:spLocks noChangeArrowheads="1"/>
        </xdr:cNvSpPr>
      </xdr:nvSpPr>
      <xdr:spPr bwMode="auto">
        <a:xfrm>
          <a:off x="3791308" y="6423802"/>
          <a:ext cx="149910" cy="1402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207696</xdr:colOff>
      <xdr:row>14</xdr:row>
      <xdr:rowOff>153630</xdr:rowOff>
    </xdr:from>
    <xdr:ext cx="213254" cy="120422"/>
    <xdr:sp macro="" textlink="">
      <xdr:nvSpPr>
        <xdr:cNvPr id="720" name="Text Box 1664">
          <a:extLst>
            <a:ext uri="{FF2B5EF4-FFF2-40B4-BE49-F238E27FC236}">
              <a16:creationId xmlns:a16="http://schemas.microsoft.com/office/drawing/2014/main" xmlns="" id="{8616413B-2ABD-44EA-AD37-863AD1B4D393}"/>
            </a:ext>
          </a:extLst>
        </xdr:cNvPr>
        <xdr:cNvSpPr txBox="1">
          <a:spLocks noChangeArrowheads="1"/>
        </xdr:cNvSpPr>
      </xdr:nvSpPr>
      <xdr:spPr bwMode="auto">
        <a:xfrm>
          <a:off x="13714146" y="2553930"/>
          <a:ext cx="213254" cy="12042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535262</xdr:colOff>
      <xdr:row>13</xdr:row>
      <xdr:rowOff>128778</xdr:rowOff>
    </xdr:from>
    <xdr:ext cx="213254" cy="120422"/>
    <xdr:sp macro="" textlink="">
      <xdr:nvSpPr>
        <xdr:cNvPr id="721" name="Text Box 1664">
          <a:extLst>
            <a:ext uri="{FF2B5EF4-FFF2-40B4-BE49-F238E27FC236}">
              <a16:creationId xmlns:a16="http://schemas.microsoft.com/office/drawing/2014/main" xmlns="" id="{3E3DFE6C-071C-4C87-83FF-F873A8C88D68}"/>
            </a:ext>
          </a:extLst>
        </xdr:cNvPr>
        <xdr:cNvSpPr txBox="1">
          <a:spLocks noChangeArrowheads="1"/>
        </xdr:cNvSpPr>
      </xdr:nvSpPr>
      <xdr:spPr bwMode="auto">
        <a:xfrm>
          <a:off x="13336862" y="2357628"/>
          <a:ext cx="213254" cy="12042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304837</xdr:colOff>
      <xdr:row>11</xdr:row>
      <xdr:rowOff>141354</xdr:rowOff>
    </xdr:from>
    <xdr:ext cx="377825" cy="152946"/>
    <xdr:sp macro="" textlink="">
      <xdr:nvSpPr>
        <xdr:cNvPr id="722" name="Text Box 1620">
          <a:extLst>
            <a:ext uri="{FF2B5EF4-FFF2-40B4-BE49-F238E27FC236}">
              <a16:creationId xmlns:a16="http://schemas.microsoft.com/office/drawing/2014/main" xmlns="" id="{A24B560C-CB55-4E4D-B173-3EC0771462D9}"/>
            </a:ext>
          </a:extLst>
        </xdr:cNvPr>
        <xdr:cNvSpPr txBox="1">
          <a:spLocks noChangeArrowheads="1"/>
        </xdr:cNvSpPr>
      </xdr:nvSpPr>
      <xdr:spPr bwMode="auto">
        <a:xfrm>
          <a:off x="6057937" y="2027304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687362</xdr:colOff>
      <xdr:row>11</xdr:row>
      <xdr:rowOff>158740</xdr:rowOff>
    </xdr:from>
    <xdr:ext cx="509088" cy="155648"/>
    <xdr:sp macro="" textlink="">
      <xdr:nvSpPr>
        <xdr:cNvPr id="723" name="Text Box 1620">
          <a:extLst>
            <a:ext uri="{FF2B5EF4-FFF2-40B4-BE49-F238E27FC236}">
              <a16:creationId xmlns:a16="http://schemas.microsoft.com/office/drawing/2014/main" xmlns="" id="{FDB960EB-E177-4CE3-9C7F-3F0C52D5FA8D}"/>
            </a:ext>
          </a:extLst>
        </xdr:cNvPr>
        <xdr:cNvSpPr txBox="1">
          <a:spLocks noChangeArrowheads="1"/>
        </xdr:cNvSpPr>
      </xdr:nvSpPr>
      <xdr:spPr bwMode="auto">
        <a:xfrm>
          <a:off x="6440462" y="2044690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256276</xdr:colOff>
      <xdr:row>12</xdr:row>
      <xdr:rowOff>103736</xdr:rowOff>
    </xdr:from>
    <xdr:to>
      <xdr:col>9</xdr:col>
      <xdr:colOff>399135</xdr:colOff>
      <xdr:row>13</xdr:row>
      <xdr:rowOff>62256</xdr:rowOff>
    </xdr:to>
    <xdr:sp macro="" textlink="">
      <xdr:nvSpPr>
        <xdr:cNvPr id="724" name="六角形 723">
          <a:extLst>
            <a:ext uri="{FF2B5EF4-FFF2-40B4-BE49-F238E27FC236}">
              <a16:creationId xmlns:a16="http://schemas.microsoft.com/office/drawing/2014/main" xmlns="" id="{E3CC49D7-05A2-42F7-B390-D2BFAC8C158D}"/>
            </a:ext>
          </a:extLst>
        </xdr:cNvPr>
        <xdr:cNvSpPr/>
      </xdr:nvSpPr>
      <xdr:spPr bwMode="auto">
        <a:xfrm>
          <a:off x="6009376" y="2161136"/>
          <a:ext cx="142859" cy="1299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314740</xdr:colOff>
      <xdr:row>12</xdr:row>
      <xdr:rowOff>160152</xdr:rowOff>
    </xdr:from>
    <xdr:to>
      <xdr:col>10</xdr:col>
      <xdr:colOff>505246</xdr:colOff>
      <xdr:row>13</xdr:row>
      <xdr:rowOff>142294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xmlns="" id="{8E634898-262F-4197-BCDD-F67371FECBB4}"/>
            </a:ext>
          </a:extLst>
        </xdr:cNvPr>
        <xdr:cNvSpPr/>
      </xdr:nvSpPr>
      <xdr:spPr bwMode="auto">
        <a:xfrm>
          <a:off x="6772690" y="2217552"/>
          <a:ext cx="190506" cy="153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162506</xdr:colOff>
      <xdr:row>14</xdr:row>
      <xdr:rowOff>141637</xdr:rowOff>
    </xdr:from>
    <xdr:to>
      <xdr:col>9</xdr:col>
      <xdr:colOff>577305</xdr:colOff>
      <xdr:row>16</xdr:row>
      <xdr:rowOff>72504</xdr:rowOff>
    </xdr:to>
    <xdr:sp macro="" textlink="">
      <xdr:nvSpPr>
        <xdr:cNvPr id="726" name="Text Box 1664">
          <a:extLst>
            <a:ext uri="{FF2B5EF4-FFF2-40B4-BE49-F238E27FC236}">
              <a16:creationId xmlns:a16="http://schemas.microsoft.com/office/drawing/2014/main" xmlns="" id="{491F6DE2-34B7-4152-8624-1A1388D1E665}"/>
            </a:ext>
          </a:extLst>
        </xdr:cNvPr>
        <xdr:cNvSpPr txBox="1">
          <a:spLocks noChangeArrowheads="1"/>
        </xdr:cNvSpPr>
      </xdr:nvSpPr>
      <xdr:spPr bwMode="auto">
        <a:xfrm>
          <a:off x="5915606" y="2541937"/>
          <a:ext cx="414799" cy="27376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公民館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562937</xdr:colOff>
      <xdr:row>14</xdr:row>
      <xdr:rowOff>168991</xdr:rowOff>
    </xdr:from>
    <xdr:to>
      <xdr:col>10</xdr:col>
      <xdr:colOff>463078</xdr:colOff>
      <xdr:row>15</xdr:row>
      <xdr:rowOff>130584</xdr:rowOff>
    </xdr:to>
    <xdr:sp macro="" textlink="">
      <xdr:nvSpPr>
        <xdr:cNvPr id="727" name="Text Box 1664">
          <a:extLst>
            <a:ext uri="{FF2B5EF4-FFF2-40B4-BE49-F238E27FC236}">
              <a16:creationId xmlns:a16="http://schemas.microsoft.com/office/drawing/2014/main" xmlns="" id="{0E0A0C2B-5F48-4D23-ADD2-E9F5FDEE25AE}"/>
            </a:ext>
          </a:extLst>
        </xdr:cNvPr>
        <xdr:cNvSpPr txBox="1">
          <a:spLocks noChangeArrowheads="1"/>
        </xdr:cNvSpPr>
      </xdr:nvSpPr>
      <xdr:spPr bwMode="auto">
        <a:xfrm>
          <a:off x="6316037" y="2569291"/>
          <a:ext cx="604991" cy="1330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泉原ﾊﾞｽ停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149822</xdr:colOff>
      <xdr:row>12</xdr:row>
      <xdr:rowOff>55573</xdr:rowOff>
    </xdr:from>
    <xdr:to>
      <xdr:col>7</xdr:col>
      <xdr:colOff>660753</xdr:colOff>
      <xdr:row>13</xdr:row>
      <xdr:rowOff>24862</xdr:rowOff>
    </xdr:to>
    <xdr:sp macro="" textlink="">
      <xdr:nvSpPr>
        <xdr:cNvPr id="728" name="Text Box 1664">
          <a:extLst>
            <a:ext uri="{FF2B5EF4-FFF2-40B4-BE49-F238E27FC236}">
              <a16:creationId xmlns:a16="http://schemas.microsoft.com/office/drawing/2014/main" xmlns="" id="{F86E8F1A-4398-4A6C-9FE0-FB240E79788B}"/>
            </a:ext>
          </a:extLst>
        </xdr:cNvPr>
        <xdr:cNvSpPr txBox="1">
          <a:spLocks noChangeArrowheads="1"/>
        </xdr:cNvSpPr>
      </xdr:nvSpPr>
      <xdr:spPr bwMode="auto">
        <a:xfrm>
          <a:off x="4493222" y="2112973"/>
          <a:ext cx="510931" cy="1407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勝尾寺橋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237108</xdr:colOff>
      <xdr:row>13</xdr:row>
      <xdr:rowOff>165947</xdr:rowOff>
    </xdr:from>
    <xdr:to>
      <xdr:col>8</xdr:col>
      <xdr:colOff>429163</xdr:colOff>
      <xdr:row>16</xdr:row>
      <xdr:rowOff>133409</xdr:rowOff>
    </xdr:to>
    <xdr:sp macro="" textlink="">
      <xdr:nvSpPr>
        <xdr:cNvPr id="729" name="Text Box 1620">
          <a:extLst>
            <a:ext uri="{FF2B5EF4-FFF2-40B4-BE49-F238E27FC236}">
              <a16:creationId xmlns:a16="http://schemas.microsoft.com/office/drawing/2014/main" xmlns="" id="{6FB30A2B-D8BF-4F8A-A1B3-24A3D9E4A3E6}"/>
            </a:ext>
          </a:extLst>
        </xdr:cNvPr>
        <xdr:cNvSpPr txBox="1">
          <a:spLocks noChangeArrowheads="1"/>
        </xdr:cNvSpPr>
      </xdr:nvSpPr>
      <xdr:spPr bwMode="auto">
        <a:xfrm>
          <a:off x="5285358" y="2394797"/>
          <a:ext cx="192055" cy="48181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勝尾寺川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693085</xdr:colOff>
      <xdr:row>15</xdr:row>
      <xdr:rowOff>44382</xdr:rowOff>
    </xdr:from>
    <xdr:to>
      <xdr:col>2</xdr:col>
      <xdr:colOff>117782</xdr:colOff>
      <xdr:row>15</xdr:row>
      <xdr:rowOff>148508</xdr:rowOff>
    </xdr:to>
    <xdr:sp macro="" textlink="">
      <xdr:nvSpPr>
        <xdr:cNvPr id="730" name="六角形 729">
          <a:extLst>
            <a:ext uri="{FF2B5EF4-FFF2-40B4-BE49-F238E27FC236}">
              <a16:creationId xmlns:a16="http://schemas.microsoft.com/office/drawing/2014/main" xmlns="" id="{A6F61957-7052-4FDF-8F3B-EDB5DE9EA789}"/>
            </a:ext>
          </a:extLst>
        </xdr:cNvPr>
        <xdr:cNvSpPr/>
      </xdr:nvSpPr>
      <xdr:spPr bwMode="auto">
        <a:xfrm>
          <a:off x="807385" y="2616132"/>
          <a:ext cx="129547" cy="104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751639</xdr:colOff>
      <xdr:row>7</xdr:row>
      <xdr:rowOff>136539</xdr:rowOff>
    </xdr:from>
    <xdr:to>
      <xdr:col>2</xdr:col>
      <xdr:colOff>227572</xdr:colOff>
      <xdr:row>8</xdr:row>
      <xdr:rowOff>148447</xdr:rowOff>
    </xdr:to>
    <xdr:sp macro="" textlink="">
      <xdr:nvSpPr>
        <xdr:cNvPr id="731" name="Text Box 1252">
          <a:extLst>
            <a:ext uri="{FF2B5EF4-FFF2-40B4-BE49-F238E27FC236}">
              <a16:creationId xmlns:a16="http://schemas.microsoft.com/office/drawing/2014/main" xmlns="" id="{DAB8BE88-3063-496B-9093-3EE72B89AE73}"/>
            </a:ext>
          </a:extLst>
        </xdr:cNvPr>
        <xdr:cNvSpPr txBox="1">
          <a:spLocks noChangeArrowheads="1"/>
        </xdr:cNvSpPr>
      </xdr:nvSpPr>
      <xdr:spPr bwMode="auto">
        <a:xfrm>
          <a:off x="821489" y="1336689"/>
          <a:ext cx="225233" cy="1833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76074</xdr:colOff>
      <xdr:row>5</xdr:row>
      <xdr:rowOff>114956</xdr:rowOff>
    </xdr:from>
    <xdr:ext cx="216245" cy="133886"/>
    <xdr:sp macro="" textlink="">
      <xdr:nvSpPr>
        <xdr:cNvPr id="732" name="Text Box 863">
          <a:extLst>
            <a:ext uri="{FF2B5EF4-FFF2-40B4-BE49-F238E27FC236}">
              <a16:creationId xmlns:a16="http://schemas.microsoft.com/office/drawing/2014/main" xmlns="" id="{E7645973-3B87-4785-96A2-065DC29233F0}"/>
            </a:ext>
          </a:extLst>
        </xdr:cNvPr>
        <xdr:cNvSpPr txBox="1">
          <a:spLocks noChangeArrowheads="1"/>
        </xdr:cNvSpPr>
      </xdr:nvSpPr>
      <xdr:spPr bwMode="auto">
        <a:xfrm>
          <a:off x="1600074" y="972206"/>
          <a:ext cx="216245" cy="133886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</xdr:col>
      <xdr:colOff>75512</xdr:colOff>
      <xdr:row>12</xdr:row>
      <xdr:rowOff>136657</xdr:rowOff>
    </xdr:from>
    <xdr:ext cx="510875" cy="124945"/>
    <xdr:sp macro="" textlink="">
      <xdr:nvSpPr>
        <xdr:cNvPr id="733" name="Text Box 863">
          <a:extLst>
            <a:ext uri="{FF2B5EF4-FFF2-40B4-BE49-F238E27FC236}">
              <a16:creationId xmlns:a16="http://schemas.microsoft.com/office/drawing/2014/main" xmlns="" id="{D91F8B11-5E3F-4593-BA49-EB41AA1D52D6}"/>
            </a:ext>
          </a:extLst>
        </xdr:cNvPr>
        <xdr:cNvSpPr txBox="1">
          <a:spLocks noChangeArrowheads="1"/>
        </xdr:cNvSpPr>
      </xdr:nvSpPr>
      <xdr:spPr bwMode="auto">
        <a:xfrm>
          <a:off x="189812" y="2194057"/>
          <a:ext cx="510875" cy="124945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箕面駅東</a:t>
          </a:r>
        </a:p>
      </xdr:txBody>
    </xdr:sp>
    <xdr:clientData/>
  </xdr:oneCellAnchor>
  <xdr:twoCellAnchor>
    <xdr:from>
      <xdr:col>2</xdr:col>
      <xdr:colOff>108372</xdr:colOff>
      <xdr:row>47</xdr:row>
      <xdr:rowOff>29581</xdr:rowOff>
    </xdr:from>
    <xdr:to>
      <xdr:col>2</xdr:col>
      <xdr:colOff>749282</xdr:colOff>
      <xdr:row>48</xdr:row>
      <xdr:rowOff>47719</xdr:rowOff>
    </xdr:to>
    <xdr:sp macro="" textlink="">
      <xdr:nvSpPr>
        <xdr:cNvPr id="734" name="Text Box 528">
          <a:extLst>
            <a:ext uri="{FF2B5EF4-FFF2-40B4-BE49-F238E27FC236}">
              <a16:creationId xmlns:a16="http://schemas.microsoft.com/office/drawing/2014/main" xmlns="" id="{6D399D99-27ED-4606-94F2-ADAE0A15D9B0}"/>
            </a:ext>
          </a:extLst>
        </xdr:cNvPr>
        <xdr:cNvSpPr txBox="1">
          <a:spLocks noChangeArrowheads="1"/>
        </xdr:cNvSpPr>
      </xdr:nvSpPr>
      <xdr:spPr bwMode="auto">
        <a:xfrm>
          <a:off x="927522" y="8087731"/>
          <a:ext cx="596460" cy="1895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嵯峨嵐山駅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101804</xdr:colOff>
      <xdr:row>48</xdr:row>
      <xdr:rowOff>26272</xdr:rowOff>
    </xdr:from>
    <xdr:to>
      <xdr:col>2</xdr:col>
      <xdr:colOff>616735</xdr:colOff>
      <xdr:row>48</xdr:row>
      <xdr:rowOff>137514</xdr:rowOff>
    </xdr:to>
    <xdr:sp macro="" textlink="">
      <xdr:nvSpPr>
        <xdr:cNvPr id="735" name="Text Box 528">
          <a:extLst>
            <a:ext uri="{FF2B5EF4-FFF2-40B4-BE49-F238E27FC236}">
              <a16:creationId xmlns:a16="http://schemas.microsoft.com/office/drawing/2014/main" xmlns="" id="{07DDD6D6-426D-493A-90FB-AF0797C4C37C}"/>
            </a:ext>
          </a:extLst>
        </xdr:cNvPr>
        <xdr:cNvSpPr txBox="1">
          <a:spLocks noChangeArrowheads="1"/>
        </xdr:cNvSpPr>
      </xdr:nvSpPr>
      <xdr:spPr bwMode="auto">
        <a:xfrm>
          <a:off x="920954" y="8255872"/>
          <a:ext cx="514931" cy="1112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ﾄﾛｯｺ嵯峨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506909</xdr:colOff>
      <xdr:row>48</xdr:row>
      <xdr:rowOff>11689</xdr:rowOff>
    </xdr:from>
    <xdr:to>
      <xdr:col>1</xdr:col>
      <xdr:colOff>617081</xdr:colOff>
      <xdr:row>48</xdr:row>
      <xdr:rowOff>135706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xmlns="" id="{2698511B-003F-472F-9AFB-2157A54140D9}"/>
            </a:ext>
          </a:extLst>
        </xdr:cNvPr>
        <xdr:cNvSpPr/>
      </xdr:nvSpPr>
      <xdr:spPr bwMode="auto">
        <a:xfrm>
          <a:off x="621209" y="8241289"/>
          <a:ext cx="110172" cy="124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381668</xdr:colOff>
      <xdr:row>45</xdr:row>
      <xdr:rowOff>140832</xdr:rowOff>
    </xdr:from>
    <xdr:to>
      <xdr:col>1</xdr:col>
      <xdr:colOff>506982</xdr:colOff>
      <xdr:row>46</xdr:row>
      <xdr:rowOff>76815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xmlns="" id="{BAB6AF20-267B-469E-A362-E5DF2383F6F1}"/>
            </a:ext>
          </a:extLst>
        </xdr:cNvPr>
        <xdr:cNvSpPr/>
      </xdr:nvSpPr>
      <xdr:spPr bwMode="auto">
        <a:xfrm>
          <a:off x="495968" y="7856082"/>
          <a:ext cx="125314" cy="1074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29352</xdr:colOff>
      <xdr:row>11</xdr:row>
      <xdr:rowOff>78155</xdr:rowOff>
    </xdr:from>
    <xdr:ext cx="349235" cy="132713"/>
    <xdr:sp macro="" textlink="">
      <xdr:nvSpPr>
        <xdr:cNvPr id="738" name="Text Box 849">
          <a:extLst>
            <a:ext uri="{FF2B5EF4-FFF2-40B4-BE49-F238E27FC236}">
              <a16:creationId xmlns:a16="http://schemas.microsoft.com/office/drawing/2014/main" xmlns="" id="{9A797D09-F3BB-4C73-9FD1-DD182AC08478}"/>
            </a:ext>
          </a:extLst>
        </xdr:cNvPr>
        <xdr:cNvSpPr txBox="1">
          <a:spLocks noChangeArrowheads="1"/>
        </xdr:cNvSpPr>
      </xdr:nvSpPr>
      <xdr:spPr bwMode="auto">
        <a:xfrm>
          <a:off x="2258202" y="1964105"/>
          <a:ext cx="349235" cy="13271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浄水場</a:t>
          </a:r>
        </a:p>
      </xdr:txBody>
    </xdr:sp>
    <xdr:clientData/>
  </xdr:oneCellAnchor>
  <xdr:twoCellAnchor>
    <xdr:from>
      <xdr:col>4</xdr:col>
      <xdr:colOff>63960</xdr:colOff>
      <xdr:row>15</xdr:row>
      <xdr:rowOff>10957</xdr:rowOff>
    </xdr:from>
    <xdr:to>
      <xdr:col>4</xdr:col>
      <xdr:colOff>309869</xdr:colOff>
      <xdr:row>16</xdr:row>
      <xdr:rowOff>10895</xdr:rowOff>
    </xdr:to>
    <xdr:sp macro="" textlink="">
      <xdr:nvSpPr>
        <xdr:cNvPr id="739" name="Text Box 1664">
          <a:extLst>
            <a:ext uri="{FF2B5EF4-FFF2-40B4-BE49-F238E27FC236}">
              <a16:creationId xmlns:a16="http://schemas.microsoft.com/office/drawing/2014/main" xmlns="" id="{C0FFDA6B-35F3-4D8A-9E5A-019826772959}"/>
            </a:ext>
          </a:extLst>
        </xdr:cNvPr>
        <xdr:cNvSpPr txBox="1">
          <a:spLocks noChangeArrowheads="1"/>
        </xdr:cNvSpPr>
      </xdr:nvSpPr>
      <xdr:spPr bwMode="auto">
        <a:xfrm flipH="1">
          <a:off x="2292810" y="2582707"/>
          <a:ext cx="245909" cy="1713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278743</xdr:colOff>
      <xdr:row>3</xdr:row>
      <xdr:rowOff>59311</xdr:rowOff>
    </xdr:from>
    <xdr:ext cx="338147" cy="285750"/>
    <xdr:grpSp>
      <xdr:nvGrpSpPr>
        <xdr:cNvPr id="740" name="Group 6672">
          <a:extLst>
            <a:ext uri="{FF2B5EF4-FFF2-40B4-BE49-F238E27FC236}">
              <a16:creationId xmlns:a16="http://schemas.microsoft.com/office/drawing/2014/main" xmlns="" id="{AF04BE91-0BA0-4EBC-8D06-3FD6DF2BB7ED}"/>
            </a:ext>
          </a:extLst>
        </xdr:cNvPr>
        <xdr:cNvGrpSpPr>
          <a:grpSpLocks/>
        </xdr:cNvGrpSpPr>
      </xdr:nvGrpSpPr>
      <xdr:grpSpPr bwMode="auto">
        <a:xfrm>
          <a:off x="1955143" y="592711"/>
          <a:ext cx="338147" cy="285750"/>
          <a:chOff x="534" y="109"/>
          <a:chExt cx="50" cy="44"/>
        </a:xfrm>
      </xdr:grpSpPr>
      <xdr:pic>
        <xdr:nvPicPr>
          <xdr:cNvPr id="741" name="Picture 6673" descr="route2">
            <a:extLst>
              <a:ext uri="{FF2B5EF4-FFF2-40B4-BE49-F238E27FC236}">
                <a16:creationId xmlns:a16="http://schemas.microsoft.com/office/drawing/2014/main" xmlns="" id="{A8ACF0B8-D29E-BAB6-E2D1-F50661F64F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2" name="Text Box 6674">
            <a:extLst>
              <a:ext uri="{FF2B5EF4-FFF2-40B4-BE49-F238E27FC236}">
                <a16:creationId xmlns:a16="http://schemas.microsoft.com/office/drawing/2014/main" xmlns="" id="{3E0A0E3D-5455-EEA8-CD12-7B91FD2277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50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oneCellAnchor>
  <xdr:oneCellAnchor>
    <xdr:from>
      <xdr:col>2</xdr:col>
      <xdr:colOff>275522</xdr:colOff>
      <xdr:row>4</xdr:row>
      <xdr:rowOff>149869</xdr:rowOff>
    </xdr:from>
    <xdr:ext cx="771118" cy="128868"/>
    <xdr:sp macro="" textlink="">
      <xdr:nvSpPr>
        <xdr:cNvPr id="743" name="Text Box 863">
          <a:extLst>
            <a:ext uri="{FF2B5EF4-FFF2-40B4-BE49-F238E27FC236}">
              <a16:creationId xmlns:a16="http://schemas.microsoft.com/office/drawing/2014/main" xmlns="" id="{0E901308-EF65-4AA7-90B7-F64FB44921E6}"/>
            </a:ext>
          </a:extLst>
        </xdr:cNvPr>
        <xdr:cNvSpPr txBox="1">
          <a:spLocks noChangeArrowheads="1"/>
        </xdr:cNvSpPr>
      </xdr:nvSpPr>
      <xdr:spPr bwMode="auto">
        <a:xfrm>
          <a:off x="1094672" y="835669"/>
          <a:ext cx="771118" cy="128868"/>
        </a:xfrm>
        <a:prstGeom prst="rect">
          <a:avLst/>
        </a:prstGeom>
        <a:solidFill>
          <a:schemeClr val="bg1">
            <a:alpha val="62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ﾊﾞｲｸ川沿一列ﾆ</a:t>
          </a:r>
        </a:p>
      </xdr:txBody>
    </xdr:sp>
    <xdr:clientData/>
  </xdr:oneCellAnchor>
  <xdr:twoCellAnchor editAs="oneCell">
    <xdr:from>
      <xdr:col>6</xdr:col>
      <xdr:colOff>87076</xdr:colOff>
      <xdr:row>3</xdr:row>
      <xdr:rowOff>157270</xdr:rowOff>
    </xdr:from>
    <xdr:to>
      <xdr:col>6</xdr:col>
      <xdr:colOff>248512</xdr:colOff>
      <xdr:row>5</xdr:row>
      <xdr:rowOff>94785</xdr:rowOff>
    </xdr:to>
    <xdr:pic>
      <xdr:nvPicPr>
        <xdr:cNvPr id="744" name="図 743">
          <a:extLst>
            <a:ext uri="{FF2B5EF4-FFF2-40B4-BE49-F238E27FC236}">
              <a16:creationId xmlns:a16="http://schemas.microsoft.com/office/drawing/2014/main" xmlns="" id="{0E16E955-1BE1-4A76-A0D5-0900EE4F8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5400000" flipV="1">
          <a:off x="3666136" y="731110"/>
          <a:ext cx="280415" cy="161436"/>
        </a:xfrm>
        <a:prstGeom prst="rect">
          <a:avLst/>
        </a:prstGeom>
      </xdr:spPr>
    </xdr:pic>
    <xdr:clientData/>
  </xdr:twoCellAnchor>
  <xdr:twoCellAnchor editAs="oneCell">
    <xdr:from>
      <xdr:col>9</xdr:col>
      <xdr:colOff>572709</xdr:colOff>
      <xdr:row>6</xdr:row>
      <xdr:rowOff>48685</xdr:rowOff>
    </xdr:from>
    <xdr:to>
      <xdr:col>10</xdr:col>
      <xdr:colOff>26826</xdr:colOff>
      <xdr:row>7</xdr:row>
      <xdr:rowOff>40975</xdr:rowOff>
    </xdr:to>
    <xdr:pic>
      <xdr:nvPicPr>
        <xdr:cNvPr id="745" name="図 744">
          <a:extLst>
            <a:ext uri="{FF2B5EF4-FFF2-40B4-BE49-F238E27FC236}">
              <a16:creationId xmlns:a16="http://schemas.microsoft.com/office/drawing/2014/main" xmlns="" id="{50E6FAFA-6797-4110-A205-E4A29C9F3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325809" y="1077385"/>
          <a:ext cx="158967" cy="163740"/>
        </a:xfrm>
        <a:prstGeom prst="rect">
          <a:avLst/>
        </a:prstGeom>
      </xdr:spPr>
    </xdr:pic>
    <xdr:clientData/>
  </xdr:twoCellAnchor>
  <xdr:twoCellAnchor editAs="oneCell">
    <xdr:from>
      <xdr:col>9</xdr:col>
      <xdr:colOff>552260</xdr:colOff>
      <xdr:row>4</xdr:row>
      <xdr:rowOff>155837</xdr:rowOff>
    </xdr:from>
    <xdr:to>
      <xdr:col>10</xdr:col>
      <xdr:colOff>40971</xdr:colOff>
      <xdr:row>6</xdr:row>
      <xdr:rowOff>25612</xdr:rowOff>
    </xdr:to>
    <xdr:pic>
      <xdr:nvPicPr>
        <xdr:cNvPr id="746" name="図 745">
          <a:extLst>
            <a:ext uri="{FF2B5EF4-FFF2-40B4-BE49-F238E27FC236}">
              <a16:creationId xmlns:a16="http://schemas.microsoft.com/office/drawing/2014/main" xmlns="" id="{41B6371F-DA1A-4DCA-A061-10301E6C8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305360" y="841637"/>
          <a:ext cx="193561" cy="212675"/>
        </a:xfrm>
        <a:prstGeom prst="rect">
          <a:avLst/>
        </a:prstGeom>
      </xdr:spPr>
    </xdr:pic>
    <xdr:clientData/>
  </xdr:twoCellAnchor>
  <xdr:oneCellAnchor>
    <xdr:from>
      <xdr:col>9</xdr:col>
      <xdr:colOff>154284</xdr:colOff>
      <xdr:row>5</xdr:row>
      <xdr:rowOff>100613</xdr:rowOff>
    </xdr:from>
    <xdr:ext cx="415880" cy="281726"/>
    <xdr:sp macro="" textlink="">
      <xdr:nvSpPr>
        <xdr:cNvPr id="747" name="Text Box 303">
          <a:extLst>
            <a:ext uri="{FF2B5EF4-FFF2-40B4-BE49-F238E27FC236}">
              <a16:creationId xmlns:a16="http://schemas.microsoft.com/office/drawing/2014/main" xmlns="" id="{FE409A6E-4A7B-46F3-ADB5-5F25B00605F3}"/>
            </a:ext>
          </a:extLst>
        </xdr:cNvPr>
        <xdr:cNvSpPr txBox="1">
          <a:spLocks noChangeArrowheads="1"/>
        </xdr:cNvSpPr>
      </xdr:nvSpPr>
      <xdr:spPr bwMode="auto">
        <a:xfrm>
          <a:off x="5907384" y="957863"/>
          <a:ext cx="415880" cy="2817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箕面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市役所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181116</xdr:colOff>
      <xdr:row>4</xdr:row>
      <xdr:rowOff>0</xdr:rowOff>
    </xdr:from>
    <xdr:to>
      <xdr:col>9</xdr:col>
      <xdr:colOff>371617</xdr:colOff>
      <xdr:row>4</xdr:row>
      <xdr:rowOff>162489</xdr:rowOff>
    </xdr:to>
    <xdr:sp macro="" textlink="">
      <xdr:nvSpPr>
        <xdr:cNvPr id="748" name="六角形 747">
          <a:extLst>
            <a:ext uri="{FF2B5EF4-FFF2-40B4-BE49-F238E27FC236}">
              <a16:creationId xmlns:a16="http://schemas.microsoft.com/office/drawing/2014/main" xmlns="" id="{0205C6A8-96A4-4B04-AD1F-0C49915E213C}"/>
            </a:ext>
          </a:extLst>
        </xdr:cNvPr>
        <xdr:cNvSpPr/>
      </xdr:nvSpPr>
      <xdr:spPr bwMode="auto">
        <a:xfrm>
          <a:off x="5934216" y="685800"/>
          <a:ext cx="190501" cy="162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321984</xdr:colOff>
      <xdr:row>5</xdr:row>
      <xdr:rowOff>0</xdr:rowOff>
    </xdr:from>
    <xdr:to>
      <xdr:col>10</xdr:col>
      <xdr:colOff>512485</xdr:colOff>
      <xdr:row>5</xdr:row>
      <xdr:rowOff>162489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xmlns="" id="{7D2BF90D-DDEF-46A2-8C34-8E85D0449A27}"/>
            </a:ext>
          </a:extLst>
        </xdr:cNvPr>
        <xdr:cNvSpPr/>
      </xdr:nvSpPr>
      <xdr:spPr bwMode="auto">
        <a:xfrm>
          <a:off x="6779934" y="857250"/>
          <a:ext cx="190501" cy="162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370051</xdr:colOff>
      <xdr:row>13</xdr:row>
      <xdr:rowOff>68502</xdr:rowOff>
    </xdr:from>
    <xdr:to>
      <xdr:col>1</xdr:col>
      <xdr:colOff>470725</xdr:colOff>
      <xdr:row>13</xdr:row>
      <xdr:rowOff>162445</xdr:rowOff>
    </xdr:to>
    <xdr:sp macro="" textlink="">
      <xdr:nvSpPr>
        <xdr:cNvPr id="750" name="Oval 383">
          <a:extLst>
            <a:ext uri="{FF2B5EF4-FFF2-40B4-BE49-F238E27FC236}">
              <a16:creationId xmlns:a16="http://schemas.microsoft.com/office/drawing/2014/main" xmlns="" id="{B67FECA1-8463-4F33-9547-4E0C7E0C08A8}"/>
            </a:ext>
          </a:extLst>
        </xdr:cNvPr>
        <xdr:cNvSpPr>
          <a:spLocks noChangeArrowheads="1"/>
        </xdr:cNvSpPr>
      </xdr:nvSpPr>
      <xdr:spPr bwMode="auto">
        <a:xfrm>
          <a:off x="484351" y="2297352"/>
          <a:ext cx="100674" cy="939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595740</xdr:colOff>
      <xdr:row>13</xdr:row>
      <xdr:rowOff>73401</xdr:rowOff>
    </xdr:from>
    <xdr:to>
      <xdr:col>2</xdr:col>
      <xdr:colOff>23393</xdr:colOff>
      <xdr:row>14</xdr:row>
      <xdr:rowOff>18691</xdr:rowOff>
    </xdr:to>
    <xdr:sp macro="" textlink="">
      <xdr:nvSpPr>
        <xdr:cNvPr id="751" name="Oval 383">
          <a:extLst>
            <a:ext uri="{FF2B5EF4-FFF2-40B4-BE49-F238E27FC236}">
              <a16:creationId xmlns:a16="http://schemas.microsoft.com/office/drawing/2014/main" xmlns="" id="{B92C3619-3FC6-4964-9432-926A8001948B}"/>
            </a:ext>
          </a:extLst>
        </xdr:cNvPr>
        <xdr:cNvSpPr>
          <a:spLocks noChangeArrowheads="1"/>
        </xdr:cNvSpPr>
      </xdr:nvSpPr>
      <xdr:spPr bwMode="auto">
        <a:xfrm>
          <a:off x="710040" y="2302251"/>
          <a:ext cx="132503" cy="116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174401</xdr:colOff>
      <xdr:row>16</xdr:row>
      <xdr:rowOff>73784</xdr:rowOff>
    </xdr:from>
    <xdr:to>
      <xdr:col>1</xdr:col>
      <xdr:colOff>717729</xdr:colOff>
      <xdr:row>16</xdr:row>
      <xdr:rowOff>77654</xdr:rowOff>
    </xdr:to>
    <xdr:sp macro="" textlink="">
      <xdr:nvSpPr>
        <xdr:cNvPr id="752" name="Line 4803">
          <a:extLst>
            <a:ext uri="{FF2B5EF4-FFF2-40B4-BE49-F238E27FC236}">
              <a16:creationId xmlns:a16="http://schemas.microsoft.com/office/drawing/2014/main" xmlns="" id="{DBA6FA14-A9FF-4F87-8564-F7BDB25E7BEE}"/>
            </a:ext>
          </a:extLst>
        </xdr:cNvPr>
        <xdr:cNvSpPr>
          <a:spLocks noChangeShapeType="1"/>
        </xdr:cNvSpPr>
      </xdr:nvSpPr>
      <xdr:spPr bwMode="auto">
        <a:xfrm flipV="1">
          <a:off x="117251" y="2816984"/>
          <a:ext cx="702078" cy="3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626466</xdr:colOff>
      <xdr:row>16</xdr:row>
      <xdr:rowOff>32433</xdr:rowOff>
    </xdr:from>
    <xdr:to>
      <xdr:col>2</xdr:col>
      <xdr:colOff>6347</xdr:colOff>
      <xdr:row>16</xdr:row>
      <xdr:rowOff>114350</xdr:rowOff>
    </xdr:to>
    <xdr:sp macro="" textlink="">
      <xdr:nvSpPr>
        <xdr:cNvPr id="753" name="Oval 383">
          <a:extLst>
            <a:ext uri="{FF2B5EF4-FFF2-40B4-BE49-F238E27FC236}">
              <a16:creationId xmlns:a16="http://schemas.microsoft.com/office/drawing/2014/main" xmlns="" id="{2C2B88B5-F6C4-4016-A1F5-29806F83DB09}"/>
            </a:ext>
          </a:extLst>
        </xdr:cNvPr>
        <xdr:cNvSpPr>
          <a:spLocks noChangeArrowheads="1"/>
        </xdr:cNvSpPr>
      </xdr:nvSpPr>
      <xdr:spPr bwMode="auto">
        <a:xfrm>
          <a:off x="740766" y="2775633"/>
          <a:ext cx="84731" cy="819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614516</xdr:colOff>
      <xdr:row>14</xdr:row>
      <xdr:rowOff>128579</xdr:rowOff>
    </xdr:from>
    <xdr:to>
      <xdr:col>1</xdr:col>
      <xdr:colOff>693529</xdr:colOff>
      <xdr:row>15</xdr:row>
      <xdr:rowOff>40968</xdr:rowOff>
    </xdr:to>
    <xdr:sp macro="" textlink="">
      <xdr:nvSpPr>
        <xdr:cNvPr id="754" name="Oval 383">
          <a:extLst>
            <a:ext uri="{FF2B5EF4-FFF2-40B4-BE49-F238E27FC236}">
              <a16:creationId xmlns:a16="http://schemas.microsoft.com/office/drawing/2014/main" xmlns="" id="{4FC11128-49B7-4A50-906D-3F88B3D36E12}"/>
            </a:ext>
          </a:extLst>
        </xdr:cNvPr>
        <xdr:cNvSpPr>
          <a:spLocks noChangeArrowheads="1"/>
        </xdr:cNvSpPr>
      </xdr:nvSpPr>
      <xdr:spPr bwMode="auto">
        <a:xfrm>
          <a:off x="728816" y="2528879"/>
          <a:ext cx="79013" cy="838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176502</xdr:colOff>
      <xdr:row>14</xdr:row>
      <xdr:rowOff>8175</xdr:rowOff>
    </xdr:from>
    <xdr:ext cx="325352" cy="142040"/>
    <xdr:sp macro="" textlink="">
      <xdr:nvSpPr>
        <xdr:cNvPr id="755" name="Text Box 1620">
          <a:extLst>
            <a:ext uri="{FF2B5EF4-FFF2-40B4-BE49-F238E27FC236}">
              <a16:creationId xmlns:a16="http://schemas.microsoft.com/office/drawing/2014/main" xmlns="" id="{B744868B-330E-4F46-A1D3-14A5B0879878}"/>
            </a:ext>
          </a:extLst>
        </xdr:cNvPr>
        <xdr:cNvSpPr txBox="1">
          <a:spLocks noChangeArrowheads="1"/>
        </xdr:cNvSpPr>
      </xdr:nvSpPr>
      <xdr:spPr bwMode="auto">
        <a:xfrm>
          <a:off x="995652" y="2408475"/>
          <a:ext cx="325352" cy="1420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今宮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88024</xdr:colOff>
      <xdr:row>11</xdr:row>
      <xdr:rowOff>150480</xdr:rowOff>
    </xdr:from>
    <xdr:to>
      <xdr:col>3</xdr:col>
      <xdr:colOff>29927</xdr:colOff>
      <xdr:row>13</xdr:row>
      <xdr:rowOff>69924</xdr:rowOff>
    </xdr:to>
    <xdr:pic>
      <xdr:nvPicPr>
        <xdr:cNvPr id="756" name="図 755">
          <a:extLst>
            <a:ext uri="{FF2B5EF4-FFF2-40B4-BE49-F238E27FC236}">
              <a16:creationId xmlns:a16="http://schemas.microsoft.com/office/drawing/2014/main" xmlns="" id="{6462578F-EB09-4610-A22E-FA2DF416A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20297815">
          <a:off x="907174" y="2036430"/>
          <a:ext cx="646753" cy="262344"/>
        </a:xfrm>
        <a:prstGeom prst="rect">
          <a:avLst/>
        </a:prstGeom>
      </xdr:spPr>
    </xdr:pic>
    <xdr:clientData/>
  </xdr:twoCellAnchor>
  <xdr:twoCellAnchor>
    <xdr:from>
      <xdr:col>1</xdr:col>
      <xdr:colOff>378952</xdr:colOff>
      <xdr:row>16</xdr:row>
      <xdr:rowOff>25606</xdr:rowOff>
    </xdr:from>
    <xdr:to>
      <xdr:col>1</xdr:col>
      <xdr:colOff>463026</xdr:colOff>
      <xdr:row>16</xdr:row>
      <xdr:rowOff>120772</xdr:rowOff>
    </xdr:to>
    <xdr:sp macro="" textlink="">
      <xdr:nvSpPr>
        <xdr:cNvPr id="757" name="Oval 383">
          <a:extLst>
            <a:ext uri="{FF2B5EF4-FFF2-40B4-BE49-F238E27FC236}">
              <a16:creationId xmlns:a16="http://schemas.microsoft.com/office/drawing/2014/main" xmlns="" id="{A6C5B48E-C2B7-4550-B84B-88BBABCF3B2D}"/>
            </a:ext>
          </a:extLst>
        </xdr:cNvPr>
        <xdr:cNvSpPr>
          <a:spLocks noChangeArrowheads="1"/>
        </xdr:cNvSpPr>
      </xdr:nvSpPr>
      <xdr:spPr bwMode="auto">
        <a:xfrm>
          <a:off x="493252" y="2768806"/>
          <a:ext cx="84074" cy="951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346798</xdr:colOff>
      <xdr:row>13</xdr:row>
      <xdr:rowOff>68675</xdr:rowOff>
    </xdr:from>
    <xdr:ext cx="348787" cy="107314"/>
    <xdr:sp macro="" textlink="">
      <xdr:nvSpPr>
        <xdr:cNvPr id="758" name="Text Box 863">
          <a:extLst>
            <a:ext uri="{FF2B5EF4-FFF2-40B4-BE49-F238E27FC236}">
              <a16:creationId xmlns:a16="http://schemas.microsoft.com/office/drawing/2014/main" xmlns="" id="{E6E21E8C-8A00-4E49-AF35-B35AEB0D99C6}"/>
            </a:ext>
          </a:extLst>
        </xdr:cNvPr>
        <xdr:cNvSpPr txBox="1">
          <a:spLocks noChangeArrowheads="1"/>
        </xdr:cNvSpPr>
      </xdr:nvSpPr>
      <xdr:spPr bwMode="auto">
        <a:xfrm>
          <a:off x="1165948" y="2297525"/>
          <a:ext cx="348787" cy="107314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ﾎﾞﾀﾝ式</a:t>
          </a:r>
        </a:p>
      </xdr:txBody>
    </xdr:sp>
    <xdr:clientData/>
  </xdr:oneCellAnchor>
  <xdr:twoCellAnchor>
    <xdr:from>
      <xdr:col>9</xdr:col>
      <xdr:colOff>643459</xdr:colOff>
      <xdr:row>13</xdr:row>
      <xdr:rowOff>46956</xdr:rowOff>
    </xdr:from>
    <xdr:to>
      <xdr:col>10</xdr:col>
      <xdr:colOff>52203</xdr:colOff>
      <xdr:row>14</xdr:row>
      <xdr:rowOff>38271</xdr:rowOff>
    </xdr:to>
    <xdr:grpSp>
      <xdr:nvGrpSpPr>
        <xdr:cNvPr id="759" name="Group 405">
          <a:extLst>
            <a:ext uri="{FF2B5EF4-FFF2-40B4-BE49-F238E27FC236}">
              <a16:creationId xmlns:a16="http://schemas.microsoft.com/office/drawing/2014/main" xmlns="" id="{5D1E871C-E242-437E-BDC8-BF499B8C65C2}"/>
            </a:ext>
          </a:extLst>
        </xdr:cNvPr>
        <xdr:cNvGrpSpPr>
          <a:grpSpLocks/>
        </xdr:cNvGrpSpPr>
      </xdr:nvGrpSpPr>
      <xdr:grpSpPr bwMode="auto">
        <a:xfrm>
          <a:off x="6968059" y="2358356"/>
          <a:ext cx="183444" cy="169115"/>
          <a:chOff x="718" y="97"/>
          <a:chExt cx="23" cy="15"/>
        </a:xfrm>
      </xdr:grpSpPr>
      <xdr:sp macro="" textlink="">
        <xdr:nvSpPr>
          <xdr:cNvPr id="760" name="Freeform 406">
            <a:extLst>
              <a:ext uri="{FF2B5EF4-FFF2-40B4-BE49-F238E27FC236}">
                <a16:creationId xmlns:a16="http://schemas.microsoft.com/office/drawing/2014/main" xmlns="" id="{F3BBBD5D-8E54-5827-A601-65440A9CAD9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1" name="Freeform 407">
            <a:extLst>
              <a:ext uri="{FF2B5EF4-FFF2-40B4-BE49-F238E27FC236}">
                <a16:creationId xmlns:a16="http://schemas.microsoft.com/office/drawing/2014/main" xmlns="" id="{C68F834C-3083-0ADE-91DA-984AC9A4AA6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15364</xdr:colOff>
      <xdr:row>13</xdr:row>
      <xdr:rowOff>156102</xdr:rowOff>
    </xdr:from>
    <xdr:to>
      <xdr:col>4</xdr:col>
      <xdr:colOff>37480</xdr:colOff>
      <xdr:row>16</xdr:row>
      <xdr:rowOff>115484</xdr:rowOff>
    </xdr:to>
    <xdr:pic>
      <xdr:nvPicPr>
        <xdr:cNvPr id="762" name="図 761">
          <a:extLst>
            <a:ext uri="{FF2B5EF4-FFF2-40B4-BE49-F238E27FC236}">
              <a16:creationId xmlns:a16="http://schemas.microsoft.com/office/drawing/2014/main" xmlns="" id="{E63603FD-5AAE-4305-B5DD-89D2E9B1B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539364" y="2384952"/>
          <a:ext cx="726966" cy="473732"/>
        </a:xfrm>
        <a:prstGeom prst="rect">
          <a:avLst/>
        </a:prstGeom>
      </xdr:spPr>
    </xdr:pic>
    <xdr:clientData/>
  </xdr:twoCellAnchor>
  <xdr:twoCellAnchor>
    <xdr:from>
      <xdr:col>3</xdr:col>
      <xdr:colOff>689540</xdr:colOff>
      <xdr:row>14</xdr:row>
      <xdr:rowOff>94311</xdr:rowOff>
    </xdr:from>
    <xdr:to>
      <xdr:col>4</xdr:col>
      <xdr:colOff>87927</xdr:colOff>
      <xdr:row>15</xdr:row>
      <xdr:rowOff>19538</xdr:rowOff>
    </xdr:to>
    <xdr:sp macro="" textlink="">
      <xdr:nvSpPr>
        <xdr:cNvPr id="763" name="AutoShape 70">
          <a:extLst>
            <a:ext uri="{FF2B5EF4-FFF2-40B4-BE49-F238E27FC236}">
              <a16:creationId xmlns:a16="http://schemas.microsoft.com/office/drawing/2014/main" xmlns="" id="{0AF2B1AD-9F7D-473D-BD86-176CEF2F63B1}"/>
            </a:ext>
          </a:extLst>
        </xdr:cNvPr>
        <xdr:cNvSpPr>
          <a:spLocks noChangeArrowheads="1"/>
        </xdr:cNvSpPr>
      </xdr:nvSpPr>
      <xdr:spPr bwMode="auto">
        <a:xfrm>
          <a:off x="2213540" y="2494611"/>
          <a:ext cx="103237" cy="966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71517</xdr:colOff>
      <xdr:row>13</xdr:row>
      <xdr:rowOff>63976</xdr:rowOff>
    </xdr:from>
    <xdr:to>
      <xdr:col>10</xdr:col>
      <xdr:colOff>582447</xdr:colOff>
      <xdr:row>14</xdr:row>
      <xdr:rowOff>99981</xdr:rowOff>
    </xdr:to>
    <xdr:sp macro="" textlink="">
      <xdr:nvSpPr>
        <xdr:cNvPr id="764" name="Freeform 217">
          <a:extLst>
            <a:ext uri="{FF2B5EF4-FFF2-40B4-BE49-F238E27FC236}">
              <a16:creationId xmlns:a16="http://schemas.microsoft.com/office/drawing/2014/main" xmlns="" id="{2EB3744E-6463-436E-A968-B5FE70B7B56D}"/>
            </a:ext>
          </a:extLst>
        </xdr:cNvPr>
        <xdr:cNvSpPr>
          <a:spLocks/>
        </xdr:cNvSpPr>
      </xdr:nvSpPr>
      <xdr:spPr bwMode="auto">
        <a:xfrm rot="7237708">
          <a:off x="6681204" y="2141089"/>
          <a:ext cx="207455" cy="5109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33" h="10669">
              <a:moveTo>
                <a:pt x="8833" y="10669"/>
              </a:moveTo>
              <a:cubicBezTo>
                <a:pt x="4656" y="6437"/>
                <a:pt x="9353" y="769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103554</xdr:colOff>
      <xdr:row>12</xdr:row>
      <xdr:rowOff>134154</xdr:rowOff>
    </xdr:from>
    <xdr:to>
      <xdr:col>9</xdr:col>
      <xdr:colOff>614484</xdr:colOff>
      <xdr:row>13</xdr:row>
      <xdr:rowOff>170158</xdr:rowOff>
    </xdr:to>
    <xdr:sp macro="" textlink="">
      <xdr:nvSpPr>
        <xdr:cNvPr id="765" name="Freeform 217">
          <a:extLst>
            <a:ext uri="{FF2B5EF4-FFF2-40B4-BE49-F238E27FC236}">
              <a16:creationId xmlns:a16="http://schemas.microsoft.com/office/drawing/2014/main" xmlns="" id="{C1E71021-CE1E-418E-8570-058356286D25}"/>
            </a:ext>
          </a:extLst>
        </xdr:cNvPr>
        <xdr:cNvSpPr>
          <a:spLocks/>
        </xdr:cNvSpPr>
      </xdr:nvSpPr>
      <xdr:spPr bwMode="auto">
        <a:xfrm rot="7237708">
          <a:off x="6008392" y="2039816"/>
          <a:ext cx="207454" cy="5109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7168 w 7168"/>
            <a:gd name="connsiteY0" fmla="*/ 0 h 9062"/>
            <a:gd name="connsiteX1" fmla="*/ 0 w 7168"/>
            <a:gd name="connsiteY1" fmla="*/ 9062 h 9062"/>
            <a:gd name="connsiteX0" fmla="*/ 6761 w 6761"/>
            <a:gd name="connsiteY0" fmla="*/ 165811 h 165830"/>
            <a:gd name="connsiteX1" fmla="*/ 0 w 6761"/>
            <a:gd name="connsiteY1" fmla="*/ 7 h 165830"/>
            <a:gd name="connsiteX0" fmla="*/ 10000 w 10000"/>
            <a:gd name="connsiteY0" fmla="*/ 9999 h 10000"/>
            <a:gd name="connsiteX1" fmla="*/ 0 w 10000"/>
            <a:gd name="connsiteY1" fmla="*/ 0 h 10000"/>
            <a:gd name="connsiteX0" fmla="*/ 9589 w 9589"/>
            <a:gd name="connsiteY0" fmla="*/ 11059 h 11060"/>
            <a:gd name="connsiteX1" fmla="*/ 0 w 9589"/>
            <a:gd name="connsiteY1" fmla="*/ 0 h 11060"/>
            <a:gd name="connsiteX0" fmla="*/ 10000 w 10000"/>
            <a:gd name="connsiteY0" fmla="*/ 9999 h 9999"/>
            <a:gd name="connsiteX1" fmla="*/ 0 w 10000"/>
            <a:gd name="connsiteY1" fmla="*/ 0 h 9999"/>
            <a:gd name="connsiteX0" fmla="*/ 9556 w 9556"/>
            <a:gd name="connsiteY0" fmla="*/ 9441 h 9441"/>
            <a:gd name="connsiteX1" fmla="*/ 0 w 9556"/>
            <a:gd name="connsiteY1" fmla="*/ 0 h 9441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3926 w 5757"/>
            <a:gd name="connsiteY0" fmla="*/ 11494 h 11494"/>
            <a:gd name="connsiteX1" fmla="*/ 0 w 5757"/>
            <a:gd name="connsiteY1" fmla="*/ 0 h 11494"/>
            <a:gd name="connsiteX0" fmla="*/ 6820 w 6820"/>
            <a:gd name="connsiteY0" fmla="*/ 10000 h 10000"/>
            <a:gd name="connsiteX1" fmla="*/ 0 w 6820"/>
            <a:gd name="connsiteY1" fmla="*/ 0 h 10000"/>
            <a:gd name="connsiteX0" fmla="*/ 8833 w 8833"/>
            <a:gd name="connsiteY0" fmla="*/ 10669 h 10669"/>
            <a:gd name="connsiteX1" fmla="*/ 0 w 8833"/>
            <a:gd name="connsiteY1" fmla="*/ 0 h 10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33" h="10669">
              <a:moveTo>
                <a:pt x="8833" y="10669"/>
              </a:moveTo>
              <a:cubicBezTo>
                <a:pt x="4656" y="6437"/>
                <a:pt x="9353" y="769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70033</xdr:colOff>
      <xdr:row>14</xdr:row>
      <xdr:rowOff>1291</xdr:rowOff>
    </xdr:from>
    <xdr:ext cx="416728" cy="165173"/>
    <xdr:sp macro="" textlink="">
      <xdr:nvSpPr>
        <xdr:cNvPr id="766" name="Text Box 1620">
          <a:extLst>
            <a:ext uri="{FF2B5EF4-FFF2-40B4-BE49-F238E27FC236}">
              <a16:creationId xmlns:a16="http://schemas.microsoft.com/office/drawing/2014/main" xmlns="" id="{3EE0A858-BF20-455E-91CF-7A19F8B87329}"/>
            </a:ext>
          </a:extLst>
        </xdr:cNvPr>
        <xdr:cNvSpPr txBox="1">
          <a:spLocks noChangeArrowheads="1"/>
        </xdr:cNvSpPr>
      </xdr:nvSpPr>
      <xdr:spPr bwMode="auto">
        <a:xfrm>
          <a:off x="6527983" y="2401591"/>
          <a:ext cx="41672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佐保川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323390</xdr:colOff>
      <xdr:row>18</xdr:row>
      <xdr:rowOff>143608</xdr:rowOff>
    </xdr:from>
    <xdr:to>
      <xdr:col>1</xdr:col>
      <xdr:colOff>631932</xdr:colOff>
      <xdr:row>20</xdr:row>
      <xdr:rowOff>89949</xdr:rowOff>
    </xdr:to>
    <xdr:sp macro="" textlink="">
      <xdr:nvSpPr>
        <xdr:cNvPr id="767" name="Text Box 1664">
          <a:extLst>
            <a:ext uri="{FF2B5EF4-FFF2-40B4-BE49-F238E27FC236}">
              <a16:creationId xmlns:a16="http://schemas.microsoft.com/office/drawing/2014/main" xmlns="" id="{85BACC19-7F21-426A-B883-C2609B31C0CC}"/>
            </a:ext>
          </a:extLst>
        </xdr:cNvPr>
        <xdr:cNvSpPr txBox="1">
          <a:spLocks noChangeArrowheads="1"/>
        </xdr:cNvSpPr>
      </xdr:nvSpPr>
      <xdr:spPr bwMode="auto">
        <a:xfrm>
          <a:off x="437690" y="3229708"/>
          <a:ext cx="308542" cy="2892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610404</xdr:colOff>
      <xdr:row>17</xdr:row>
      <xdr:rowOff>127447</xdr:rowOff>
    </xdr:from>
    <xdr:to>
      <xdr:col>4</xdr:col>
      <xdr:colOff>160985</xdr:colOff>
      <xdr:row>18</xdr:row>
      <xdr:rowOff>151345</xdr:rowOff>
    </xdr:to>
    <xdr:sp macro="" textlink="">
      <xdr:nvSpPr>
        <xdr:cNvPr id="768" name="Text Box 1664">
          <a:extLst>
            <a:ext uri="{FF2B5EF4-FFF2-40B4-BE49-F238E27FC236}">
              <a16:creationId xmlns:a16="http://schemas.microsoft.com/office/drawing/2014/main" xmlns="" id="{510DEFA2-C3AC-41B5-B64C-662BBBA57D92}"/>
            </a:ext>
          </a:extLst>
        </xdr:cNvPr>
        <xdr:cNvSpPr txBox="1">
          <a:spLocks noChangeArrowheads="1"/>
        </xdr:cNvSpPr>
      </xdr:nvSpPr>
      <xdr:spPr bwMode="auto">
        <a:xfrm>
          <a:off x="2134404" y="3042097"/>
          <a:ext cx="255431" cy="1953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忍頂寺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618955</xdr:colOff>
      <xdr:row>19</xdr:row>
      <xdr:rowOff>2524</xdr:rowOff>
    </xdr:from>
    <xdr:to>
      <xdr:col>4</xdr:col>
      <xdr:colOff>100616</xdr:colOff>
      <xdr:row>19</xdr:row>
      <xdr:rowOff>114032</xdr:rowOff>
    </xdr:to>
    <xdr:grpSp>
      <xdr:nvGrpSpPr>
        <xdr:cNvPr id="769" name="グループ化 768">
          <a:extLst>
            <a:ext uri="{FF2B5EF4-FFF2-40B4-BE49-F238E27FC236}">
              <a16:creationId xmlns:a16="http://schemas.microsoft.com/office/drawing/2014/main" xmlns="" id="{444A3A7B-4641-4B40-9399-9DF845EDFC5E}"/>
            </a:ext>
          </a:extLst>
        </xdr:cNvPr>
        <xdr:cNvGrpSpPr/>
      </xdr:nvGrpSpPr>
      <xdr:grpSpPr>
        <a:xfrm>
          <a:off x="2295355" y="3380724"/>
          <a:ext cx="256361" cy="111508"/>
          <a:chOff x="1456766" y="5311588"/>
          <a:chExt cx="156881" cy="106456"/>
        </a:xfrm>
      </xdr:grpSpPr>
      <xdr:sp macro="" textlink="">
        <xdr:nvSpPr>
          <xdr:cNvPr id="770" name="Line 2970">
            <a:extLst>
              <a:ext uri="{FF2B5EF4-FFF2-40B4-BE49-F238E27FC236}">
                <a16:creationId xmlns:a16="http://schemas.microsoft.com/office/drawing/2014/main" xmlns="" id="{B12664AB-4797-9465-60CE-F75975C0C85F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1" name="Line 2970">
            <a:extLst>
              <a:ext uri="{FF2B5EF4-FFF2-40B4-BE49-F238E27FC236}">
                <a16:creationId xmlns:a16="http://schemas.microsoft.com/office/drawing/2014/main" xmlns="" id="{949B0204-7631-484A-FC05-28BC57400A8E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2970">
            <a:extLst>
              <a:ext uri="{FF2B5EF4-FFF2-40B4-BE49-F238E27FC236}">
                <a16:creationId xmlns:a16="http://schemas.microsoft.com/office/drawing/2014/main" xmlns="" id="{37217311-6C9C-9E24-363E-6E53150CA0B3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2970">
            <a:extLst>
              <a:ext uri="{FF2B5EF4-FFF2-40B4-BE49-F238E27FC236}">
                <a16:creationId xmlns:a16="http://schemas.microsoft.com/office/drawing/2014/main" xmlns="" id="{B18AB0B2-5851-D115-B0CC-26376B75A28E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573152</xdr:colOff>
      <xdr:row>18</xdr:row>
      <xdr:rowOff>134154</xdr:rowOff>
    </xdr:from>
    <xdr:to>
      <xdr:col>3</xdr:col>
      <xdr:colOff>640230</xdr:colOff>
      <xdr:row>20</xdr:row>
      <xdr:rowOff>154278</xdr:rowOff>
    </xdr:to>
    <xdr:sp macro="" textlink="">
      <xdr:nvSpPr>
        <xdr:cNvPr id="774" name="Line 76">
          <a:extLst>
            <a:ext uri="{FF2B5EF4-FFF2-40B4-BE49-F238E27FC236}">
              <a16:creationId xmlns:a16="http://schemas.microsoft.com/office/drawing/2014/main" xmlns="" id="{D27C86FD-73B3-4E6A-A5A1-13F82D668F50}"/>
            </a:ext>
          </a:extLst>
        </xdr:cNvPr>
        <xdr:cNvSpPr>
          <a:spLocks noChangeShapeType="1"/>
        </xdr:cNvSpPr>
      </xdr:nvSpPr>
      <xdr:spPr bwMode="auto">
        <a:xfrm>
          <a:off x="2097152" y="3220254"/>
          <a:ext cx="67078" cy="363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246304</xdr:colOff>
      <xdr:row>20</xdr:row>
      <xdr:rowOff>80496</xdr:rowOff>
    </xdr:from>
    <xdr:ext cx="377825" cy="152946"/>
    <xdr:sp macro="" textlink="">
      <xdr:nvSpPr>
        <xdr:cNvPr id="775" name="Text Box 1620">
          <a:extLst>
            <a:ext uri="{FF2B5EF4-FFF2-40B4-BE49-F238E27FC236}">
              <a16:creationId xmlns:a16="http://schemas.microsoft.com/office/drawing/2014/main" xmlns="" id="{8F113261-7203-4AD9-8C97-6726E1CC2D24}"/>
            </a:ext>
          </a:extLst>
        </xdr:cNvPr>
        <xdr:cNvSpPr txBox="1">
          <a:spLocks noChangeArrowheads="1"/>
        </xdr:cNvSpPr>
      </xdr:nvSpPr>
      <xdr:spPr bwMode="auto">
        <a:xfrm>
          <a:off x="1770304" y="350949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325321</xdr:colOff>
      <xdr:row>20</xdr:row>
      <xdr:rowOff>117230</xdr:rowOff>
    </xdr:from>
    <xdr:ext cx="368294" cy="137023"/>
    <xdr:sp macro="" textlink="">
      <xdr:nvSpPr>
        <xdr:cNvPr id="776" name="Text Box 1620">
          <a:extLst>
            <a:ext uri="{FF2B5EF4-FFF2-40B4-BE49-F238E27FC236}">
              <a16:creationId xmlns:a16="http://schemas.microsoft.com/office/drawing/2014/main" xmlns="" id="{77E701E9-8D0F-4A0F-A061-028BE591F432}"/>
            </a:ext>
          </a:extLst>
        </xdr:cNvPr>
        <xdr:cNvSpPr txBox="1">
          <a:spLocks noChangeArrowheads="1"/>
        </xdr:cNvSpPr>
      </xdr:nvSpPr>
      <xdr:spPr bwMode="auto">
        <a:xfrm>
          <a:off x="2554171" y="3546230"/>
          <a:ext cx="368294" cy="13702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9053</xdr:colOff>
      <xdr:row>18</xdr:row>
      <xdr:rowOff>131137</xdr:rowOff>
    </xdr:from>
    <xdr:to>
      <xdr:col>4</xdr:col>
      <xdr:colOff>277300</xdr:colOff>
      <xdr:row>21</xdr:row>
      <xdr:rowOff>126137</xdr:rowOff>
    </xdr:to>
    <xdr:pic>
      <xdr:nvPicPr>
        <xdr:cNvPr id="777" name="図 776">
          <a:extLst>
            <a:ext uri="{FF2B5EF4-FFF2-40B4-BE49-F238E27FC236}">
              <a16:creationId xmlns:a16="http://schemas.microsoft.com/office/drawing/2014/main" xmlns="" id="{E7A6C9F8-01E6-4F3B-A1A6-5136B3404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18362582">
          <a:off x="2117352" y="3337788"/>
          <a:ext cx="509350" cy="268247"/>
        </a:xfrm>
        <a:prstGeom prst="rect">
          <a:avLst/>
        </a:prstGeom>
      </xdr:spPr>
    </xdr:pic>
    <xdr:clientData/>
  </xdr:twoCellAnchor>
  <xdr:twoCellAnchor editAs="oneCell">
    <xdr:from>
      <xdr:col>10</xdr:col>
      <xdr:colOff>336709</xdr:colOff>
      <xdr:row>23</xdr:row>
      <xdr:rowOff>113308</xdr:rowOff>
    </xdr:from>
    <xdr:to>
      <xdr:col>11</xdr:col>
      <xdr:colOff>38361</xdr:colOff>
      <xdr:row>25</xdr:row>
      <xdr:rowOff>1243</xdr:rowOff>
    </xdr:to>
    <xdr:pic>
      <xdr:nvPicPr>
        <xdr:cNvPr id="778" name="図 777">
          <a:extLst>
            <a:ext uri="{FF2B5EF4-FFF2-40B4-BE49-F238E27FC236}">
              <a16:creationId xmlns:a16="http://schemas.microsoft.com/office/drawing/2014/main" xmlns="" id="{AB551742-7A85-4B61-A66F-31D08083E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2256470">
          <a:off x="6794659" y="4056658"/>
          <a:ext cx="406502" cy="230835"/>
        </a:xfrm>
        <a:prstGeom prst="rect">
          <a:avLst/>
        </a:prstGeom>
      </xdr:spPr>
    </xdr:pic>
    <xdr:clientData/>
  </xdr:twoCellAnchor>
  <xdr:twoCellAnchor>
    <xdr:from>
      <xdr:col>7</xdr:col>
      <xdr:colOff>34192</xdr:colOff>
      <xdr:row>17</xdr:row>
      <xdr:rowOff>0</xdr:rowOff>
    </xdr:from>
    <xdr:to>
      <xdr:col>7</xdr:col>
      <xdr:colOff>217364</xdr:colOff>
      <xdr:row>17</xdr:row>
      <xdr:rowOff>166605</xdr:rowOff>
    </xdr:to>
    <xdr:sp macro="" textlink="">
      <xdr:nvSpPr>
        <xdr:cNvPr id="779" name="六角形 778">
          <a:extLst>
            <a:ext uri="{FF2B5EF4-FFF2-40B4-BE49-F238E27FC236}">
              <a16:creationId xmlns:a16="http://schemas.microsoft.com/office/drawing/2014/main" xmlns="" id="{053CBFE7-6B9E-4E0C-921A-F64E368BACAA}"/>
            </a:ext>
          </a:extLst>
        </xdr:cNvPr>
        <xdr:cNvSpPr/>
      </xdr:nvSpPr>
      <xdr:spPr bwMode="auto">
        <a:xfrm>
          <a:off x="4377592" y="29146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63227</xdr:colOff>
      <xdr:row>23</xdr:row>
      <xdr:rowOff>150216</xdr:rowOff>
    </xdr:from>
    <xdr:to>
      <xdr:col>10</xdr:col>
      <xdr:colOff>240686</xdr:colOff>
      <xdr:row>24</xdr:row>
      <xdr:rowOff>128642</xdr:rowOff>
    </xdr:to>
    <xdr:sp macro="" textlink="">
      <xdr:nvSpPr>
        <xdr:cNvPr id="780" name="六角形 779">
          <a:extLst>
            <a:ext uri="{FF2B5EF4-FFF2-40B4-BE49-F238E27FC236}">
              <a16:creationId xmlns:a16="http://schemas.microsoft.com/office/drawing/2014/main" xmlns="" id="{8135466E-C209-4441-9CA7-B2C055FB5281}"/>
            </a:ext>
          </a:extLst>
        </xdr:cNvPr>
        <xdr:cNvSpPr/>
      </xdr:nvSpPr>
      <xdr:spPr bwMode="auto">
        <a:xfrm>
          <a:off x="6521177" y="4093566"/>
          <a:ext cx="177459" cy="1498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525925</xdr:colOff>
      <xdr:row>27</xdr:row>
      <xdr:rowOff>110613</xdr:rowOff>
    </xdr:from>
    <xdr:to>
      <xdr:col>1</xdr:col>
      <xdr:colOff>681089</xdr:colOff>
      <xdr:row>28</xdr:row>
      <xdr:rowOff>58891</xdr:rowOff>
    </xdr:to>
    <xdr:sp macro="" textlink="">
      <xdr:nvSpPr>
        <xdr:cNvPr id="781" name="六角形 780">
          <a:extLst>
            <a:ext uri="{FF2B5EF4-FFF2-40B4-BE49-F238E27FC236}">
              <a16:creationId xmlns:a16="http://schemas.microsoft.com/office/drawing/2014/main" xmlns="" id="{D58BACA5-7DA7-4061-BFFE-9887CBBF3A24}"/>
            </a:ext>
          </a:extLst>
        </xdr:cNvPr>
        <xdr:cNvSpPr/>
      </xdr:nvSpPr>
      <xdr:spPr bwMode="auto">
        <a:xfrm>
          <a:off x="640225" y="4739763"/>
          <a:ext cx="155164" cy="11972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515339</xdr:colOff>
      <xdr:row>21</xdr:row>
      <xdr:rowOff>104274</xdr:rowOff>
    </xdr:from>
    <xdr:to>
      <xdr:col>9</xdr:col>
      <xdr:colOff>652070</xdr:colOff>
      <xdr:row>22</xdr:row>
      <xdr:rowOff>42674</xdr:rowOff>
    </xdr:to>
    <xdr:sp macro="" textlink="">
      <xdr:nvSpPr>
        <xdr:cNvPr id="782" name="六角形 781">
          <a:extLst>
            <a:ext uri="{FF2B5EF4-FFF2-40B4-BE49-F238E27FC236}">
              <a16:creationId xmlns:a16="http://schemas.microsoft.com/office/drawing/2014/main" xmlns="" id="{1E7BEB10-05B5-4587-A157-0E778BA22D7B}"/>
            </a:ext>
          </a:extLst>
        </xdr:cNvPr>
        <xdr:cNvSpPr/>
      </xdr:nvSpPr>
      <xdr:spPr bwMode="auto">
        <a:xfrm>
          <a:off x="6268439" y="3704724"/>
          <a:ext cx="136731" cy="1098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270762</xdr:colOff>
      <xdr:row>20</xdr:row>
      <xdr:rowOff>66664</xdr:rowOff>
    </xdr:from>
    <xdr:ext cx="379343" cy="193515"/>
    <xdr:sp macro="" textlink="">
      <xdr:nvSpPr>
        <xdr:cNvPr id="783" name="Text Box 1563">
          <a:extLst>
            <a:ext uri="{FF2B5EF4-FFF2-40B4-BE49-F238E27FC236}">
              <a16:creationId xmlns:a16="http://schemas.microsoft.com/office/drawing/2014/main" xmlns="" id="{6D1DF622-3EB8-47F9-8667-CFC7A8850E2E}"/>
            </a:ext>
          </a:extLst>
        </xdr:cNvPr>
        <xdr:cNvSpPr txBox="1">
          <a:spLocks noChangeArrowheads="1"/>
        </xdr:cNvSpPr>
      </xdr:nvSpPr>
      <xdr:spPr bwMode="auto">
        <a:xfrm>
          <a:off x="6728712" y="349566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524077</xdr:colOff>
      <xdr:row>20</xdr:row>
      <xdr:rowOff>117749</xdr:rowOff>
    </xdr:from>
    <xdr:to>
      <xdr:col>10</xdr:col>
      <xdr:colOff>399268</xdr:colOff>
      <xdr:row>22</xdr:row>
      <xdr:rowOff>163084</xdr:rowOff>
    </xdr:to>
    <xdr:sp macro="" textlink="">
      <xdr:nvSpPr>
        <xdr:cNvPr id="784" name="AutoShape 1653">
          <a:extLst>
            <a:ext uri="{FF2B5EF4-FFF2-40B4-BE49-F238E27FC236}">
              <a16:creationId xmlns:a16="http://schemas.microsoft.com/office/drawing/2014/main" xmlns="" id="{60949198-C1FE-431C-B4E9-3E1DAF9ED1F5}"/>
            </a:ext>
          </a:extLst>
        </xdr:cNvPr>
        <xdr:cNvSpPr>
          <a:spLocks/>
        </xdr:cNvSpPr>
      </xdr:nvSpPr>
      <xdr:spPr bwMode="auto">
        <a:xfrm rot="8062201" flipH="1">
          <a:off x="6373080" y="3450846"/>
          <a:ext cx="388235" cy="580041"/>
        </a:xfrm>
        <a:prstGeom prst="rightBrace">
          <a:avLst>
            <a:gd name="adj1" fmla="val 42094"/>
            <a:gd name="adj2" fmla="val 3649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31656</xdr:colOff>
      <xdr:row>27</xdr:row>
      <xdr:rowOff>19050</xdr:rowOff>
    </xdr:from>
    <xdr:ext cx="375200" cy="74839"/>
    <xdr:sp macro="" textlink="">
      <xdr:nvSpPr>
        <xdr:cNvPr id="785" name="Text Box 1194">
          <a:extLst>
            <a:ext uri="{FF2B5EF4-FFF2-40B4-BE49-F238E27FC236}">
              <a16:creationId xmlns:a16="http://schemas.microsoft.com/office/drawing/2014/main" xmlns="" id="{27879A2F-4A35-456B-897C-DC94C330E85D}"/>
            </a:ext>
          </a:extLst>
        </xdr:cNvPr>
        <xdr:cNvSpPr txBox="1">
          <a:spLocks noChangeArrowheads="1"/>
        </xdr:cNvSpPr>
      </xdr:nvSpPr>
      <xdr:spPr bwMode="auto">
        <a:xfrm>
          <a:off x="145956" y="464820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0.2+5.6</a:t>
          </a:r>
        </a:p>
      </xdr:txBody>
    </xdr:sp>
    <xdr:clientData/>
  </xdr:oneCellAnchor>
  <xdr:twoCellAnchor>
    <xdr:from>
      <xdr:col>1</xdr:col>
      <xdr:colOff>209812</xdr:colOff>
      <xdr:row>27</xdr:row>
      <xdr:rowOff>107743</xdr:rowOff>
    </xdr:from>
    <xdr:to>
      <xdr:col>1</xdr:col>
      <xdr:colOff>363590</xdr:colOff>
      <xdr:row>28</xdr:row>
      <xdr:rowOff>58892</xdr:rowOff>
    </xdr:to>
    <xdr:sp macro="" textlink="">
      <xdr:nvSpPr>
        <xdr:cNvPr id="786" name="六角形 785">
          <a:extLst>
            <a:ext uri="{FF2B5EF4-FFF2-40B4-BE49-F238E27FC236}">
              <a16:creationId xmlns:a16="http://schemas.microsoft.com/office/drawing/2014/main" xmlns="" id="{E7A58418-F692-49C5-86A8-A419A1E177D1}"/>
            </a:ext>
          </a:extLst>
        </xdr:cNvPr>
        <xdr:cNvSpPr/>
      </xdr:nvSpPr>
      <xdr:spPr bwMode="auto">
        <a:xfrm>
          <a:off x="324112" y="4736893"/>
          <a:ext cx="153778" cy="1225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35740</xdr:colOff>
      <xdr:row>27</xdr:row>
      <xdr:rowOff>102829</xdr:rowOff>
    </xdr:from>
    <xdr:to>
      <xdr:col>1</xdr:col>
      <xdr:colOff>186911</xdr:colOff>
      <xdr:row>28</xdr:row>
      <xdr:rowOff>58892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xmlns="" id="{E1FBC1FA-5DBE-4B24-9B81-61FDDD0E3FF2}"/>
            </a:ext>
          </a:extLst>
        </xdr:cNvPr>
        <xdr:cNvSpPr/>
      </xdr:nvSpPr>
      <xdr:spPr bwMode="auto">
        <a:xfrm>
          <a:off x="150040" y="4731979"/>
          <a:ext cx="151171" cy="1275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29432</xdr:colOff>
      <xdr:row>25</xdr:row>
      <xdr:rowOff>6931</xdr:rowOff>
    </xdr:from>
    <xdr:to>
      <xdr:col>5</xdr:col>
      <xdr:colOff>212604</xdr:colOff>
      <xdr:row>26</xdr:row>
      <xdr:rowOff>2085</xdr:rowOff>
    </xdr:to>
    <xdr:sp macro="" textlink="">
      <xdr:nvSpPr>
        <xdr:cNvPr id="788" name="六角形 787">
          <a:extLst>
            <a:ext uri="{FF2B5EF4-FFF2-40B4-BE49-F238E27FC236}">
              <a16:creationId xmlns:a16="http://schemas.microsoft.com/office/drawing/2014/main" xmlns="" id="{679A7844-FD44-4ED0-AEE9-51D35ACADA3C}"/>
            </a:ext>
          </a:extLst>
        </xdr:cNvPr>
        <xdr:cNvSpPr/>
      </xdr:nvSpPr>
      <xdr:spPr bwMode="auto">
        <a:xfrm>
          <a:off x="2963132" y="4293181"/>
          <a:ext cx="183172" cy="16660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701573</xdr:colOff>
      <xdr:row>22</xdr:row>
      <xdr:rowOff>63159</xdr:rowOff>
    </xdr:from>
    <xdr:to>
      <xdr:col>8</xdr:col>
      <xdr:colOff>483394</xdr:colOff>
      <xdr:row>23</xdr:row>
      <xdr:rowOff>41275</xdr:rowOff>
    </xdr:to>
    <xdr:sp macro="" textlink="">
      <xdr:nvSpPr>
        <xdr:cNvPr id="789" name="Text Box 1664">
          <a:extLst>
            <a:ext uri="{FF2B5EF4-FFF2-40B4-BE49-F238E27FC236}">
              <a16:creationId xmlns:a16="http://schemas.microsoft.com/office/drawing/2014/main" xmlns="" id="{E5D6CE28-B3B3-435B-9668-95A191D3E871}"/>
            </a:ext>
          </a:extLst>
        </xdr:cNvPr>
        <xdr:cNvSpPr txBox="1">
          <a:spLocks noChangeArrowheads="1"/>
        </xdr:cNvSpPr>
      </xdr:nvSpPr>
      <xdr:spPr bwMode="auto">
        <a:xfrm>
          <a:off x="5044973" y="3835059"/>
          <a:ext cx="486671" cy="1495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298m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677091</xdr:colOff>
      <xdr:row>17</xdr:row>
      <xdr:rowOff>25471</xdr:rowOff>
    </xdr:from>
    <xdr:to>
      <xdr:col>8</xdr:col>
      <xdr:colOff>692584</xdr:colOff>
      <xdr:row>23</xdr:row>
      <xdr:rowOff>39709</xdr:rowOff>
    </xdr:to>
    <xdr:sp macro="" textlink="">
      <xdr:nvSpPr>
        <xdr:cNvPr id="790" name="Freeform 527">
          <a:extLst>
            <a:ext uri="{FF2B5EF4-FFF2-40B4-BE49-F238E27FC236}">
              <a16:creationId xmlns:a16="http://schemas.microsoft.com/office/drawing/2014/main" xmlns="" id="{386118BE-8C95-4AB0-B0A9-5849EE825852}"/>
            </a:ext>
          </a:extLst>
        </xdr:cNvPr>
        <xdr:cNvSpPr>
          <a:spLocks/>
        </xdr:cNvSpPr>
      </xdr:nvSpPr>
      <xdr:spPr bwMode="auto">
        <a:xfrm flipH="1">
          <a:off x="5020491" y="2940121"/>
          <a:ext cx="720343" cy="104293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113284 w 113284"/>
            <a:gd name="connsiteY0" fmla="*/ 6301 h 6301"/>
            <a:gd name="connsiteX1" fmla="*/ 0 w 113284"/>
            <a:gd name="connsiteY1" fmla="*/ 0 h 6301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444 w 10000"/>
            <a:gd name="connsiteY1" fmla="*/ 4541 h 10000"/>
            <a:gd name="connsiteX2" fmla="*/ 0 w 10000"/>
            <a:gd name="connsiteY2" fmla="*/ 0 h 10000"/>
            <a:gd name="connsiteX0" fmla="*/ 12529 w 12529"/>
            <a:gd name="connsiteY0" fmla="*/ 10210 h 10210"/>
            <a:gd name="connsiteX1" fmla="*/ 9444 w 12529"/>
            <a:gd name="connsiteY1" fmla="*/ 4541 h 10210"/>
            <a:gd name="connsiteX2" fmla="*/ 0 w 12529"/>
            <a:gd name="connsiteY2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2529 w 12529"/>
            <a:gd name="connsiteY0" fmla="*/ 10210 h 10210"/>
            <a:gd name="connsiteX1" fmla="*/ 10479 w 12529"/>
            <a:gd name="connsiteY1" fmla="*/ 9223 h 10210"/>
            <a:gd name="connsiteX2" fmla="*/ 9444 w 12529"/>
            <a:gd name="connsiteY2" fmla="*/ 4541 h 10210"/>
            <a:gd name="connsiteX3" fmla="*/ 0 w 12529"/>
            <a:gd name="connsiteY3" fmla="*/ 0 h 10210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5058 w 15058"/>
            <a:gd name="connsiteY0" fmla="*/ 10699 h 10699"/>
            <a:gd name="connsiteX1" fmla="*/ 10479 w 15058"/>
            <a:gd name="connsiteY1" fmla="*/ 9223 h 10699"/>
            <a:gd name="connsiteX2" fmla="*/ 9444 w 15058"/>
            <a:gd name="connsiteY2" fmla="*/ 4541 h 10699"/>
            <a:gd name="connsiteX3" fmla="*/ 0 w 15058"/>
            <a:gd name="connsiteY3" fmla="*/ 0 h 10699"/>
            <a:gd name="connsiteX0" fmla="*/ 16092 w 16092"/>
            <a:gd name="connsiteY0" fmla="*/ 9581 h 9581"/>
            <a:gd name="connsiteX1" fmla="*/ 10479 w 16092"/>
            <a:gd name="connsiteY1" fmla="*/ 9223 h 9581"/>
            <a:gd name="connsiteX2" fmla="*/ 9444 w 16092"/>
            <a:gd name="connsiteY2" fmla="*/ 4541 h 9581"/>
            <a:gd name="connsiteX3" fmla="*/ 0 w 16092"/>
            <a:gd name="connsiteY3" fmla="*/ 0 h 9581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11071 w 11071"/>
            <a:gd name="connsiteY0" fmla="*/ 11167 h 11167"/>
            <a:gd name="connsiteX1" fmla="*/ 6512 w 11071"/>
            <a:gd name="connsiteY1" fmla="*/ 9626 h 11167"/>
            <a:gd name="connsiteX2" fmla="*/ 5869 w 11071"/>
            <a:gd name="connsiteY2" fmla="*/ 4740 h 11167"/>
            <a:gd name="connsiteX3" fmla="*/ 0 w 11071"/>
            <a:gd name="connsiteY3" fmla="*/ 0 h 11167"/>
            <a:gd name="connsiteX0" fmla="*/ 9857 w 9857"/>
            <a:gd name="connsiteY0" fmla="*/ 11094 h 11094"/>
            <a:gd name="connsiteX1" fmla="*/ 6512 w 9857"/>
            <a:gd name="connsiteY1" fmla="*/ 9626 h 11094"/>
            <a:gd name="connsiteX2" fmla="*/ 5869 w 9857"/>
            <a:gd name="connsiteY2" fmla="*/ 4740 h 11094"/>
            <a:gd name="connsiteX3" fmla="*/ 0 w 9857"/>
            <a:gd name="connsiteY3" fmla="*/ 0 h 11094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389 w 10000"/>
            <a:gd name="connsiteY1" fmla="*/ 8020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751 w 10000"/>
            <a:gd name="connsiteY1" fmla="*/ 7757 h 10000"/>
            <a:gd name="connsiteX2" fmla="*/ 5954 w 10000"/>
            <a:gd name="connsiteY2" fmla="*/ 4273 h 10000"/>
            <a:gd name="connsiteX3" fmla="*/ 0 w 10000"/>
            <a:gd name="connsiteY3" fmla="*/ 0 h 10000"/>
            <a:gd name="connsiteX0" fmla="*/ 9420 w 9420"/>
            <a:gd name="connsiteY0" fmla="*/ 11381 h 11381"/>
            <a:gd name="connsiteX1" fmla="*/ 6171 w 9420"/>
            <a:gd name="connsiteY1" fmla="*/ 9138 h 11381"/>
            <a:gd name="connsiteX2" fmla="*/ 5374 w 9420"/>
            <a:gd name="connsiteY2" fmla="*/ 5654 h 11381"/>
            <a:gd name="connsiteX3" fmla="*/ 0 w 9420"/>
            <a:gd name="connsiteY3" fmla="*/ 0 h 11381"/>
            <a:gd name="connsiteX0" fmla="*/ 8615 w 8615"/>
            <a:gd name="connsiteY0" fmla="*/ 10982 h 10982"/>
            <a:gd name="connsiteX1" fmla="*/ 5166 w 8615"/>
            <a:gd name="connsiteY1" fmla="*/ 9011 h 10982"/>
            <a:gd name="connsiteX2" fmla="*/ 4320 w 8615"/>
            <a:gd name="connsiteY2" fmla="*/ 5950 h 10982"/>
            <a:gd name="connsiteX3" fmla="*/ 0 w 8615"/>
            <a:gd name="connsiteY3" fmla="*/ 0 h 10982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41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5015 w 10000"/>
            <a:gd name="connsiteY2" fmla="*/ 578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5997 w 10000"/>
            <a:gd name="connsiteY1" fmla="*/ 8205 h 10000"/>
            <a:gd name="connsiteX2" fmla="*/ 4926 w 10000"/>
            <a:gd name="connsiteY2" fmla="*/ 5470 h 10000"/>
            <a:gd name="connsiteX3" fmla="*/ 0 w 10000"/>
            <a:gd name="connsiteY3" fmla="*/ 0 h 10000"/>
            <a:gd name="connsiteX0" fmla="*/ 6316 w 6316"/>
            <a:gd name="connsiteY0" fmla="*/ 9948 h 9948"/>
            <a:gd name="connsiteX1" fmla="*/ 2313 w 6316"/>
            <a:gd name="connsiteY1" fmla="*/ 8153 h 9948"/>
            <a:gd name="connsiteX2" fmla="*/ 1242 w 6316"/>
            <a:gd name="connsiteY2" fmla="*/ 5418 h 9948"/>
            <a:gd name="connsiteX3" fmla="*/ 0 w 6316"/>
            <a:gd name="connsiteY3" fmla="*/ 0 h 9948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3662 w 10000"/>
            <a:gd name="connsiteY1" fmla="*/ 8196 h 10000"/>
            <a:gd name="connsiteX2" fmla="*/ 1966 w 10000"/>
            <a:gd name="connsiteY2" fmla="*/ 5446 h 10000"/>
            <a:gd name="connsiteX3" fmla="*/ 0 w 10000"/>
            <a:gd name="connsiteY3" fmla="*/ 0 h 10000"/>
            <a:gd name="connsiteX0" fmla="*/ 12133 w 12133"/>
            <a:gd name="connsiteY0" fmla="*/ 10000 h 10000"/>
            <a:gd name="connsiteX1" fmla="*/ 5795 w 12133"/>
            <a:gd name="connsiteY1" fmla="*/ 8196 h 10000"/>
            <a:gd name="connsiteX2" fmla="*/ 4099 w 12133"/>
            <a:gd name="connsiteY2" fmla="*/ 5446 h 10000"/>
            <a:gd name="connsiteX3" fmla="*/ 2133 w 12133"/>
            <a:gd name="connsiteY3" fmla="*/ 0 h 10000"/>
            <a:gd name="connsiteX0" fmla="*/ 10581 w 10581"/>
            <a:gd name="connsiteY0" fmla="*/ 10984 h 10984"/>
            <a:gd name="connsiteX1" fmla="*/ 4243 w 10581"/>
            <a:gd name="connsiteY1" fmla="*/ 9180 h 10984"/>
            <a:gd name="connsiteX2" fmla="*/ 2547 w 10581"/>
            <a:gd name="connsiteY2" fmla="*/ 6430 h 10984"/>
            <a:gd name="connsiteX3" fmla="*/ 2525 w 10581"/>
            <a:gd name="connsiteY3" fmla="*/ 0 h 10984"/>
            <a:gd name="connsiteX0" fmla="*/ 13550 w 13550"/>
            <a:gd name="connsiteY0" fmla="*/ 11295 h 11295"/>
            <a:gd name="connsiteX1" fmla="*/ 7212 w 13550"/>
            <a:gd name="connsiteY1" fmla="*/ 9491 h 11295"/>
            <a:gd name="connsiteX2" fmla="*/ 5516 w 13550"/>
            <a:gd name="connsiteY2" fmla="*/ 6741 h 11295"/>
            <a:gd name="connsiteX3" fmla="*/ 1883 w 13550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0 w 11667"/>
            <a:gd name="connsiteY3" fmla="*/ 0 h 11295"/>
            <a:gd name="connsiteX0" fmla="*/ 11667 w 11667"/>
            <a:gd name="connsiteY0" fmla="*/ 11295 h 11295"/>
            <a:gd name="connsiteX1" fmla="*/ 5329 w 11667"/>
            <a:gd name="connsiteY1" fmla="*/ 9491 h 11295"/>
            <a:gd name="connsiteX2" fmla="*/ 3633 w 11667"/>
            <a:gd name="connsiteY2" fmla="*/ 6741 h 11295"/>
            <a:gd name="connsiteX3" fmla="*/ 3611 w 11667"/>
            <a:gd name="connsiteY3" fmla="*/ 1450 h 11295"/>
            <a:gd name="connsiteX4" fmla="*/ 0 w 11667"/>
            <a:gd name="connsiteY4" fmla="*/ 0 h 11295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7777 w 15833"/>
            <a:gd name="connsiteY3" fmla="*/ 1657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0832 w 15833"/>
            <a:gd name="connsiteY3" fmla="*/ 1553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9495 w 15833"/>
            <a:gd name="connsiteY1" fmla="*/ 9698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15833 w 15833"/>
            <a:gd name="connsiteY0" fmla="*/ 11502 h 11502"/>
            <a:gd name="connsiteX1" fmla="*/ 5884 w 15833"/>
            <a:gd name="connsiteY1" fmla="*/ 8610 h 11502"/>
            <a:gd name="connsiteX2" fmla="*/ 7799 w 15833"/>
            <a:gd name="connsiteY2" fmla="*/ 6948 h 11502"/>
            <a:gd name="connsiteX3" fmla="*/ 12776 w 15833"/>
            <a:gd name="connsiteY3" fmla="*/ 724 h 11502"/>
            <a:gd name="connsiteX4" fmla="*/ 0 w 15833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7799 w 12776"/>
            <a:gd name="connsiteY2" fmla="*/ 6948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610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7778 w 12776"/>
            <a:gd name="connsiteY0" fmla="*/ 11502 h 11502"/>
            <a:gd name="connsiteX1" fmla="*/ 5884 w 12776"/>
            <a:gd name="connsiteY1" fmla="*/ 8403 h 11502"/>
            <a:gd name="connsiteX2" fmla="*/ 12521 w 12776"/>
            <a:gd name="connsiteY2" fmla="*/ 6534 h 11502"/>
            <a:gd name="connsiteX3" fmla="*/ 12776 w 12776"/>
            <a:gd name="connsiteY3" fmla="*/ 724 h 11502"/>
            <a:gd name="connsiteX4" fmla="*/ 0 w 12776"/>
            <a:gd name="connsiteY4" fmla="*/ 0 h 11502"/>
            <a:gd name="connsiteX0" fmla="*/ 5278 w 12776"/>
            <a:gd name="connsiteY0" fmla="*/ 11139 h 11139"/>
            <a:gd name="connsiteX1" fmla="*/ 5884 w 12776"/>
            <a:gd name="connsiteY1" fmla="*/ 8403 h 11139"/>
            <a:gd name="connsiteX2" fmla="*/ 12521 w 12776"/>
            <a:gd name="connsiteY2" fmla="*/ 6534 h 11139"/>
            <a:gd name="connsiteX3" fmla="*/ 12776 w 12776"/>
            <a:gd name="connsiteY3" fmla="*/ 724 h 11139"/>
            <a:gd name="connsiteX4" fmla="*/ 0 w 12776"/>
            <a:gd name="connsiteY4" fmla="*/ 0 h 11139"/>
            <a:gd name="connsiteX0" fmla="*/ 5278 w 12521"/>
            <a:gd name="connsiteY0" fmla="*/ 11139 h 11139"/>
            <a:gd name="connsiteX1" fmla="*/ 5884 w 12521"/>
            <a:gd name="connsiteY1" fmla="*/ 8403 h 11139"/>
            <a:gd name="connsiteX2" fmla="*/ 12521 w 12521"/>
            <a:gd name="connsiteY2" fmla="*/ 6534 h 11139"/>
            <a:gd name="connsiteX3" fmla="*/ 10554 w 12521"/>
            <a:gd name="connsiteY3" fmla="*/ 931 h 11139"/>
            <a:gd name="connsiteX4" fmla="*/ 0 w 12521"/>
            <a:gd name="connsiteY4" fmla="*/ 0 h 11139"/>
            <a:gd name="connsiteX0" fmla="*/ 1945 w 9188"/>
            <a:gd name="connsiteY0" fmla="*/ 11294 h 11294"/>
            <a:gd name="connsiteX1" fmla="*/ 2551 w 9188"/>
            <a:gd name="connsiteY1" fmla="*/ 8558 h 11294"/>
            <a:gd name="connsiteX2" fmla="*/ 9188 w 9188"/>
            <a:gd name="connsiteY2" fmla="*/ 6689 h 11294"/>
            <a:gd name="connsiteX3" fmla="*/ 7221 w 9188"/>
            <a:gd name="connsiteY3" fmla="*/ 1086 h 11294"/>
            <a:gd name="connsiteX4" fmla="*/ 0 w 9188"/>
            <a:gd name="connsiteY4" fmla="*/ 0 h 11294"/>
            <a:gd name="connsiteX0" fmla="*/ 2117 w 10105"/>
            <a:gd name="connsiteY0" fmla="*/ 10000 h 10000"/>
            <a:gd name="connsiteX1" fmla="*/ 2776 w 10105"/>
            <a:gd name="connsiteY1" fmla="*/ 7577 h 10000"/>
            <a:gd name="connsiteX2" fmla="*/ 10000 w 10105"/>
            <a:gd name="connsiteY2" fmla="*/ 5923 h 10000"/>
            <a:gd name="connsiteX3" fmla="*/ 5439 w 10105"/>
            <a:gd name="connsiteY3" fmla="*/ 1819 h 10000"/>
            <a:gd name="connsiteX4" fmla="*/ 7859 w 10105"/>
            <a:gd name="connsiteY4" fmla="*/ 962 h 10000"/>
            <a:gd name="connsiteX5" fmla="*/ 0 w 10105"/>
            <a:gd name="connsiteY5" fmla="*/ 0 h 10000"/>
            <a:gd name="connsiteX0" fmla="*/ 2117 w 10135"/>
            <a:gd name="connsiteY0" fmla="*/ 10000 h 10000"/>
            <a:gd name="connsiteX1" fmla="*/ 2776 w 10135"/>
            <a:gd name="connsiteY1" fmla="*/ 7577 h 10000"/>
            <a:gd name="connsiteX2" fmla="*/ 10000 w 10135"/>
            <a:gd name="connsiteY2" fmla="*/ 5923 h 10000"/>
            <a:gd name="connsiteX3" fmla="*/ 5439 w 10135"/>
            <a:gd name="connsiteY3" fmla="*/ 1819 h 10000"/>
            <a:gd name="connsiteX4" fmla="*/ 0 w 10135"/>
            <a:gd name="connsiteY4" fmla="*/ 0 h 10000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4535 w 12553"/>
            <a:gd name="connsiteY0" fmla="*/ 10046 h 10046"/>
            <a:gd name="connsiteX1" fmla="*/ 5194 w 12553"/>
            <a:gd name="connsiteY1" fmla="*/ 7623 h 10046"/>
            <a:gd name="connsiteX2" fmla="*/ 12418 w 12553"/>
            <a:gd name="connsiteY2" fmla="*/ 5969 h 10046"/>
            <a:gd name="connsiteX3" fmla="*/ 7857 w 12553"/>
            <a:gd name="connsiteY3" fmla="*/ 1865 h 10046"/>
            <a:gd name="connsiteX4" fmla="*/ 0 w 12553"/>
            <a:gd name="connsiteY4" fmla="*/ 0 h 10046"/>
            <a:gd name="connsiteX0" fmla="*/ 185 w 8203"/>
            <a:gd name="connsiteY0" fmla="*/ 10495 h 10495"/>
            <a:gd name="connsiteX1" fmla="*/ 844 w 8203"/>
            <a:gd name="connsiteY1" fmla="*/ 8072 h 10495"/>
            <a:gd name="connsiteX2" fmla="*/ 8068 w 8203"/>
            <a:gd name="connsiteY2" fmla="*/ 6418 h 10495"/>
            <a:gd name="connsiteX3" fmla="*/ 3507 w 8203"/>
            <a:gd name="connsiteY3" fmla="*/ 2314 h 10495"/>
            <a:gd name="connsiteX4" fmla="*/ 5614 w 8203"/>
            <a:gd name="connsiteY4" fmla="*/ 0 h 10495"/>
            <a:gd name="connsiteX0" fmla="*/ 225 w 9999"/>
            <a:gd name="connsiteY0" fmla="*/ 10000 h 10000"/>
            <a:gd name="connsiteX1" fmla="*/ 1028 w 9999"/>
            <a:gd name="connsiteY1" fmla="*/ 7691 h 10000"/>
            <a:gd name="connsiteX2" fmla="*/ 9834 w 9999"/>
            <a:gd name="connsiteY2" fmla="*/ 6115 h 10000"/>
            <a:gd name="connsiteX3" fmla="*/ 4274 w 9999"/>
            <a:gd name="connsiteY3" fmla="*/ 2205 h 10000"/>
            <a:gd name="connsiteX4" fmla="*/ 6843 w 9999"/>
            <a:gd name="connsiteY4" fmla="*/ 0 h 10000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4274 w 15465"/>
            <a:gd name="connsiteY3" fmla="*/ 3489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7017 w 15465"/>
            <a:gd name="connsiteY3" fmla="*/ 2728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8976 w 15465"/>
            <a:gd name="connsiteY3" fmla="*/ 2395 h 11284"/>
            <a:gd name="connsiteX4" fmla="*/ 15465 w 15465"/>
            <a:gd name="connsiteY4" fmla="*/ 0 h 11284"/>
            <a:gd name="connsiteX0" fmla="*/ 225 w 15465"/>
            <a:gd name="connsiteY0" fmla="*/ 11284 h 11284"/>
            <a:gd name="connsiteX1" fmla="*/ 1028 w 15465"/>
            <a:gd name="connsiteY1" fmla="*/ 8975 h 11284"/>
            <a:gd name="connsiteX2" fmla="*/ 9835 w 15465"/>
            <a:gd name="connsiteY2" fmla="*/ 7399 h 11284"/>
            <a:gd name="connsiteX3" fmla="*/ 8976 w 15465"/>
            <a:gd name="connsiteY3" fmla="*/ 2395 h 11284"/>
            <a:gd name="connsiteX4" fmla="*/ 15465 w 15465"/>
            <a:gd name="connsiteY4" fmla="*/ 0 h 11284"/>
            <a:gd name="connsiteX0" fmla="*/ 225 w 18208"/>
            <a:gd name="connsiteY0" fmla="*/ 11902 h 11902"/>
            <a:gd name="connsiteX1" fmla="*/ 1028 w 18208"/>
            <a:gd name="connsiteY1" fmla="*/ 9593 h 11902"/>
            <a:gd name="connsiteX2" fmla="*/ 9835 w 18208"/>
            <a:gd name="connsiteY2" fmla="*/ 8017 h 11902"/>
            <a:gd name="connsiteX3" fmla="*/ 8976 w 18208"/>
            <a:gd name="connsiteY3" fmla="*/ 3013 h 11902"/>
            <a:gd name="connsiteX4" fmla="*/ 18208 w 18208"/>
            <a:gd name="connsiteY4" fmla="*/ 0 h 11902"/>
            <a:gd name="connsiteX0" fmla="*/ 16 w 52093"/>
            <a:gd name="connsiteY0" fmla="*/ 9524 h 10093"/>
            <a:gd name="connsiteX1" fmla="*/ 34913 w 52093"/>
            <a:gd name="connsiteY1" fmla="*/ 9593 h 10093"/>
            <a:gd name="connsiteX2" fmla="*/ 43720 w 52093"/>
            <a:gd name="connsiteY2" fmla="*/ 8017 h 10093"/>
            <a:gd name="connsiteX3" fmla="*/ 42861 w 52093"/>
            <a:gd name="connsiteY3" fmla="*/ 3013 h 10093"/>
            <a:gd name="connsiteX4" fmla="*/ 52093 w 52093"/>
            <a:gd name="connsiteY4" fmla="*/ 0 h 10093"/>
            <a:gd name="connsiteX0" fmla="*/ 0 w 52077"/>
            <a:gd name="connsiteY0" fmla="*/ 9524 h 10289"/>
            <a:gd name="connsiteX1" fmla="*/ 34897 w 52077"/>
            <a:gd name="connsiteY1" fmla="*/ 9593 h 10289"/>
            <a:gd name="connsiteX2" fmla="*/ 43704 w 52077"/>
            <a:gd name="connsiteY2" fmla="*/ 8017 h 10289"/>
            <a:gd name="connsiteX3" fmla="*/ 42845 w 52077"/>
            <a:gd name="connsiteY3" fmla="*/ 3013 h 10289"/>
            <a:gd name="connsiteX4" fmla="*/ 52077 w 52077"/>
            <a:gd name="connsiteY4" fmla="*/ 0 h 1028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6839 w 55212"/>
            <a:gd name="connsiteY2" fmla="*/ 8017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7231 w 55212"/>
            <a:gd name="connsiteY2" fmla="*/ 7304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49"/>
            <a:gd name="connsiteX1" fmla="*/ 38032 w 55212"/>
            <a:gd name="connsiteY1" fmla="*/ 9593 h 10149"/>
            <a:gd name="connsiteX2" fmla="*/ 47231 w 55212"/>
            <a:gd name="connsiteY2" fmla="*/ 7304 h 10149"/>
            <a:gd name="connsiteX3" fmla="*/ 45980 w 55212"/>
            <a:gd name="connsiteY3" fmla="*/ 3013 h 10149"/>
            <a:gd name="connsiteX4" fmla="*/ 55212 w 55212"/>
            <a:gd name="connsiteY4" fmla="*/ 0 h 10149"/>
            <a:gd name="connsiteX0" fmla="*/ 0 w 55212"/>
            <a:gd name="connsiteY0" fmla="*/ 8858 h 10189"/>
            <a:gd name="connsiteX1" fmla="*/ 52140 w 55212"/>
            <a:gd name="connsiteY1" fmla="*/ 9641 h 10189"/>
            <a:gd name="connsiteX2" fmla="*/ 47231 w 55212"/>
            <a:gd name="connsiteY2" fmla="*/ 7304 h 10189"/>
            <a:gd name="connsiteX3" fmla="*/ 45980 w 55212"/>
            <a:gd name="connsiteY3" fmla="*/ 3013 h 10189"/>
            <a:gd name="connsiteX4" fmla="*/ 55212 w 55212"/>
            <a:gd name="connsiteY4" fmla="*/ 0 h 10189"/>
            <a:gd name="connsiteX0" fmla="*/ 0 w 55212"/>
            <a:gd name="connsiteY0" fmla="*/ 8858 h 9641"/>
            <a:gd name="connsiteX1" fmla="*/ 52140 w 55212"/>
            <a:gd name="connsiteY1" fmla="*/ 9641 h 9641"/>
            <a:gd name="connsiteX2" fmla="*/ 47231 w 55212"/>
            <a:gd name="connsiteY2" fmla="*/ 7304 h 9641"/>
            <a:gd name="connsiteX3" fmla="*/ 45980 w 55212"/>
            <a:gd name="connsiteY3" fmla="*/ 3013 h 9641"/>
            <a:gd name="connsiteX4" fmla="*/ 55212 w 55212"/>
            <a:gd name="connsiteY4" fmla="*/ 0 h 9641"/>
            <a:gd name="connsiteX0" fmla="*/ 0 w 10000"/>
            <a:gd name="connsiteY0" fmla="*/ 9188 h 9408"/>
            <a:gd name="connsiteX1" fmla="*/ 9018 w 10000"/>
            <a:gd name="connsiteY1" fmla="*/ 9408 h 9408"/>
            <a:gd name="connsiteX2" fmla="*/ 8554 w 10000"/>
            <a:gd name="connsiteY2" fmla="*/ 7576 h 9408"/>
            <a:gd name="connsiteX3" fmla="*/ 8328 w 10000"/>
            <a:gd name="connsiteY3" fmla="*/ 3125 h 9408"/>
            <a:gd name="connsiteX4" fmla="*/ 10000 w 10000"/>
            <a:gd name="connsiteY4" fmla="*/ 0 h 9408"/>
            <a:gd name="connsiteX0" fmla="*/ 0 w 10000"/>
            <a:gd name="connsiteY0" fmla="*/ 9766 h 10000"/>
            <a:gd name="connsiteX1" fmla="*/ 9018 w 10000"/>
            <a:gd name="connsiteY1" fmla="*/ 10000 h 10000"/>
            <a:gd name="connsiteX2" fmla="*/ 8554 w 10000"/>
            <a:gd name="connsiteY2" fmla="*/ 7424 h 10000"/>
            <a:gd name="connsiteX3" fmla="*/ 8328 w 10000"/>
            <a:gd name="connsiteY3" fmla="*/ 3322 h 10000"/>
            <a:gd name="connsiteX4" fmla="*/ 10000 w 10000"/>
            <a:gd name="connsiteY4" fmla="*/ 0 h 10000"/>
            <a:gd name="connsiteX0" fmla="*/ 0 w 10000"/>
            <a:gd name="connsiteY0" fmla="*/ 9766 h 10000"/>
            <a:gd name="connsiteX1" fmla="*/ 9018 w 10000"/>
            <a:gd name="connsiteY1" fmla="*/ 10000 h 10000"/>
            <a:gd name="connsiteX2" fmla="*/ 8625 w 10000"/>
            <a:gd name="connsiteY2" fmla="*/ 7057 h 10000"/>
            <a:gd name="connsiteX3" fmla="*/ 8328 w 10000"/>
            <a:gd name="connsiteY3" fmla="*/ 3322 h 10000"/>
            <a:gd name="connsiteX4" fmla="*/ 10000 w 10000"/>
            <a:gd name="connsiteY4" fmla="*/ 0 h 10000"/>
            <a:gd name="connsiteX0" fmla="*/ 0 w 10241"/>
            <a:gd name="connsiteY0" fmla="*/ 9766 h 10000"/>
            <a:gd name="connsiteX1" fmla="*/ 9018 w 10241"/>
            <a:gd name="connsiteY1" fmla="*/ 10000 h 10000"/>
            <a:gd name="connsiteX2" fmla="*/ 8625 w 10241"/>
            <a:gd name="connsiteY2" fmla="*/ 7057 h 10000"/>
            <a:gd name="connsiteX3" fmla="*/ 8328 w 10241"/>
            <a:gd name="connsiteY3" fmla="*/ 3322 h 10000"/>
            <a:gd name="connsiteX4" fmla="*/ 10000 w 10241"/>
            <a:gd name="connsiteY4" fmla="*/ 0 h 10000"/>
            <a:gd name="connsiteX0" fmla="*/ 0 w 10241"/>
            <a:gd name="connsiteY0" fmla="*/ 9766 h 10000"/>
            <a:gd name="connsiteX1" fmla="*/ 9018 w 10241"/>
            <a:gd name="connsiteY1" fmla="*/ 10000 h 10000"/>
            <a:gd name="connsiteX2" fmla="*/ 8625 w 10241"/>
            <a:gd name="connsiteY2" fmla="*/ 7057 h 10000"/>
            <a:gd name="connsiteX3" fmla="*/ 8328 w 10241"/>
            <a:gd name="connsiteY3" fmla="*/ 3322 h 10000"/>
            <a:gd name="connsiteX4" fmla="*/ 10000 w 10241"/>
            <a:gd name="connsiteY4" fmla="*/ 0 h 10000"/>
            <a:gd name="connsiteX0" fmla="*/ 0 w 10241"/>
            <a:gd name="connsiteY0" fmla="*/ 8560 h 8794"/>
            <a:gd name="connsiteX1" fmla="*/ 9018 w 10241"/>
            <a:gd name="connsiteY1" fmla="*/ 8794 h 8794"/>
            <a:gd name="connsiteX2" fmla="*/ 8625 w 10241"/>
            <a:gd name="connsiteY2" fmla="*/ 5851 h 8794"/>
            <a:gd name="connsiteX3" fmla="*/ 8328 w 10241"/>
            <a:gd name="connsiteY3" fmla="*/ 2116 h 8794"/>
            <a:gd name="connsiteX4" fmla="*/ 9574 w 10241"/>
            <a:gd name="connsiteY4" fmla="*/ 0 h 8794"/>
            <a:gd name="connsiteX0" fmla="*/ 0 w 9738"/>
            <a:gd name="connsiteY0" fmla="*/ 9734 h 10000"/>
            <a:gd name="connsiteX1" fmla="*/ 8806 w 9738"/>
            <a:gd name="connsiteY1" fmla="*/ 10000 h 10000"/>
            <a:gd name="connsiteX2" fmla="*/ 8422 w 9738"/>
            <a:gd name="connsiteY2" fmla="*/ 6653 h 10000"/>
            <a:gd name="connsiteX3" fmla="*/ 8132 w 9738"/>
            <a:gd name="connsiteY3" fmla="*/ 2406 h 10000"/>
            <a:gd name="connsiteX4" fmla="*/ 9349 w 9738"/>
            <a:gd name="connsiteY4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9043 w 10016"/>
            <a:gd name="connsiteY1" fmla="*/ 10000 h 10000"/>
            <a:gd name="connsiteX2" fmla="*/ 9747 w 10016"/>
            <a:gd name="connsiteY2" fmla="*/ 7691 h 10000"/>
            <a:gd name="connsiteX3" fmla="*/ 8649 w 10016"/>
            <a:gd name="connsiteY3" fmla="*/ 6653 h 10000"/>
            <a:gd name="connsiteX4" fmla="*/ 8351 w 10016"/>
            <a:gd name="connsiteY4" fmla="*/ 2406 h 10000"/>
            <a:gd name="connsiteX5" fmla="*/ 9601 w 10016"/>
            <a:gd name="connsiteY5" fmla="*/ 0 h 10000"/>
            <a:gd name="connsiteX0" fmla="*/ 0 w 10016"/>
            <a:gd name="connsiteY0" fmla="*/ 9734 h 10000"/>
            <a:gd name="connsiteX1" fmla="*/ 8750 w 10016"/>
            <a:gd name="connsiteY1" fmla="*/ 9718 h 10000"/>
            <a:gd name="connsiteX2" fmla="*/ 9043 w 10016"/>
            <a:gd name="connsiteY2" fmla="*/ 10000 h 10000"/>
            <a:gd name="connsiteX3" fmla="*/ 9747 w 10016"/>
            <a:gd name="connsiteY3" fmla="*/ 7691 h 10000"/>
            <a:gd name="connsiteX4" fmla="*/ 8649 w 10016"/>
            <a:gd name="connsiteY4" fmla="*/ 6653 h 10000"/>
            <a:gd name="connsiteX5" fmla="*/ 8351 w 10016"/>
            <a:gd name="connsiteY5" fmla="*/ 2406 h 10000"/>
            <a:gd name="connsiteX6" fmla="*/ 9601 w 10016"/>
            <a:gd name="connsiteY6" fmla="*/ 0 h 10000"/>
            <a:gd name="connsiteX0" fmla="*/ 0 w 9873"/>
            <a:gd name="connsiteY0" fmla="*/ 9734 h 9747"/>
            <a:gd name="connsiteX1" fmla="*/ 8750 w 9873"/>
            <a:gd name="connsiteY1" fmla="*/ 9718 h 9747"/>
            <a:gd name="connsiteX2" fmla="*/ 9747 w 9873"/>
            <a:gd name="connsiteY2" fmla="*/ 7691 h 9747"/>
            <a:gd name="connsiteX3" fmla="*/ 8649 w 9873"/>
            <a:gd name="connsiteY3" fmla="*/ 6653 h 9747"/>
            <a:gd name="connsiteX4" fmla="*/ 8351 w 9873"/>
            <a:gd name="connsiteY4" fmla="*/ 2406 h 9747"/>
            <a:gd name="connsiteX5" fmla="*/ 9601 w 9873"/>
            <a:gd name="connsiteY5" fmla="*/ 0 h 9747"/>
            <a:gd name="connsiteX0" fmla="*/ 0 w 10293"/>
            <a:gd name="connsiteY0" fmla="*/ 9987 h 10001"/>
            <a:gd name="connsiteX1" fmla="*/ 8863 w 10293"/>
            <a:gd name="connsiteY1" fmla="*/ 9970 h 10001"/>
            <a:gd name="connsiteX2" fmla="*/ 9872 w 10293"/>
            <a:gd name="connsiteY2" fmla="*/ 7891 h 10001"/>
            <a:gd name="connsiteX3" fmla="*/ 8760 w 10293"/>
            <a:gd name="connsiteY3" fmla="*/ 6826 h 10001"/>
            <a:gd name="connsiteX4" fmla="*/ 8458 w 10293"/>
            <a:gd name="connsiteY4" fmla="*/ 2468 h 10001"/>
            <a:gd name="connsiteX5" fmla="*/ 9725 w 10293"/>
            <a:gd name="connsiteY5" fmla="*/ 0 h 10001"/>
            <a:gd name="connsiteX0" fmla="*/ 0 w 10153"/>
            <a:gd name="connsiteY0" fmla="*/ 9987 h 10001"/>
            <a:gd name="connsiteX1" fmla="*/ 8863 w 10153"/>
            <a:gd name="connsiteY1" fmla="*/ 9970 h 10001"/>
            <a:gd name="connsiteX2" fmla="*/ 9872 w 10153"/>
            <a:gd name="connsiteY2" fmla="*/ 7891 h 10001"/>
            <a:gd name="connsiteX3" fmla="*/ 8760 w 10153"/>
            <a:gd name="connsiteY3" fmla="*/ 6826 h 10001"/>
            <a:gd name="connsiteX4" fmla="*/ 8458 w 10153"/>
            <a:gd name="connsiteY4" fmla="*/ 2468 h 10001"/>
            <a:gd name="connsiteX5" fmla="*/ 9725 w 10153"/>
            <a:gd name="connsiteY5" fmla="*/ 0 h 10001"/>
            <a:gd name="connsiteX0" fmla="*/ 0 w 9709"/>
            <a:gd name="connsiteY0" fmla="*/ 9987 h 10001"/>
            <a:gd name="connsiteX1" fmla="*/ 8419 w 9709"/>
            <a:gd name="connsiteY1" fmla="*/ 9970 h 10001"/>
            <a:gd name="connsiteX2" fmla="*/ 9428 w 9709"/>
            <a:gd name="connsiteY2" fmla="*/ 7891 h 10001"/>
            <a:gd name="connsiteX3" fmla="*/ 8316 w 9709"/>
            <a:gd name="connsiteY3" fmla="*/ 6826 h 10001"/>
            <a:gd name="connsiteX4" fmla="*/ 8014 w 9709"/>
            <a:gd name="connsiteY4" fmla="*/ 2468 h 10001"/>
            <a:gd name="connsiteX5" fmla="*/ 9281 w 9709"/>
            <a:gd name="connsiteY5" fmla="*/ 0 h 10001"/>
            <a:gd name="connsiteX0" fmla="*/ 0 w 9657"/>
            <a:gd name="connsiteY0" fmla="*/ 10036 h 10046"/>
            <a:gd name="connsiteX1" fmla="*/ 8328 w 9657"/>
            <a:gd name="connsiteY1" fmla="*/ 9969 h 10046"/>
            <a:gd name="connsiteX2" fmla="*/ 9368 w 9657"/>
            <a:gd name="connsiteY2" fmla="*/ 7890 h 10046"/>
            <a:gd name="connsiteX3" fmla="*/ 8222 w 9657"/>
            <a:gd name="connsiteY3" fmla="*/ 6825 h 10046"/>
            <a:gd name="connsiteX4" fmla="*/ 7911 w 9657"/>
            <a:gd name="connsiteY4" fmla="*/ 2468 h 10046"/>
            <a:gd name="connsiteX5" fmla="*/ 9216 w 9657"/>
            <a:gd name="connsiteY5" fmla="*/ 0 h 100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657" h="10046">
              <a:moveTo>
                <a:pt x="0" y="10036"/>
              </a:moveTo>
              <a:cubicBezTo>
                <a:pt x="3044" y="10091"/>
                <a:pt x="5285" y="9914"/>
                <a:pt x="8328" y="9969"/>
              </a:cubicBezTo>
              <a:cubicBezTo>
                <a:pt x="10468" y="9804"/>
                <a:pt x="9386" y="8414"/>
                <a:pt x="9368" y="7890"/>
              </a:cubicBezTo>
              <a:cubicBezTo>
                <a:pt x="9300" y="7317"/>
                <a:pt x="8577" y="7228"/>
                <a:pt x="8222" y="6825"/>
              </a:cubicBezTo>
              <a:cubicBezTo>
                <a:pt x="8058" y="5754"/>
                <a:pt x="8295" y="3677"/>
                <a:pt x="7911" y="2468"/>
              </a:cubicBezTo>
              <a:cubicBezTo>
                <a:pt x="8046" y="645"/>
                <a:pt x="7484" y="2274"/>
                <a:pt x="921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19886</xdr:colOff>
      <xdr:row>20</xdr:row>
      <xdr:rowOff>64055</xdr:rowOff>
    </xdr:from>
    <xdr:to>
      <xdr:col>8</xdr:col>
      <xdr:colOff>151922</xdr:colOff>
      <xdr:row>21</xdr:row>
      <xdr:rowOff>22191</xdr:rowOff>
    </xdr:to>
    <xdr:sp macro="" textlink="">
      <xdr:nvSpPr>
        <xdr:cNvPr id="791" name="AutoShape 526">
          <a:extLst>
            <a:ext uri="{FF2B5EF4-FFF2-40B4-BE49-F238E27FC236}">
              <a16:creationId xmlns:a16="http://schemas.microsoft.com/office/drawing/2014/main" xmlns="" id="{284D136A-47EA-4455-ACE1-663BAD344847}"/>
            </a:ext>
          </a:extLst>
        </xdr:cNvPr>
        <xdr:cNvSpPr>
          <a:spLocks noChangeArrowheads="1"/>
        </xdr:cNvSpPr>
      </xdr:nvSpPr>
      <xdr:spPr bwMode="auto">
        <a:xfrm>
          <a:off x="5068136" y="3493055"/>
          <a:ext cx="132036" cy="1295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763731</xdr:colOff>
      <xdr:row>18</xdr:row>
      <xdr:rowOff>11614</xdr:rowOff>
    </xdr:from>
    <xdr:to>
      <xdr:col>8</xdr:col>
      <xdr:colOff>179532</xdr:colOff>
      <xdr:row>18</xdr:row>
      <xdr:rowOff>165198</xdr:rowOff>
    </xdr:to>
    <xdr:sp macro="" textlink="">
      <xdr:nvSpPr>
        <xdr:cNvPr id="792" name="六角形 791">
          <a:extLst>
            <a:ext uri="{FF2B5EF4-FFF2-40B4-BE49-F238E27FC236}">
              <a16:creationId xmlns:a16="http://schemas.microsoft.com/office/drawing/2014/main" xmlns="" id="{871D5D76-DEE6-4B45-9594-5DFF74414DD7}"/>
            </a:ext>
          </a:extLst>
        </xdr:cNvPr>
        <xdr:cNvSpPr/>
      </xdr:nvSpPr>
      <xdr:spPr bwMode="auto">
        <a:xfrm>
          <a:off x="5049981" y="3097714"/>
          <a:ext cx="177801" cy="1535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320368</xdr:colOff>
      <xdr:row>23</xdr:row>
      <xdr:rowOff>44450</xdr:rowOff>
    </xdr:from>
    <xdr:to>
      <xdr:col>8</xdr:col>
      <xdr:colOff>40831</xdr:colOff>
      <xdr:row>23</xdr:row>
      <xdr:rowOff>133350</xdr:rowOff>
    </xdr:to>
    <xdr:sp macro="" textlink="">
      <xdr:nvSpPr>
        <xdr:cNvPr id="793" name="Line 76">
          <a:extLst>
            <a:ext uri="{FF2B5EF4-FFF2-40B4-BE49-F238E27FC236}">
              <a16:creationId xmlns:a16="http://schemas.microsoft.com/office/drawing/2014/main" xmlns="" id="{575BDC8E-91BA-49A8-B42B-E2243D13591E}"/>
            </a:ext>
          </a:extLst>
        </xdr:cNvPr>
        <xdr:cNvSpPr>
          <a:spLocks noChangeShapeType="1"/>
        </xdr:cNvSpPr>
      </xdr:nvSpPr>
      <xdr:spPr bwMode="auto">
        <a:xfrm flipV="1">
          <a:off x="4663768" y="3987800"/>
          <a:ext cx="425313" cy="88900"/>
        </a:xfrm>
        <a:custGeom>
          <a:avLst/>
          <a:gdLst>
            <a:gd name="connsiteX0" fmla="*/ 0 w 431800"/>
            <a:gd name="connsiteY0" fmla="*/ 0 h 133350"/>
            <a:gd name="connsiteX1" fmla="*/ 431800 w 431800"/>
            <a:gd name="connsiteY1" fmla="*/ 133350 h 133350"/>
            <a:gd name="connsiteX0" fmla="*/ 0 w 431800"/>
            <a:gd name="connsiteY0" fmla="*/ 0 h 133350"/>
            <a:gd name="connsiteX1" fmla="*/ 431800 w 431800"/>
            <a:gd name="connsiteY1" fmla="*/ 133350 h 133350"/>
            <a:gd name="connsiteX0" fmla="*/ 0 w 444500"/>
            <a:gd name="connsiteY0" fmla="*/ 0 h 88900"/>
            <a:gd name="connsiteX1" fmla="*/ 444500 w 444500"/>
            <a:gd name="connsiteY1" fmla="*/ 88900 h 88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4500" h="88900">
              <a:moveTo>
                <a:pt x="0" y="0"/>
              </a:moveTo>
              <a:cubicBezTo>
                <a:pt x="143933" y="44450"/>
                <a:pt x="427567" y="-69850"/>
                <a:pt x="444500" y="88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762410</xdr:colOff>
      <xdr:row>23</xdr:row>
      <xdr:rowOff>42456</xdr:rowOff>
    </xdr:from>
    <xdr:to>
      <xdr:col>9</xdr:col>
      <xdr:colOff>38101</xdr:colOff>
      <xdr:row>25</xdr:row>
      <xdr:rowOff>38335</xdr:rowOff>
    </xdr:to>
    <xdr:pic>
      <xdr:nvPicPr>
        <xdr:cNvPr id="794" name="図 793">
          <a:extLst>
            <a:ext uri="{FF2B5EF4-FFF2-40B4-BE49-F238E27FC236}">
              <a16:creationId xmlns:a16="http://schemas.microsoft.com/office/drawing/2014/main" xmlns="" id="{DACCE550-272E-4A45-881F-4F0DA6B33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16200000">
          <a:off x="5250541" y="3783925"/>
          <a:ext cx="338779" cy="742541"/>
        </a:xfrm>
        <a:prstGeom prst="rect">
          <a:avLst/>
        </a:prstGeom>
      </xdr:spPr>
    </xdr:pic>
    <xdr:clientData/>
  </xdr:twoCellAnchor>
  <xdr:twoCellAnchor>
    <xdr:from>
      <xdr:col>7</xdr:col>
      <xdr:colOff>4598</xdr:colOff>
      <xdr:row>20</xdr:row>
      <xdr:rowOff>51629</xdr:rowOff>
    </xdr:from>
    <xdr:to>
      <xdr:col>8</xdr:col>
      <xdr:colOff>4106</xdr:colOff>
      <xdr:row>24</xdr:row>
      <xdr:rowOff>9438</xdr:rowOff>
    </xdr:to>
    <xdr:sp macro="" textlink="">
      <xdr:nvSpPr>
        <xdr:cNvPr id="795" name="Text Box 1664">
          <a:extLst>
            <a:ext uri="{FF2B5EF4-FFF2-40B4-BE49-F238E27FC236}">
              <a16:creationId xmlns:a16="http://schemas.microsoft.com/office/drawing/2014/main" xmlns="" id="{3031CFBF-F8DD-454D-9378-B40FB1B0C680}"/>
            </a:ext>
          </a:extLst>
        </xdr:cNvPr>
        <xdr:cNvSpPr txBox="1">
          <a:spLocks noChangeArrowheads="1"/>
        </xdr:cNvSpPr>
      </xdr:nvSpPr>
      <xdr:spPr bwMode="auto">
        <a:xfrm>
          <a:off x="4347998" y="3480629"/>
          <a:ext cx="704358" cy="64360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急に狭くなり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路面悪化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対向車注意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先府境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清阪峠迄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412655</xdr:colOff>
      <xdr:row>18</xdr:row>
      <xdr:rowOff>169456</xdr:rowOff>
    </xdr:from>
    <xdr:to>
      <xdr:col>6</xdr:col>
      <xdr:colOff>86748</xdr:colOff>
      <xdr:row>22</xdr:row>
      <xdr:rowOff>2611</xdr:rowOff>
    </xdr:to>
    <xdr:pic>
      <xdr:nvPicPr>
        <xdr:cNvPr id="796" name="図 795">
          <a:extLst>
            <a:ext uri="{FF2B5EF4-FFF2-40B4-BE49-F238E27FC236}">
              <a16:creationId xmlns:a16="http://schemas.microsoft.com/office/drawing/2014/main" xmlns="" id="{7758D0EF-0A0B-45A2-8F99-55C5CE98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16656669">
          <a:off x="3276349" y="3325562"/>
          <a:ext cx="518955" cy="378943"/>
        </a:xfrm>
        <a:prstGeom prst="rect">
          <a:avLst/>
        </a:prstGeom>
      </xdr:spPr>
    </xdr:pic>
    <xdr:clientData/>
  </xdr:twoCellAnchor>
  <xdr:twoCellAnchor editAs="oneCell">
    <xdr:from>
      <xdr:col>1</xdr:col>
      <xdr:colOff>569878</xdr:colOff>
      <xdr:row>29</xdr:row>
      <xdr:rowOff>32093</xdr:rowOff>
    </xdr:from>
    <xdr:to>
      <xdr:col>1</xdr:col>
      <xdr:colOff>685809</xdr:colOff>
      <xdr:row>30</xdr:row>
      <xdr:rowOff>164248</xdr:rowOff>
    </xdr:to>
    <xdr:pic>
      <xdr:nvPicPr>
        <xdr:cNvPr id="797" name="図 796">
          <a:extLst>
            <a:ext uri="{FF2B5EF4-FFF2-40B4-BE49-F238E27FC236}">
              <a16:creationId xmlns:a16="http://schemas.microsoft.com/office/drawing/2014/main" xmlns="" id="{9CA727A2-D170-4159-8F7B-D49FC6BBB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4106900">
          <a:off x="590341" y="5097980"/>
          <a:ext cx="303605" cy="115931"/>
        </a:xfrm>
        <a:prstGeom prst="rect">
          <a:avLst/>
        </a:prstGeom>
      </xdr:spPr>
    </xdr:pic>
    <xdr:clientData/>
  </xdr:twoCellAnchor>
  <xdr:twoCellAnchor editAs="oneCell">
    <xdr:from>
      <xdr:col>1</xdr:col>
      <xdr:colOff>669003</xdr:colOff>
      <xdr:row>29</xdr:row>
      <xdr:rowOff>144718</xdr:rowOff>
    </xdr:from>
    <xdr:to>
      <xdr:col>2</xdr:col>
      <xdr:colOff>456958</xdr:colOff>
      <xdr:row>31</xdr:row>
      <xdr:rowOff>70065</xdr:rowOff>
    </xdr:to>
    <xdr:pic>
      <xdr:nvPicPr>
        <xdr:cNvPr id="798" name="図 797">
          <a:extLst>
            <a:ext uri="{FF2B5EF4-FFF2-40B4-BE49-F238E27FC236}">
              <a16:creationId xmlns:a16="http://schemas.microsoft.com/office/drawing/2014/main" xmlns="" id="{9DD16C96-2A24-4986-B6B4-CCB6862E1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1164952">
          <a:off x="783303" y="5116768"/>
          <a:ext cx="492805" cy="268247"/>
        </a:xfrm>
        <a:prstGeom prst="rect">
          <a:avLst/>
        </a:prstGeom>
      </xdr:spPr>
    </xdr:pic>
    <xdr:clientData/>
  </xdr:twoCellAnchor>
  <xdr:twoCellAnchor editAs="oneCell">
    <xdr:from>
      <xdr:col>2</xdr:col>
      <xdr:colOff>326308</xdr:colOff>
      <xdr:row>30</xdr:row>
      <xdr:rowOff>69848</xdr:rowOff>
    </xdr:from>
    <xdr:to>
      <xdr:col>3</xdr:col>
      <xdr:colOff>69813</xdr:colOff>
      <xdr:row>31</xdr:row>
      <xdr:rowOff>166645</xdr:rowOff>
    </xdr:to>
    <xdr:pic>
      <xdr:nvPicPr>
        <xdr:cNvPr id="799" name="図 798">
          <a:extLst>
            <a:ext uri="{FF2B5EF4-FFF2-40B4-BE49-F238E27FC236}">
              <a16:creationId xmlns:a16="http://schemas.microsoft.com/office/drawing/2014/main" xmlns="" id="{9DFF71C5-7C6A-42C1-B1AC-F8D838267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1115692">
          <a:off x="1145458" y="5213348"/>
          <a:ext cx="448355" cy="268247"/>
        </a:xfrm>
        <a:prstGeom prst="rect">
          <a:avLst/>
        </a:prstGeom>
      </xdr:spPr>
    </xdr:pic>
    <xdr:clientData/>
  </xdr:twoCellAnchor>
  <xdr:twoCellAnchor editAs="oneCell">
    <xdr:from>
      <xdr:col>1</xdr:col>
      <xdr:colOff>454824</xdr:colOff>
      <xdr:row>25</xdr:row>
      <xdr:rowOff>71592</xdr:rowOff>
    </xdr:from>
    <xdr:to>
      <xdr:col>2</xdr:col>
      <xdr:colOff>198329</xdr:colOff>
      <xdr:row>26</xdr:row>
      <xdr:rowOff>168389</xdr:rowOff>
    </xdr:to>
    <xdr:pic>
      <xdr:nvPicPr>
        <xdr:cNvPr id="800" name="図 799">
          <a:extLst>
            <a:ext uri="{FF2B5EF4-FFF2-40B4-BE49-F238E27FC236}">
              <a16:creationId xmlns:a16="http://schemas.microsoft.com/office/drawing/2014/main" xmlns="" id="{8D02B8BC-6592-48C5-98FD-208DFDD23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1912412">
          <a:off x="569124" y="4357842"/>
          <a:ext cx="448355" cy="268247"/>
        </a:xfrm>
        <a:prstGeom prst="rect">
          <a:avLst/>
        </a:prstGeom>
      </xdr:spPr>
    </xdr:pic>
    <xdr:clientData/>
  </xdr:twoCellAnchor>
  <xdr:twoCellAnchor editAs="oneCell">
    <xdr:from>
      <xdr:col>1</xdr:col>
      <xdr:colOff>585277</xdr:colOff>
      <xdr:row>26</xdr:row>
      <xdr:rowOff>82416</xdr:rowOff>
    </xdr:from>
    <xdr:to>
      <xdr:col>2</xdr:col>
      <xdr:colOff>328782</xdr:colOff>
      <xdr:row>28</xdr:row>
      <xdr:rowOff>7660</xdr:rowOff>
    </xdr:to>
    <xdr:pic>
      <xdr:nvPicPr>
        <xdr:cNvPr id="801" name="図 800">
          <a:extLst>
            <a:ext uri="{FF2B5EF4-FFF2-40B4-BE49-F238E27FC236}">
              <a16:creationId xmlns:a16="http://schemas.microsoft.com/office/drawing/2014/main" xmlns="" id="{53949D70-F399-41CB-9605-0E341326A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302071">
          <a:off x="699577" y="4540116"/>
          <a:ext cx="448355" cy="268144"/>
        </a:xfrm>
        <a:prstGeom prst="rect">
          <a:avLst/>
        </a:prstGeom>
      </xdr:spPr>
    </xdr:pic>
    <xdr:clientData/>
  </xdr:twoCellAnchor>
  <xdr:twoCellAnchor>
    <xdr:from>
      <xdr:col>2</xdr:col>
      <xdr:colOff>9405</xdr:colOff>
      <xdr:row>60</xdr:row>
      <xdr:rowOff>124686</xdr:rowOff>
    </xdr:from>
    <xdr:to>
      <xdr:col>2</xdr:col>
      <xdr:colOff>590906</xdr:colOff>
      <xdr:row>64</xdr:row>
      <xdr:rowOff>131648</xdr:rowOff>
    </xdr:to>
    <xdr:sp macro="" textlink="">
      <xdr:nvSpPr>
        <xdr:cNvPr id="802" name="Freeform 217">
          <a:extLst>
            <a:ext uri="{FF2B5EF4-FFF2-40B4-BE49-F238E27FC236}">
              <a16:creationId xmlns:a16="http://schemas.microsoft.com/office/drawing/2014/main" xmlns="" id="{D2454CC5-34AD-4179-BE4A-619EC625222C}"/>
            </a:ext>
          </a:extLst>
        </xdr:cNvPr>
        <xdr:cNvSpPr>
          <a:spLocks/>
        </xdr:cNvSpPr>
      </xdr:nvSpPr>
      <xdr:spPr bwMode="auto">
        <a:xfrm rot="5210045">
          <a:off x="772925" y="10467316"/>
          <a:ext cx="692762" cy="5815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36" h="17725">
              <a:moveTo>
                <a:pt x="11336" y="17725"/>
              </a:moveTo>
              <a:cubicBezTo>
                <a:pt x="9382" y="17388"/>
                <a:pt x="8065" y="15921"/>
                <a:pt x="7039" y="14621"/>
              </a:cubicBezTo>
              <a:cubicBezTo>
                <a:pt x="6013" y="13321"/>
                <a:pt x="5946" y="11566"/>
                <a:pt x="5179" y="9924"/>
              </a:cubicBezTo>
              <a:cubicBezTo>
                <a:pt x="4412" y="8282"/>
                <a:pt x="3035" y="5232"/>
                <a:pt x="2437" y="4767"/>
              </a:cubicBezTo>
              <a:cubicBezTo>
                <a:pt x="1227" y="1699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89214</xdr:colOff>
      <xdr:row>61</xdr:row>
      <xdr:rowOff>1432</xdr:rowOff>
    </xdr:from>
    <xdr:to>
      <xdr:col>2</xdr:col>
      <xdr:colOff>632357</xdr:colOff>
      <xdr:row>64</xdr:row>
      <xdr:rowOff>124922</xdr:rowOff>
    </xdr:to>
    <xdr:sp macro="" textlink="">
      <xdr:nvSpPr>
        <xdr:cNvPr id="803" name="Freeform 217">
          <a:extLst>
            <a:ext uri="{FF2B5EF4-FFF2-40B4-BE49-F238E27FC236}">
              <a16:creationId xmlns:a16="http://schemas.microsoft.com/office/drawing/2014/main" xmlns="" id="{75CD81E0-8BA6-43D9-A766-60CC87B4A350}"/>
            </a:ext>
          </a:extLst>
        </xdr:cNvPr>
        <xdr:cNvSpPr>
          <a:spLocks/>
        </xdr:cNvSpPr>
      </xdr:nvSpPr>
      <xdr:spPr bwMode="auto">
        <a:xfrm rot="5210045">
          <a:off x="861016" y="10507230"/>
          <a:ext cx="637840" cy="5431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816 w 13816"/>
            <a:gd name="connsiteY0" fmla="*/ 10421 h 10421"/>
            <a:gd name="connsiteX1" fmla="*/ 9490 w 13816"/>
            <a:gd name="connsiteY1" fmla="*/ 10127 h 10421"/>
            <a:gd name="connsiteX2" fmla="*/ 6924 w 13816"/>
            <a:gd name="connsiteY2" fmla="*/ 10204 h 10421"/>
            <a:gd name="connsiteX3" fmla="*/ 5431 w 13816"/>
            <a:gd name="connsiteY3" fmla="*/ 4681 h 10421"/>
            <a:gd name="connsiteX4" fmla="*/ 0 w 13816"/>
            <a:gd name="connsiteY4" fmla="*/ 206 h 10421"/>
            <a:gd name="connsiteX0" fmla="*/ 13816 w 13816"/>
            <a:gd name="connsiteY0" fmla="*/ 10355 h 10533"/>
            <a:gd name="connsiteX1" fmla="*/ 9490 w 13816"/>
            <a:gd name="connsiteY1" fmla="*/ 10061 h 10533"/>
            <a:gd name="connsiteX2" fmla="*/ 6924 w 13816"/>
            <a:gd name="connsiteY2" fmla="*/ 10138 h 10533"/>
            <a:gd name="connsiteX3" fmla="*/ 4166 w 13816"/>
            <a:gd name="connsiteY3" fmla="*/ 4835 h 10533"/>
            <a:gd name="connsiteX4" fmla="*/ 0 w 13816"/>
            <a:gd name="connsiteY4" fmla="*/ 140 h 10533"/>
            <a:gd name="connsiteX0" fmla="*/ 13816 w 13816"/>
            <a:gd name="connsiteY0" fmla="*/ 10215 h 10393"/>
            <a:gd name="connsiteX1" fmla="*/ 9490 w 13816"/>
            <a:gd name="connsiteY1" fmla="*/ 9921 h 10393"/>
            <a:gd name="connsiteX2" fmla="*/ 6924 w 13816"/>
            <a:gd name="connsiteY2" fmla="*/ 9998 h 10393"/>
            <a:gd name="connsiteX3" fmla="*/ 4166 w 13816"/>
            <a:gd name="connsiteY3" fmla="*/ 4695 h 10393"/>
            <a:gd name="connsiteX4" fmla="*/ 0 w 13816"/>
            <a:gd name="connsiteY4" fmla="*/ 0 h 10393"/>
            <a:gd name="connsiteX0" fmla="*/ 13341 w 13341"/>
            <a:gd name="connsiteY0" fmla="*/ 10298 h 10476"/>
            <a:gd name="connsiteX1" fmla="*/ 9015 w 13341"/>
            <a:gd name="connsiteY1" fmla="*/ 10004 h 10476"/>
            <a:gd name="connsiteX2" fmla="*/ 6449 w 13341"/>
            <a:gd name="connsiteY2" fmla="*/ 10081 h 10476"/>
            <a:gd name="connsiteX3" fmla="*/ 3691 w 13341"/>
            <a:gd name="connsiteY3" fmla="*/ 4778 h 10476"/>
            <a:gd name="connsiteX4" fmla="*/ 0 w 13341"/>
            <a:gd name="connsiteY4" fmla="*/ 0 h 10476"/>
            <a:gd name="connsiteX0" fmla="*/ 13004 w 13004"/>
            <a:gd name="connsiteY0" fmla="*/ 9008 h 9186"/>
            <a:gd name="connsiteX1" fmla="*/ 8678 w 13004"/>
            <a:gd name="connsiteY1" fmla="*/ 8714 h 9186"/>
            <a:gd name="connsiteX2" fmla="*/ 6112 w 13004"/>
            <a:gd name="connsiteY2" fmla="*/ 8791 h 9186"/>
            <a:gd name="connsiteX3" fmla="*/ 3354 w 13004"/>
            <a:gd name="connsiteY3" fmla="*/ 3488 h 9186"/>
            <a:gd name="connsiteX4" fmla="*/ 0 w 13004"/>
            <a:gd name="connsiteY4" fmla="*/ 0 h 9186"/>
            <a:gd name="connsiteX0" fmla="*/ 9805 w 9805"/>
            <a:gd name="connsiteY0" fmla="*/ 10539 h 10733"/>
            <a:gd name="connsiteX1" fmla="*/ 6478 w 9805"/>
            <a:gd name="connsiteY1" fmla="*/ 10219 h 10733"/>
            <a:gd name="connsiteX2" fmla="*/ 4505 w 9805"/>
            <a:gd name="connsiteY2" fmla="*/ 10303 h 10733"/>
            <a:gd name="connsiteX3" fmla="*/ 2384 w 9805"/>
            <a:gd name="connsiteY3" fmla="*/ 4530 h 10733"/>
            <a:gd name="connsiteX4" fmla="*/ 0 w 9805"/>
            <a:gd name="connsiteY4" fmla="*/ 0 h 10733"/>
            <a:gd name="connsiteX0" fmla="*/ 10001 w 10001"/>
            <a:gd name="connsiteY0" fmla="*/ 9819 h 10000"/>
            <a:gd name="connsiteX1" fmla="*/ 6608 w 10001"/>
            <a:gd name="connsiteY1" fmla="*/ 9521 h 10000"/>
            <a:gd name="connsiteX2" fmla="*/ 4596 w 10001"/>
            <a:gd name="connsiteY2" fmla="*/ 9599 h 10000"/>
            <a:gd name="connsiteX3" fmla="*/ 2432 w 10001"/>
            <a:gd name="connsiteY3" fmla="*/ 4221 h 10000"/>
            <a:gd name="connsiteX4" fmla="*/ 1 w 10001"/>
            <a:gd name="connsiteY4" fmla="*/ 0 h 10000"/>
            <a:gd name="connsiteX0" fmla="*/ 10000 w 10000"/>
            <a:gd name="connsiteY0" fmla="*/ 9819 h 10000"/>
            <a:gd name="connsiteX1" fmla="*/ 6607 w 10000"/>
            <a:gd name="connsiteY1" fmla="*/ 9521 h 10000"/>
            <a:gd name="connsiteX2" fmla="*/ 4595 w 10000"/>
            <a:gd name="connsiteY2" fmla="*/ 9599 h 10000"/>
            <a:gd name="connsiteX3" fmla="*/ 2431 w 10000"/>
            <a:gd name="connsiteY3" fmla="*/ 4221 h 10000"/>
            <a:gd name="connsiteX4" fmla="*/ 0 w 10000"/>
            <a:gd name="connsiteY4" fmla="*/ 0 h 10000"/>
            <a:gd name="connsiteX0" fmla="*/ 10006 w 10006"/>
            <a:gd name="connsiteY0" fmla="*/ 10365 h 10546"/>
            <a:gd name="connsiteX1" fmla="*/ 6613 w 10006"/>
            <a:gd name="connsiteY1" fmla="*/ 10067 h 10546"/>
            <a:gd name="connsiteX2" fmla="*/ 4601 w 10006"/>
            <a:gd name="connsiteY2" fmla="*/ 10145 h 10546"/>
            <a:gd name="connsiteX3" fmla="*/ 2437 w 10006"/>
            <a:gd name="connsiteY3" fmla="*/ 4767 h 10546"/>
            <a:gd name="connsiteX4" fmla="*/ 0 w 10006"/>
            <a:gd name="connsiteY4" fmla="*/ 0 h 10546"/>
            <a:gd name="connsiteX0" fmla="*/ 10006 w 10006"/>
            <a:gd name="connsiteY0" fmla="*/ 10365 h 10365"/>
            <a:gd name="connsiteX1" fmla="*/ 6613 w 10006"/>
            <a:gd name="connsiteY1" fmla="*/ 10067 h 10365"/>
            <a:gd name="connsiteX2" fmla="*/ 5179 w 10006"/>
            <a:gd name="connsiteY2" fmla="*/ 9924 h 10365"/>
            <a:gd name="connsiteX3" fmla="*/ 2437 w 10006"/>
            <a:gd name="connsiteY3" fmla="*/ 4767 h 10365"/>
            <a:gd name="connsiteX4" fmla="*/ 0 w 10006"/>
            <a:gd name="connsiteY4" fmla="*/ 0 h 10365"/>
            <a:gd name="connsiteX0" fmla="*/ 10006 w 10006"/>
            <a:gd name="connsiteY0" fmla="*/ 10365 h 14621"/>
            <a:gd name="connsiteX1" fmla="*/ 7039 w 10006"/>
            <a:gd name="connsiteY1" fmla="*/ 14621 h 14621"/>
            <a:gd name="connsiteX2" fmla="*/ 5179 w 10006"/>
            <a:gd name="connsiteY2" fmla="*/ 9924 h 14621"/>
            <a:gd name="connsiteX3" fmla="*/ 2437 w 10006"/>
            <a:gd name="connsiteY3" fmla="*/ 4767 h 14621"/>
            <a:gd name="connsiteX4" fmla="*/ 0 w 10006"/>
            <a:gd name="connsiteY4" fmla="*/ 0 h 14621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744 w 11744"/>
            <a:gd name="connsiteY0" fmla="*/ 17177 h 17177"/>
            <a:gd name="connsiteX1" fmla="*/ 7039 w 11744"/>
            <a:gd name="connsiteY1" fmla="*/ 14621 h 17177"/>
            <a:gd name="connsiteX2" fmla="*/ 5179 w 11744"/>
            <a:gd name="connsiteY2" fmla="*/ 9924 h 17177"/>
            <a:gd name="connsiteX3" fmla="*/ 2437 w 11744"/>
            <a:gd name="connsiteY3" fmla="*/ 4767 h 17177"/>
            <a:gd name="connsiteX4" fmla="*/ 0 w 11744"/>
            <a:gd name="connsiteY4" fmla="*/ 0 h 17177"/>
            <a:gd name="connsiteX0" fmla="*/ 11336 w 11336"/>
            <a:gd name="connsiteY0" fmla="*/ 17725 h 17725"/>
            <a:gd name="connsiteX1" fmla="*/ 7039 w 11336"/>
            <a:gd name="connsiteY1" fmla="*/ 14621 h 17725"/>
            <a:gd name="connsiteX2" fmla="*/ 5179 w 11336"/>
            <a:gd name="connsiteY2" fmla="*/ 9924 h 17725"/>
            <a:gd name="connsiteX3" fmla="*/ 2437 w 11336"/>
            <a:gd name="connsiteY3" fmla="*/ 4767 h 17725"/>
            <a:gd name="connsiteX4" fmla="*/ 0 w 11336"/>
            <a:gd name="connsiteY4" fmla="*/ 0 h 17725"/>
            <a:gd name="connsiteX0" fmla="*/ 10611 w 10611"/>
            <a:gd name="connsiteY0" fmla="*/ 16517 h 16517"/>
            <a:gd name="connsiteX1" fmla="*/ 6314 w 10611"/>
            <a:gd name="connsiteY1" fmla="*/ 13413 h 16517"/>
            <a:gd name="connsiteX2" fmla="*/ 4454 w 10611"/>
            <a:gd name="connsiteY2" fmla="*/ 8716 h 16517"/>
            <a:gd name="connsiteX3" fmla="*/ 1712 w 10611"/>
            <a:gd name="connsiteY3" fmla="*/ 3559 h 16517"/>
            <a:gd name="connsiteX4" fmla="*/ 0 w 10611"/>
            <a:gd name="connsiteY4" fmla="*/ 0 h 165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11" h="16517">
              <a:moveTo>
                <a:pt x="10611" y="16517"/>
              </a:moveTo>
              <a:cubicBezTo>
                <a:pt x="8657" y="16180"/>
                <a:pt x="7340" y="14713"/>
                <a:pt x="6314" y="13413"/>
              </a:cubicBezTo>
              <a:cubicBezTo>
                <a:pt x="5288" y="12113"/>
                <a:pt x="5221" y="10358"/>
                <a:pt x="4454" y="8716"/>
              </a:cubicBezTo>
              <a:cubicBezTo>
                <a:pt x="3687" y="7074"/>
                <a:pt x="2310" y="4024"/>
                <a:pt x="1712" y="3559"/>
              </a:cubicBezTo>
              <a:cubicBezTo>
                <a:pt x="502" y="491"/>
                <a:pt x="782" y="159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702541</xdr:colOff>
      <xdr:row>25</xdr:row>
      <xdr:rowOff>4885</xdr:rowOff>
    </xdr:from>
    <xdr:to>
      <xdr:col>3</xdr:col>
      <xdr:colOff>153212</xdr:colOff>
      <xdr:row>25</xdr:row>
      <xdr:rowOff>167327</xdr:rowOff>
    </xdr:to>
    <xdr:sp macro="" textlink="">
      <xdr:nvSpPr>
        <xdr:cNvPr id="804" name="六角形 803">
          <a:extLst>
            <a:ext uri="{FF2B5EF4-FFF2-40B4-BE49-F238E27FC236}">
              <a16:creationId xmlns:a16="http://schemas.microsoft.com/office/drawing/2014/main" xmlns="" id="{D8C8ED38-005F-4EA8-A409-9D355A9B3480}"/>
            </a:ext>
          </a:extLst>
        </xdr:cNvPr>
        <xdr:cNvSpPr/>
      </xdr:nvSpPr>
      <xdr:spPr bwMode="auto">
        <a:xfrm>
          <a:off x="1521691" y="4291135"/>
          <a:ext cx="155521" cy="1624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27689</xdr:colOff>
      <xdr:row>26</xdr:row>
      <xdr:rowOff>144067</xdr:rowOff>
    </xdr:from>
    <xdr:ext cx="315068" cy="119314"/>
    <xdr:sp macro="" textlink="">
      <xdr:nvSpPr>
        <xdr:cNvPr id="805" name="Text Box 1194">
          <a:extLst>
            <a:ext uri="{FF2B5EF4-FFF2-40B4-BE49-F238E27FC236}">
              <a16:creationId xmlns:a16="http://schemas.microsoft.com/office/drawing/2014/main" xmlns="" id="{8D8B5021-BE30-4E2B-BB8E-E9EF48735FD7}"/>
            </a:ext>
          </a:extLst>
        </xdr:cNvPr>
        <xdr:cNvSpPr txBox="1">
          <a:spLocks noChangeArrowheads="1"/>
        </xdr:cNvSpPr>
      </xdr:nvSpPr>
      <xdr:spPr bwMode="auto">
        <a:xfrm>
          <a:off x="1551689" y="4601767"/>
          <a:ext cx="315068" cy="1193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0.6+2.6</a:t>
          </a:r>
        </a:p>
      </xdr:txBody>
    </xdr:sp>
    <xdr:clientData/>
  </xdr:oneCellAnchor>
  <xdr:twoCellAnchor>
    <xdr:from>
      <xdr:col>3</xdr:col>
      <xdr:colOff>189015</xdr:colOff>
      <xdr:row>27</xdr:row>
      <xdr:rowOff>80343</xdr:rowOff>
    </xdr:from>
    <xdr:to>
      <xdr:col>3</xdr:col>
      <xdr:colOff>337985</xdr:colOff>
      <xdr:row>28</xdr:row>
      <xdr:rowOff>28164</xdr:rowOff>
    </xdr:to>
    <xdr:sp macro="" textlink="">
      <xdr:nvSpPr>
        <xdr:cNvPr id="806" name="六角形 805">
          <a:extLst>
            <a:ext uri="{FF2B5EF4-FFF2-40B4-BE49-F238E27FC236}">
              <a16:creationId xmlns:a16="http://schemas.microsoft.com/office/drawing/2014/main" xmlns="" id="{5721BA5F-5B4A-4EDC-81C6-E6C94FED343E}"/>
            </a:ext>
          </a:extLst>
        </xdr:cNvPr>
        <xdr:cNvSpPr/>
      </xdr:nvSpPr>
      <xdr:spPr bwMode="auto">
        <a:xfrm>
          <a:off x="1713015" y="4709493"/>
          <a:ext cx="148970" cy="1192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17318</xdr:colOff>
      <xdr:row>27</xdr:row>
      <xdr:rowOff>73539</xdr:rowOff>
    </xdr:from>
    <xdr:to>
      <xdr:col>3</xdr:col>
      <xdr:colOff>168992</xdr:colOff>
      <xdr:row>28</xdr:row>
      <xdr:rowOff>35849</xdr:rowOff>
    </xdr:to>
    <xdr:sp macro="" textlink="">
      <xdr:nvSpPr>
        <xdr:cNvPr id="807" name="六角形 806">
          <a:extLst>
            <a:ext uri="{FF2B5EF4-FFF2-40B4-BE49-F238E27FC236}">
              <a16:creationId xmlns:a16="http://schemas.microsoft.com/office/drawing/2014/main" xmlns="" id="{56109AB1-6E05-483F-8982-1C4AA21F4B6E}"/>
            </a:ext>
          </a:extLst>
        </xdr:cNvPr>
        <xdr:cNvSpPr/>
      </xdr:nvSpPr>
      <xdr:spPr bwMode="auto">
        <a:xfrm>
          <a:off x="1541318" y="4702689"/>
          <a:ext cx="151674" cy="13376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126369</xdr:colOff>
      <xdr:row>28</xdr:row>
      <xdr:rowOff>61194</xdr:rowOff>
    </xdr:from>
    <xdr:to>
      <xdr:col>3</xdr:col>
      <xdr:colOff>134145</xdr:colOff>
      <xdr:row>31</xdr:row>
      <xdr:rowOff>61617</xdr:rowOff>
    </xdr:to>
    <xdr:sp macro="" textlink="">
      <xdr:nvSpPr>
        <xdr:cNvPr id="808" name="Line 72">
          <a:extLst>
            <a:ext uri="{FF2B5EF4-FFF2-40B4-BE49-F238E27FC236}">
              <a16:creationId xmlns:a16="http://schemas.microsoft.com/office/drawing/2014/main" xmlns="" id="{85E7B542-9EBF-421C-AB99-9DC433DE8346}"/>
            </a:ext>
          </a:extLst>
        </xdr:cNvPr>
        <xdr:cNvSpPr>
          <a:spLocks noChangeShapeType="1"/>
        </xdr:cNvSpPr>
      </xdr:nvSpPr>
      <xdr:spPr bwMode="auto">
        <a:xfrm flipH="1" flipV="1">
          <a:off x="1650369" y="4861794"/>
          <a:ext cx="7776" cy="5147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354317</xdr:colOff>
      <xdr:row>26</xdr:row>
      <xdr:rowOff>99383</xdr:rowOff>
    </xdr:from>
    <xdr:ext cx="582826" cy="118254"/>
    <xdr:sp macro="" textlink="">
      <xdr:nvSpPr>
        <xdr:cNvPr id="809" name="Text Box 1416">
          <a:extLst>
            <a:ext uri="{FF2B5EF4-FFF2-40B4-BE49-F238E27FC236}">
              <a16:creationId xmlns:a16="http://schemas.microsoft.com/office/drawing/2014/main" xmlns="" id="{D93838A2-6739-4B9E-A987-C39ECDBC2802}"/>
            </a:ext>
          </a:extLst>
        </xdr:cNvPr>
        <xdr:cNvSpPr txBox="1">
          <a:spLocks noChangeArrowheads="1"/>
        </xdr:cNvSpPr>
      </xdr:nvSpPr>
      <xdr:spPr bwMode="auto">
        <a:xfrm>
          <a:off x="1878317" y="4557083"/>
          <a:ext cx="582826" cy="11825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344542</xdr:colOff>
      <xdr:row>27</xdr:row>
      <xdr:rowOff>39276</xdr:rowOff>
    </xdr:from>
    <xdr:ext cx="722715" cy="609466"/>
    <xdr:sp macro="" textlink="">
      <xdr:nvSpPr>
        <xdr:cNvPr id="810" name="Text Box 2937">
          <a:extLst>
            <a:ext uri="{FF2B5EF4-FFF2-40B4-BE49-F238E27FC236}">
              <a16:creationId xmlns:a16="http://schemas.microsoft.com/office/drawing/2014/main" xmlns="" id="{E90573FF-EBE8-4E08-B8B4-502B5BB683FC}"/>
            </a:ext>
          </a:extLst>
        </xdr:cNvPr>
        <xdr:cNvSpPr txBox="1">
          <a:spLocks noChangeArrowheads="1"/>
        </xdr:cNvSpPr>
      </xdr:nvSpPr>
      <xdr:spPr bwMode="auto">
        <a:xfrm>
          <a:off x="1868542" y="4668426"/>
          <a:ext cx="722715" cy="60946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高槻市営ﾊﾞｽ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中畑回転場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バス停柱と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122670</xdr:colOff>
      <xdr:row>29</xdr:row>
      <xdr:rowOff>146879</xdr:rowOff>
    </xdr:from>
    <xdr:to>
      <xdr:col>3</xdr:col>
      <xdr:colOff>386281</xdr:colOff>
      <xdr:row>32</xdr:row>
      <xdr:rowOff>86591</xdr:rowOff>
    </xdr:to>
    <xdr:sp macro="" textlink="">
      <xdr:nvSpPr>
        <xdr:cNvPr id="811" name="Freeform 169">
          <a:extLst>
            <a:ext uri="{FF2B5EF4-FFF2-40B4-BE49-F238E27FC236}">
              <a16:creationId xmlns:a16="http://schemas.microsoft.com/office/drawing/2014/main" xmlns="" id="{AF505A47-6394-4B73-8898-2D4BEB876EC6}"/>
            </a:ext>
          </a:extLst>
        </xdr:cNvPr>
        <xdr:cNvSpPr>
          <a:spLocks/>
        </xdr:cNvSpPr>
      </xdr:nvSpPr>
      <xdr:spPr bwMode="auto">
        <a:xfrm flipH="1">
          <a:off x="1646670" y="5118929"/>
          <a:ext cx="263611" cy="45406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57825</xdr:colOff>
      <xdr:row>30</xdr:row>
      <xdr:rowOff>108657</xdr:rowOff>
    </xdr:from>
    <xdr:to>
      <xdr:col>3</xdr:col>
      <xdr:colOff>192502</xdr:colOff>
      <xdr:row>31</xdr:row>
      <xdr:rowOff>74255</xdr:rowOff>
    </xdr:to>
    <xdr:sp macro="" textlink="">
      <xdr:nvSpPr>
        <xdr:cNvPr id="812" name="AutoShape 1094">
          <a:extLst>
            <a:ext uri="{FF2B5EF4-FFF2-40B4-BE49-F238E27FC236}">
              <a16:creationId xmlns:a16="http://schemas.microsoft.com/office/drawing/2014/main" xmlns="" id="{D87F99B9-B9B4-4807-A377-6BFF27A83052}"/>
            </a:ext>
          </a:extLst>
        </xdr:cNvPr>
        <xdr:cNvSpPr>
          <a:spLocks noChangeArrowheads="1"/>
        </xdr:cNvSpPr>
      </xdr:nvSpPr>
      <xdr:spPr bwMode="auto">
        <a:xfrm>
          <a:off x="1581825" y="5252157"/>
          <a:ext cx="134677" cy="1370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244164</xdr:colOff>
      <xdr:row>27</xdr:row>
      <xdr:rowOff>158816</xdr:rowOff>
    </xdr:from>
    <xdr:to>
      <xdr:col>4</xdr:col>
      <xdr:colOff>761812</xdr:colOff>
      <xdr:row>32</xdr:row>
      <xdr:rowOff>140955</xdr:rowOff>
    </xdr:to>
    <xdr:sp macro="" textlink="">
      <xdr:nvSpPr>
        <xdr:cNvPr id="813" name="Freeform 527">
          <a:extLst>
            <a:ext uri="{FF2B5EF4-FFF2-40B4-BE49-F238E27FC236}">
              <a16:creationId xmlns:a16="http://schemas.microsoft.com/office/drawing/2014/main" xmlns="" id="{D6CD4816-1D8B-4E11-981F-2E2E5B26D6DD}"/>
            </a:ext>
          </a:extLst>
        </xdr:cNvPr>
        <xdr:cNvSpPr>
          <a:spLocks/>
        </xdr:cNvSpPr>
      </xdr:nvSpPr>
      <xdr:spPr bwMode="auto">
        <a:xfrm flipH="1">
          <a:off x="1768164" y="4787966"/>
          <a:ext cx="1165348" cy="8393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1843 w 2875"/>
            <a:gd name="connsiteY0" fmla="*/ 29130 h 29130"/>
            <a:gd name="connsiteX1" fmla="*/ 1843 w 2875"/>
            <a:gd name="connsiteY1" fmla="*/ 22163 h 29130"/>
            <a:gd name="connsiteX2" fmla="*/ 804 w 2875"/>
            <a:gd name="connsiteY2" fmla="*/ 0 h 29130"/>
            <a:gd name="connsiteX0" fmla="*/ 5738 w 13962"/>
            <a:gd name="connsiteY0" fmla="*/ 10000 h 10000"/>
            <a:gd name="connsiteX1" fmla="*/ 5738 w 13962"/>
            <a:gd name="connsiteY1" fmla="*/ 7608 h 10000"/>
            <a:gd name="connsiteX2" fmla="*/ 2125 w 13962"/>
            <a:gd name="connsiteY2" fmla="*/ 0 h 10000"/>
            <a:gd name="connsiteX0" fmla="*/ 3613 w 3613"/>
            <a:gd name="connsiteY0" fmla="*/ 10000 h 10000"/>
            <a:gd name="connsiteX1" fmla="*/ 3613 w 3613"/>
            <a:gd name="connsiteY1" fmla="*/ 7608 h 10000"/>
            <a:gd name="connsiteX2" fmla="*/ 1929 w 3613"/>
            <a:gd name="connsiteY2" fmla="*/ 1313 h 10000"/>
            <a:gd name="connsiteX3" fmla="*/ 0 w 3613"/>
            <a:gd name="connsiteY3" fmla="*/ 0 h 10000"/>
            <a:gd name="connsiteX0" fmla="*/ 21446 w 21446"/>
            <a:gd name="connsiteY0" fmla="*/ 10000 h 10000"/>
            <a:gd name="connsiteX1" fmla="*/ 21446 w 21446"/>
            <a:gd name="connsiteY1" fmla="*/ 7608 h 10000"/>
            <a:gd name="connsiteX2" fmla="*/ 16785 w 21446"/>
            <a:gd name="connsiteY2" fmla="*/ 1313 h 10000"/>
            <a:gd name="connsiteX3" fmla="*/ 11446 w 21446"/>
            <a:gd name="connsiteY3" fmla="*/ 0 h 10000"/>
            <a:gd name="connsiteX0" fmla="*/ 32186 w 32186"/>
            <a:gd name="connsiteY0" fmla="*/ 10797 h 10797"/>
            <a:gd name="connsiteX1" fmla="*/ 32186 w 32186"/>
            <a:gd name="connsiteY1" fmla="*/ 8405 h 10797"/>
            <a:gd name="connsiteX2" fmla="*/ 27525 w 32186"/>
            <a:gd name="connsiteY2" fmla="*/ 2110 h 10797"/>
            <a:gd name="connsiteX3" fmla="*/ 9134 w 32186"/>
            <a:gd name="connsiteY3" fmla="*/ 0 h 10797"/>
            <a:gd name="connsiteX0" fmla="*/ 31728 w 31728"/>
            <a:gd name="connsiteY0" fmla="*/ 10797 h 10797"/>
            <a:gd name="connsiteX1" fmla="*/ 31728 w 31728"/>
            <a:gd name="connsiteY1" fmla="*/ 8405 h 10797"/>
            <a:gd name="connsiteX2" fmla="*/ 27067 w 31728"/>
            <a:gd name="connsiteY2" fmla="*/ 2110 h 10797"/>
            <a:gd name="connsiteX3" fmla="*/ 8676 w 31728"/>
            <a:gd name="connsiteY3" fmla="*/ 0 h 10797"/>
            <a:gd name="connsiteX0" fmla="*/ 20762 w 20762"/>
            <a:gd name="connsiteY0" fmla="*/ 10281 h 10281"/>
            <a:gd name="connsiteX1" fmla="*/ 20762 w 20762"/>
            <a:gd name="connsiteY1" fmla="*/ 7889 h 10281"/>
            <a:gd name="connsiteX2" fmla="*/ 16101 w 20762"/>
            <a:gd name="connsiteY2" fmla="*/ 1594 h 10281"/>
            <a:gd name="connsiteX3" fmla="*/ 10762 w 20762"/>
            <a:gd name="connsiteY3" fmla="*/ 0 h 10281"/>
            <a:gd name="connsiteX0" fmla="*/ 23623 w 23623"/>
            <a:gd name="connsiteY0" fmla="*/ 10281 h 10281"/>
            <a:gd name="connsiteX1" fmla="*/ 23623 w 23623"/>
            <a:gd name="connsiteY1" fmla="*/ 7889 h 10281"/>
            <a:gd name="connsiteX2" fmla="*/ 18962 w 23623"/>
            <a:gd name="connsiteY2" fmla="*/ 1594 h 10281"/>
            <a:gd name="connsiteX3" fmla="*/ 13623 w 23623"/>
            <a:gd name="connsiteY3" fmla="*/ 0 h 10281"/>
            <a:gd name="connsiteX0" fmla="*/ 23623 w 65616"/>
            <a:gd name="connsiteY0" fmla="*/ 10281 h 10281"/>
            <a:gd name="connsiteX1" fmla="*/ 23623 w 65616"/>
            <a:gd name="connsiteY1" fmla="*/ 7889 h 10281"/>
            <a:gd name="connsiteX2" fmla="*/ 18962 w 65616"/>
            <a:gd name="connsiteY2" fmla="*/ 1594 h 10281"/>
            <a:gd name="connsiteX3" fmla="*/ 13623 w 65616"/>
            <a:gd name="connsiteY3" fmla="*/ 0 h 10281"/>
            <a:gd name="connsiteX0" fmla="*/ 23623 w 68123"/>
            <a:gd name="connsiteY0" fmla="*/ 10281 h 10281"/>
            <a:gd name="connsiteX1" fmla="*/ 23623 w 68123"/>
            <a:gd name="connsiteY1" fmla="*/ 7889 h 10281"/>
            <a:gd name="connsiteX2" fmla="*/ 18962 w 68123"/>
            <a:gd name="connsiteY2" fmla="*/ 1594 h 10281"/>
            <a:gd name="connsiteX3" fmla="*/ 13623 w 68123"/>
            <a:gd name="connsiteY3" fmla="*/ 0 h 10281"/>
            <a:gd name="connsiteX0" fmla="*/ 23623 w 65023"/>
            <a:gd name="connsiteY0" fmla="*/ 10281 h 10281"/>
            <a:gd name="connsiteX1" fmla="*/ 23623 w 65023"/>
            <a:gd name="connsiteY1" fmla="*/ 7889 h 10281"/>
            <a:gd name="connsiteX2" fmla="*/ 18962 w 65023"/>
            <a:gd name="connsiteY2" fmla="*/ 1594 h 10281"/>
            <a:gd name="connsiteX3" fmla="*/ 13623 w 65023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985"/>
            <a:gd name="connsiteY0" fmla="*/ 10281 h 10281"/>
            <a:gd name="connsiteX1" fmla="*/ 23623 w 46985"/>
            <a:gd name="connsiteY1" fmla="*/ 7889 h 10281"/>
            <a:gd name="connsiteX2" fmla="*/ 18962 w 46985"/>
            <a:gd name="connsiteY2" fmla="*/ 1594 h 10281"/>
            <a:gd name="connsiteX3" fmla="*/ 13623 w 46985"/>
            <a:gd name="connsiteY3" fmla="*/ 0 h 10281"/>
            <a:gd name="connsiteX0" fmla="*/ 23623 w 42020"/>
            <a:gd name="connsiteY0" fmla="*/ 10281 h 10281"/>
            <a:gd name="connsiteX1" fmla="*/ 23623 w 42020"/>
            <a:gd name="connsiteY1" fmla="*/ 7889 h 10281"/>
            <a:gd name="connsiteX2" fmla="*/ 18962 w 42020"/>
            <a:gd name="connsiteY2" fmla="*/ 1594 h 10281"/>
            <a:gd name="connsiteX3" fmla="*/ 13623 w 42020"/>
            <a:gd name="connsiteY3" fmla="*/ 0 h 10281"/>
            <a:gd name="connsiteX0" fmla="*/ 23623 w 24746"/>
            <a:gd name="connsiteY0" fmla="*/ 10281 h 10281"/>
            <a:gd name="connsiteX1" fmla="*/ 23623 w 24746"/>
            <a:gd name="connsiteY1" fmla="*/ 7889 h 10281"/>
            <a:gd name="connsiteX2" fmla="*/ 24556 w 24746"/>
            <a:gd name="connsiteY2" fmla="*/ 5113 h 10281"/>
            <a:gd name="connsiteX3" fmla="*/ 18962 w 24746"/>
            <a:gd name="connsiteY3" fmla="*/ 1594 h 10281"/>
            <a:gd name="connsiteX4" fmla="*/ 13623 w 24746"/>
            <a:gd name="connsiteY4" fmla="*/ 0 h 10281"/>
            <a:gd name="connsiteX0" fmla="*/ 23623 w 44102"/>
            <a:gd name="connsiteY0" fmla="*/ 10281 h 10281"/>
            <a:gd name="connsiteX1" fmla="*/ 23623 w 44102"/>
            <a:gd name="connsiteY1" fmla="*/ 7889 h 10281"/>
            <a:gd name="connsiteX2" fmla="*/ 24556 w 44102"/>
            <a:gd name="connsiteY2" fmla="*/ 5113 h 10281"/>
            <a:gd name="connsiteX3" fmla="*/ 18962 w 44102"/>
            <a:gd name="connsiteY3" fmla="*/ 1594 h 10281"/>
            <a:gd name="connsiteX4" fmla="*/ 13623 w 44102"/>
            <a:gd name="connsiteY4" fmla="*/ 0 h 10281"/>
            <a:gd name="connsiteX0" fmla="*/ 23623 w 53541"/>
            <a:gd name="connsiteY0" fmla="*/ 10281 h 10281"/>
            <a:gd name="connsiteX1" fmla="*/ 23623 w 53541"/>
            <a:gd name="connsiteY1" fmla="*/ 7889 h 10281"/>
            <a:gd name="connsiteX2" fmla="*/ 24556 w 53541"/>
            <a:gd name="connsiteY2" fmla="*/ 5113 h 10281"/>
            <a:gd name="connsiteX3" fmla="*/ 18962 w 53541"/>
            <a:gd name="connsiteY3" fmla="*/ 1594 h 10281"/>
            <a:gd name="connsiteX4" fmla="*/ 13623 w 53541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5113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6098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4463"/>
            <a:gd name="connsiteY0" fmla="*/ 10281 h 10281"/>
            <a:gd name="connsiteX1" fmla="*/ 23623 w 44463"/>
            <a:gd name="connsiteY1" fmla="*/ 7889 h 10281"/>
            <a:gd name="connsiteX2" fmla="*/ 24556 w 44463"/>
            <a:gd name="connsiteY2" fmla="*/ 6098 h 10281"/>
            <a:gd name="connsiteX3" fmla="*/ 18962 w 44463"/>
            <a:gd name="connsiteY3" fmla="*/ 1594 h 10281"/>
            <a:gd name="connsiteX4" fmla="*/ 13623 w 44463"/>
            <a:gd name="connsiteY4" fmla="*/ 0 h 10281"/>
            <a:gd name="connsiteX0" fmla="*/ 23623 w 42384"/>
            <a:gd name="connsiteY0" fmla="*/ 10281 h 10281"/>
            <a:gd name="connsiteX1" fmla="*/ 23623 w 42384"/>
            <a:gd name="connsiteY1" fmla="*/ 7889 h 10281"/>
            <a:gd name="connsiteX2" fmla="*/ 24556 w 42384"/>
            <a:gd name="connsiteY2" fmla="*/ 6098 h 10281"/>
            <a:gd name="connsiteX3" fmla="*/ 18962 w 42384"/>
            <a:gd name="connsiteY3" fmla="*/ 1594 h 10281"/>
            <a:gd name="connsiteX4" fmla="*/ 13623 w 42384"/>
            <a:gd name="connsiteY4" fmla="*/ 0 h 10281"/>
            <a:gd name="connsiteX0" fmla="*/ 23623 w 40770"/>
            <a:gd name="connsiteY0" fmla="*/ 10281 h 10281"/>
            <a:gd name="connsiteX1" fmla="*/ 23623 w 40770"/>
            <a:gd name="connsiteY1" fmla="*/ 7889 h 10281"/>
            <a:gd name="connsiteX2" fmla="*/ 19895 w 40770"/>
            <a:gd name="connsiteY2" fmla="*/ 5535 h 10281"/>
            <a:gd name="connsiteX3" fmla="*/ 18962 w 40770"/>
            <a:gd name="connsiteY3" fmla="*/ 1594 h 10281"/>
            <a:gd name="connsiteX4" fmla="*/ 13623 w 40770"/>
            <a:gd name="connsiteY4" fmla="*/ 0 h 10281"/>
            <a:gd name="connsiteX0" fmla="*/ 23623 w 40770"/>
            <a:gd name="connsiteY0" fmla="*/ 9671 h 9671"/>
            <a:gd name="connsiteX1" fmla="*/ 23623 w 40770"/>
            <a:gd name="connsiteY1" fmla="*/ 7889 h 9671"/>
            <a:gd name="connsiteX2" fmla="*/ 19895 w 40770"/>
            <a:gd name="connsiteY2" fmla="*/ 5535 h 9671"/>
            <a:gd name="connsiteX3" fmla="*/ 18962 w 40770"/>
            <a:gd name="connsiteY3" fmla="*/ 1594 h 9671"/>
            <a:gd name="connsiteX4" fmla="*/ 13623 w 40770"/>
            <a:gd name="connsiteY4" fmla="*/ 0 h 9671"/>
            <a:gd name="connsiteX0" fmla="*/ 5794 w 20082"/>
            <a:gd name="connsiteY0" fmla="*/ 10000 h 10000"/>
            <a:gd name="connsiteX1" fmla="*/ 17955 w 20082"/>
            <a:gd name="connsiteY1" fmla="*/ 9034 h 10000"/>
            <a:gd name="connsiteX2" fmla="*/ 4880 w 20082"/>
            <a:gd name="connsiteY2" fmla="*/ 5723 h 10000"/>
            <a:gd name="connsiteX3" fmla="*/ 4651 w 20082"/>
            <a:gd name="connsiteY3" fmla="*/ 1648 h 10000"/>
            <a:gd name="connsiteX4" fmla="*/ 3341 w 20082"/>
            <a:gd name="connsiteY4" fmla="*/ 0 h 10000"/>
            <a:gd name="connsiteX0" fmla="*/ 15460 w 20082"/>
            <a:gd name="connsiteY0" fmla="*/ 7031 h 9112"/>
            <a:gd name="connsiteX1" fmla="*/ 17955 w 20082"/>
            <a:gd name="connsiteY1" fmla="*/ 9034 h 9112"/>
            <a:gd name="connsiteX2" fmla="*/ 4880 w 20082"/>
            <a:gd name="connsiteY2" fmla="*/ 5723 h 9112"/>
            <a:gd name="connsiteX3" fmla="*/ 4651 w 20082"/>
            <a:gd name="connsiteY3" fmla="*/ 1648 h 9112"/>
            <a:gd name="connsiteX4" fmla="*/ 3341 w 20082"/>
            <a:gd name="connsiteY4" fmla="*/ 0 h 9112"/>
            <a:gd name="connsiteX0" fmla="*/ 7698 w 11142"/>
            <a:gd name="connsiteY0" fmla="*/ 7716 h 8640"/>
            <a:gd name="connsiteX1" fmla="*/ 10183 w 11142"/>
            <a:gd name="connsiteY1" fmla="*/ 8507 h 8640"/>
            <a:gd name="connsiteX2" fmla="*/ 2430 w 11142"/>
            <a:gd name="connsiteY2" fmla="*/ 6281 h 8640"/>
            <a:gd name="connsiteX3" fmla="*/ 2316 w 11142"/>
            <a:gd name="connsiteY3" fmla="*/ 1809 h 8640"/>
            <a:gd name="connsiteX4" fmla="*/ 1664 w 11142"/>
            <a:gd name="connsiteY4" fmla="*/ 0 h 8640"/>
            <a:gd name="connsiteX0" fmla="*/ 6909 w 10054"/>
            <a:gd name="connsiteY0" fmla="*/ 8931 h 11776"/>
            <a:gd name="connsiteX1" fmla="*/ 9139 w 10054"/>
            <a:gd name="connsiteY1" fmla="*/ 9846 h 11776"/>
            <a:gd name="connsiteX2" fmla="*/ 2878 w 10054"/>
            <a:gd name="connsiteY2" fmla="*/ 11556 h 11776"/>
            <a:gd name="connsiteX3" fmla="*/ 2079 w 10054"/>
            <a:gd name="connsiteY3" fmla="*/ 2094 h 11776"/>
            <a:gd name="connsiteX4" fmla="*/ 1493 w 10054"/>
            <a:gd name="connsiteY4" fmla="*/ 0 h 11776"/>
            <a:gd name="connsiteX0" fmla="*/ 6909 w 10054"/>
            <a:gd name="connsiteY0" fmla="*/ 8931 h 11740"/>
            <a:gd name="connsiteX1" fmla="*/ 9139 w 10054"/>
            <a:gd name="connsiteY1" fmla="*/ 8989 h 11740"/>
            <a:gd name="connsiteX2" fmla="*/ 2878 w 10054"/>
            <a:gd name="connsiteY2" fmla="*/ 11556 h 11740"/>
            <a:gd name="connsiteX3" fmla="*/ 2079 w 10054"/>
            <a:gd name="connsiteY3" fmla="*/ 2094 h 11740"/>
            <a:gd name="connsiteX4" fmla="*/ 1493 w 10054"/>
            <a:gd name="connsiteY4" fmla="*/ 0 h 11740"/>
            <a:gd name="connsiteX0" fmla="*/ 6909 w 10817"/>
            <a:gd name="connsiteY0" fmla="*/ 8931 h 12321"/>
            <a:gd name="connsiteX1" fmla="*/ 9139 w 10817"/>
            <a:gd name="connsiteY1" fmla="*/ 8989 h 12321"/>
            <a:gd name="connsiteX2" fmla="*/ 8034 w 10817"/>
            <a:gd name="connsiteY2" fmla="*/ 12156 h 12321"/>
            <a:gd name="connsiteX3" fmla="*/ 2079 w 10817"/>
            <a:gd name="connsiteY3" fmla="*/ 2094 h 12321"/>
            <a:gd name="connsiteX4" fmla="*/ 1493 w 10817"/>
            <a:gd name="connsiteY4" fmla="*/ 0 h 12321"/>
            <a:gd name="connsiteX0" fmla="*/ 14863 w 18771"/>
            <a:gd name="connsiteY0" fmla="*/ 8931 h 12321"/>
            <a:gd name="connsiteX1" fmla="*/ 17093 w 18771"/>
            <a:gd name="connsiteY1" fmla="*/ 8989 h 12321"/>
            <a:gd name="connsiteX2" fmla="*/ 15988 w 18771"/>
            <a:gd name="connsiteY2" fmla="*/ 12156 h 12321"/>
            <a:gd name="connsiteX3" fmla="*/ 0 w 18771"/>
            <a:gd name="connsiteY3" fmla="*/ 10837 h 12321"/>
            <a:gd name="connsiteX4" fmla="*/ 9447 w 18771"/>
            <a:gd name="connsiteY4" fmla="*/ 0 h 12321"/>
            <a:gd name="connsiteX0" fmla="*/ 17974 w 21882"/>
            <a:gd name="connsiteY0" fmla="*/ 3531 h 6921"/>
            <a:gd name="connsiteX1" fmla="*/ 20204 w 21882"/>
            <a:gd name="connsiteY1" fmla="*/ 3589 h 6921"/>
            <a:gd name="connsiteX2" fmla="*/ 19099 w 21882"/>
            <a:gd name="connsiteY2" fmla="*/ 6756 h 6921"/>
            <a:gd name="connsiteX3" fmla="*/ 3111 w 21882"/>
            <a:gd name="connsiteY3" fmla="*/ 5437 h 6921"/>
            <a:gd name="connsiteX4" fmla="*/ 1270 w 21882"/>
            <a:gd name="connsiteY4" fmla="*/ 0 h 6921"/>
            <a:gd name="connsiteX0" fmla="*/ 8214 w 10000"/>
            <a:gd name="connsiteY0" fmla="*/ 5102 h 10000"/>
            <a:gd name="connsiteX1" fmla="*/ 9233 w 10000"/>
            <a:gd name="connsiteY1" fmla="*/ 5186 h 10000"/>
            <a:gd name="connsiteX2" fmla="*/ 8728 w 10000"/>
            <a:gd name="connsiteY2" fmla="*/ 9762 h 10000"/>
            <a:gd name="connsiteX3" fmla="*/ 1422 w 10000"/>
            <a:gd name="connsiteY3" fmla="*/ 7856 h 10000"/>
            <a:gd name="connsiteX4" fmla="*/ 580 w 10000"/>
            <a:gd name="connsiteY4" fmla="*/ 0 h 10000"/>
            <a:gd name="connsiteX0" fmla="*/ 8214 w 9603"/>
            <a:gd name="connsiteY0" fmla="*/ 5102 h 10178"/>
            <a:gd name="connsiteX1" fmla="*/ 9233 w 9603"/>
            <a:gd name="connsiteY1" fmla="*/ 5186 h 10178"/>
            <a:gd name="connsiteX2" fmla="*/ 8728 w 9603"/>
            <a:gd name="connsiteY2" fmla="*/ 9762 h 10178"/>
            <a:gd name="connsiteX3" fmla="*/ 1422 w 9603"/>
            <a:gd name="connsiteY3" fmla="*/ 7856 h 10178"/>
            <a:gd name="connsiteX4" fmla="*/ 580 w 9603"/>
            <a:gd name="connsiteY4" fmla="*/ 0 h 10178"/>
            <a:gd name="connsiteX0" fmla="*/ 8554 w 9794"/>
            <a:gd name="connsiteY0" fmla="*/ 5013 h 10020"/>
            <a:gd name="connsiteX1" fmla="*/ 9615 w 9794"/>
            <a:gd name="connsiteY1" fmla="*/ 5095 h 10020"/>
            <a:gd name="connsiteX2" fmla="*/ 9089 w 9794"/>
            <a:gd name="connsiteY2" fmla="*/ 9591 h 10020"/>
            <a:gd name="connsiteX3" fmla="*/ 1481 w 9794"/>
            <a:gd name="connsiteY3" fmla="*/ 7719 h 10020"/>
            <a:gd name="connsiteX4" fmla="*/ 604 w 9794"/>
            <a:gd name="connsiteY4" fmla="*/ 0 h 10020"/>
            <a:gd name="connsiteX0" fmla="*/ 8734 w 9856"/>
            <a:gd name="connsiteY0" fmla="*/ 5003 h 9241"/>
            <a:gd name="connsiteX1" fmla="*/ 9817 w 9856"/>
            <a:gd name="connsiteY1" fmla="*/ 5085 h 9241"/>
            <a:gd name="connsiteX2" fmla="*/ 7249 w 9856"/>
            <a:gd name="connsiteY2" fmla="*/ 8722 h 9241"/>
            <a:gd name="connsiteX3" fmla="*/ 1512 w 9856"/>
            <a:gd name="connsiteY3" fmla="*/ 7704 h 9241"/>
            <a:gd name="connsiteX4" fmla="*/ 617 w 9856"/>
            <a:gd name="connsiteY4" fmla="*/ 0 h 9241"/>
            <a:gd name="connsiteX0" fmla="*/ 8862 w 9999"/>
            <a:gd name="connsiteY0" fmla="*/ 5414 h 10000"/>
            <a:gd name="connsiteX1" fmla="*/ 9960 w 9999"/>
            <a:gd name="connsiteY1" fmla="*/ 5503 h 10000"/>
            <a:gd name="connsiteX2" fmla="*/ 7355 w 9999"/>
            <a:gd name="connsiteY2" fmla="*/ 9438 h 10000"/>
            <a:gd name="connsiteX3" fmla="*/ 1534 w 9999"/>
            <a:gd name="connsiteY3" fmla="*/ 8337 h 10000"/>
            <a:gd name="connsiteX4" fmla="*/ 626 w 9999"/>
            <a:gd name="connsiteY4" fmla="*/ 0 h 10000"/>
            <a:gd name="connsiteX0" fmla="*/ 8863 w 10000"/>
            <a:gd name="connsiteY0" fmla="*/ 5414 h 10000"/>
            <a:gd name="connsiteX1" fmla="*/ 9961 w 10000"/>
            <a:gd name="connsiteY1" fmla="*/ 5503 h 10000"/>
            <a:gd name="connsiteX2" fmla="*/ 7356 w 10000"/>
            <a:gd name="connsiteY2" fmla="*/ 9438 h 10000"/>
            <a:gd name="connsiteX3" fmla="*/ 1534 w 10000"/>
            <a:gd name="connsiteY3" fmla="*/ 8337 h 10000"/>
            <a:gd name="connsiteX4" fmla="*/ 626 w 10000"/>
            <a:gd name="connsiteY4" fmla="*/ 0 h 10000"/>
            <a:gd name="connsiteX0" fmla="*/ 8863 w 10000"/>
            <a:gd name="connsiteY0" fmla="*/ 5414 h 9957"/>
            <a:gd name="connsiteX1" fmla="*/ 9961 w 10000"/>
            <a:gd name="connsiteY1" fmla="*/ 5142 h 9957"/>
            <a:gd name="connsiteX2" fmla="*/ 7356 w 10000"/>
            <a:gd name="connsiteY2" fmla="*/ 9438 h 9957"/>
            <a:gd name="connsiteX3" fmla="*/ 1534 w 10000"/>
            <a:gd name="connsiteY3" fmla="*/ 8337 h 9957"/>
            <a:gd name="connsiteX4" fmla="*/ 626 w 10000"/>
            <a:gd name="connsiteY4" fmla="*/ 0 h 9957"/>
            <a:gd name="connsiteX0" fmla="*/ 8863 w 10105"/>
            <a:gd name="connsiteY0" fmla="*/ 5437 h 10036"/>
            <a:gd name="connsiteX1" fmla="*/ 10067 w 10105"/>
            <a:gd name="connsiteY1" fmla="*/ 5475 h 10036"/>
            <a:gd name="connsiteX2" fmla="*/ 7356 w 10105"/>
            <a:gd name="connsiteY2" fmla="*/ 9479 h 10036"/>
            <a:gd name="connsiteX3" fmla="*/ 1534 w 10105"/>
            <a:gd name="connsiteY3" fmla="*/ 8373 h 10036"/>
            <a:gd name="connsiteX4" fmla="*/ 626 w 10105"/>
            <a:gd name="connsiteY4" fmla="*/ 0 h 10036"/>
            <a:gd name="connsiteX0" fmla="*/ 8863 w 10067"/>
            <a:gd name="connsiteY0" fmla="*/ 5437 h 10887"/>
            <a:gd name="connsiteX1" fmla="*/ 10067 w 10067"/>
            <a:gd name="connsiteY1" fmla="*/ 5475 h 10887"/>
            <a:gd name="connsiteX2" fmla="*/ 9193 w 10067"/>
            <a:gd name="connsiteY2" fmla="*/ 10734 h 10887"/>
            <a:gd name="connsiteX3" fmla="*/ 7356 w 10067"/>
            <a:gd name="connsiteY3" fmla="*/ 9479 h 10887"/>
            <a:gd name="connsiteX4" fmla="*/ 1534 w 10067"/>
            <a:gd name="connsiteY4" fmla="*/ 8373 h 10887"/>
            <a:gd name="connsiteX5" fmla="*/ 626 w 10067"/>
            <a:gd name="connsiteY5" fmla="*/ 0 h 10887"/>
            <a:gd name="connsiteX0" fmla="*/ 8863 w 10067"/>
            <a:gd name="connsiteY0" fmla="*/ 5437 h 10554"/>
            <a:gd name="connsiteX1" fmla="*/ 10067 w 10067"/>
            <a:gd name="connsiteY1" fmla="*/ 5475 h 10554"/>
            <a:gd name="connsiteX2" fmla="*/ 9747 w 10067"/>
            <a:gd name="connsiteY2" fmla="*/ 10371 h 10554"/>
            <a:gd name="connsiteX3" fmla="*/ 7356 w 10067"/>
            <a:gd name="connsiteY3" fmla="*/ 9479 h 10554"/>
            <a:gd name="connsiteX4" fmla="*/ 1534 w 10067"/>
            <a:gd name="connsiteY4" fmla="*/ 8373 h 10554"/>
            <a:gd name="connsiteX5" fmla="*/ 626 w 10067"/>
            <a:gd name="connsiteY5" fmla="*/ 0 h 10554"/>
            <a:gd name="connsiteX0" fmla="*/ 8863 w 10067"/>
            <a:gd name="connsiteY0" fmla="*/ 5437 h 10951"/>
            <a:gd name="connsiteX1" fmla="*/ 10067 w 10067"/>
            <a:gd name="connsiteY1" fmla="*/ 5475 h 10951"/>
            <a:gd name="connsiteX2" fmla="*/ 9747 w 10067"/>
            <a:gd name="connsiteY2" fmla="*/ 10371 h 10951"/>
            <a:gd name="connsiteX3" fmla="*/ 4427 w 10067"/>
            <a:gd name="connsiteY3" fmla="*/ 10826 h 10951"/>
            <a:gd name="connsiteX4" fmla="*/ 1534 w 10067"/>
            <a:gd name="connsiteY4" fmla="*/ 8373 h 10951"/>
            <a:gd name="connsiteX5" fmla="*/ 626 w 10067"/>
            <a:gd name="connsiteY5" fmla="*/ 0 h 10951"/>
            <a:gd name="connsiteX0" fmla="*/ 8906 w 10110"/>
            <a:gd name="connsiteY0" fmla="*/ 5437 h 10951"/>
            <a:gd name="connsiteX1" fmla="*/ 10110 w 10110"/>
            <a:gd name="connsiteY1" fmla="*/ 5475 h 10951"/>
            <a:gd name="connsiteX2" fmla="*/ 9790 w 10110"/>
            <a:gd name="connsiteY2" fmla="*/ 10371 h 10951"/>
            <a:gd name="connsiteX3" fmla="*/ 4470 w 10110"/>
            <a:gd name="connsiteY3" fmla="*/ 10826 h 10951"/>
            <a:gd name="connsiteX4" fmla="*/ 1313 w 10110"/>
            <a:gd name="connsiteY4" fmla="*/ 3814 h 10951"/>
            <a:gd name="connsiteX5" fmla="*/ 669 w 10110"/>
            <a:gd name="connsiteY5" fmla="*/ 0 h 10951"/>
            <a:gd name="connsiteX0" fmla="*/ 8906 w 10110"/>
            <a:gd name="connsiteY0" fmla="*/ 5437 h 10753"/>
            <a:gd name="connsiteX1" fmla="*/ 10110 w 10110"/>
            <a:gd name="connsiteY1" fmla="*/ 5475 h 10753"/>
            <a:gd name="connsiteX2" fmla="*/ 9790 w 10110"/>
            <a:gd name="connsiteY2" fmla="*/ 10371 h 10753"/>
            <a:gd name="connsiteX3" fmla="*/ 3204 w 10110"/>
            <a:gd name="connsiteY3" fmla="*/ 10463 h 10753"/>
            <a:gd name="connsiteX4" fmla="*/ 1313 w 10110"/>
            <a:gd name="connsiteY4" fmla="*/ 3814 h 10753"/>
            <a:gd name="connsiteX5" fmla="*/ 669 w 10110"/>
            <a:gd name="connsiteY5" fmla="*/ 0 h 10753"/>
            <a:gd name="connsiteX0" fmla="*/ 8237 w 9441"/>
            <a:gd name="connsiteY0" fmla="*/ 5437 h 10753"/>
            <a:gd name="connsiteX1" fmla="*/ 9441 w 9441"/>
            <a:gd name="connsiteY1" fmla="*/ 5475 h 10753"/>
            <a:gd name="connsiteX2" fmla="*/ 9121 w 9441"/>
            <a:gd name="connsiteY2" fmla="*/ 10371 h 10753"/>
            <a:gd name="connsiteX3" fmla="*/ 2535 w 9441"/>
            <a:gd name="connsiteY3" fmla="*/ 10463 h 10753"/>
            <a:gd name="connsiteX4" fmla="*/ 644 w 9441"/>
            <a:gd name="connsiteY4" fmla="*/ 3814 h 10753"/>
            <a:gd name="connsiteX5" fmla="*/ 0 w 9441"/>
            <a:gd name="connsiteY5" fmla="*/ 0 h 10753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887 w 11202"/>
            <a:gd name="connsiteY3" fmla="*/ 9971 h 10241"/>
            <a:gd name="connsiteX4" fmla="*/ 1884 w 11202"/>
            <a:gd name="connsiteY4" fmla="*/ 3788 h 10241"/>
            <a:gd name="connsiteX5" fmla="*/ 0 w 11202"/>
            <a:gd name="connsiteY5" fmla="*/ 0 h 10241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887 w 11202"/>
            <a:gd name="connsiteY3" fmla="*/ 9971 h 10241"/>
            <a:gd name="connsiteX4" fmla="*/ 2359 w 11202"/>
            <a:gd name="connsiteY4" fmla="*/ 3547 h 10241"/>
            <a:gd name="connsiteX5" fmla="*/ 0 w 11202"/>
            <a:gd name="connsiteY5" fmla="*/ 0 h 10241"/>
            <a:gd name="connsiteX0" fmla="*/ 9927 w 11202"/>
            <a:gd name="connsiteY0" fmla="*/ 5297 h 10241"/>
            <a:gd name="connsiteX1" fmla="*/ 11202 w 11202"/>
            <a:gd name="connsiteY1" fmla="*/ 5333 h 10241"/>
            <a:gd name="connsiteX2" fmla="*/ 10863 w 11202"/>
            <a:gd name="connsiteY2" fmla="*/ 9886 h 10241"/>
            <a:gd name="connsiteX3" fmla="*/ 3971 w 11202"/>
            <a:gd name="connsiteY3" fmla="*/ 9971 h 10241"/>
            <a:gd name="connsiteX4" fmla="*/ 2359 w 11202"/>
            <a:gd name="connsiteY4" fmla="*/ 3547 h 10241"/>
            <a:gd name="connsiteX5" fmla="*/ 0 w 11202"/>
            <a:gd name="connsiteY5" fmla="*/ 0 h 10241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359 w 11202"/>
            <a:gd name="connsiteY4" fmla="*/ 3547 h 10307"/>
            <a:gd name="connsiteX5" fmla="*/ 0 w 11202"/>
            <a:gd name="connsiteY5" fmla="*/ 0 h 10307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611 w 11202"/>
            <a:gd name="connsiteY4" fmla="*/ 3547 h 10307"/>
            <a:gd name="connsiteX5" fmla="*/ 0 w 11202"/>
            <a:gd name="connsiteY5" fmla="*/ 0 h 10307"/>
            <a:gd name="connsiteX0" fmla="*/ 9927 w 11202"/>
            <a:gd name="connsiteY0" fmla="*/ 5297 h 10307"/>
            <a:gd name="connsiteX1" fmla="*/ 11202 w 11202"/>
            <a:gd name="connsiteY1" fmla="*/ 5333 h 10307"/>
            <a:gd name="connsiteX2" fmla="*/ 10863 w 11202"/>
            <a:gd name="connsiteY2" fmla="*/ 9886 h 10307"/>
            <a:gd name="connsiteX3" fmla="*/ 3664 w 11202"/>
            <a:gd name="connsiteY3" fmla="*/ 10116 h 10307"/>
            <a:gd name="connsiteX4" fmla="*/ 2611 w 11202"/>
            <a:gd name="connsiteY4" fmla="*/ 3547 h 10307"/>
            <a:gd name="connsiteX5" fmla="*/ 0 w 11202"/>
            <a:gd name="connsiteY5" fmla="*/ 0 h 10307"/>
            <a:gd name="connsiteX0" fmla="*/ 10011 w 11286"/>
            <a:gd name="connsiteY0" fmla="*/ 4912 h 9922"/>
            <a:gd name="connsiteX1" fmla="*/ 11286 w 11286"/>
            <a:gd name="connsiteY1" fmla="*/ 4948 h 9922"/>
            <a:gd name="connsiteX2" fmla="*/ 10947 w 11286"/>
            <a:gd name="connsiteY2" fmla="*/ 9501 h 9922"/>
            <a:gd name="connsiteX3" fmla="*/ 3748 w 11286"/>
            <a:gd name="connsiteY3" fmla="*/ 9731 h 9922"/>
            <a:gd name="connsiteX4" fmla="*/ 2695 w 11286"/>
            <a:gd name="connsiteY4" fmla="*/ 3162 h 9922"/>
            <a:gd name="connsiteX5" fmla="*/ 0 w 11286"/>
            <a:gd name="connsiteY5" fmla="*/ 0 h 9922"/>
            <a:gd name="connsiteX0" fmla="*/ 8870 w 10014"/>
            <a:gd name="connsiteY0" fmla="*/ 4951 h 10000"/>
            <a:gd name="connsiteX1" fmla="*/ 10000 w 10014"/>
            <a:gd name="connsiteY1" fmla="*/ 4987 h 10000"/>
            <a:gd name="connsiteX2" fmla="*/ 9700 w 10014"/>
            <a:gd name="connsiteY2" fmla="*/ 9576 h 10000"/>
            <a:gd name="connsiteX3" fmla="*/ 3321 w 10014"/>
            <a:gd name="connsiteY3" fmla="*/ 9807 h 10000"/>
            <a:gd name="connsiteX4" fmla="*/ 2388 w 10014"/>
            <a:gd name="connsiteY4" fmla="*/ 3187 h 10000"/>
            <a:gd name="connsiteX5" fmla="*/ 0 w 10014"/>
            <a:gd name="connsiteY5" fmla="*/ 0 h 10000"/>
            <a:gd name="connsiteX0" fmla="*/ 8870 w 10014"/>
            <a:gd name="connsiteY0" fmla="*/ 4951 h 10000"/>
            <a:gd name="connsiteX1" fmla="*/ 10000 w 10014"/>
            <a:gd name="connsiteY1" fmla="*/ 4987 h 10000"/>
            <a:gd name="connsiteX2" fmla="*/ 9700 w 10014"/>
            <a:gd name="connsiteY2" fmla="*/ 9576 h 10000"/>
            <a:gd name="connsiteX3" fmla="*/ 3321 w 10014"/>
            <a:gd name="connsiteY3" fmla="*/ 9807 h 10000"/>
            <a:gd name="connsiteX4" fmla="*/ 2388 w 10014"/>
            <a:gd name="connsiteY4" fmla="*/ 3187 h 10000"/>
            <a:gd name="connsiteX5" fmla="*/ 0 w 10014"/>
            <a:gd name="connsiteY5" fmla="*/ 0 h 10000"/>
            <a:gd name="connsiteX0" fmla="*/ 8870 w 10203"/>
            <a:gd name="connsiteY0" fmla="*/ 4951 h 10175"/>
            <a:gd name="connsiteX1" fmla="*/ 10000 w 10203"/>
            <a:gd name="connsiteY1" fmla="*/ 4987 h 10175"/>
            <a:gd name="connsiteX2" fmla="*/ 10022 w 10203"/>
            <a:gd name="connsiteY2" fmla="*/ 9867 h 10175"/>
            <a:gd name="connsiteX3" fmla="*/ 3321 w 10203"/>
            <a:gd name="connsiteY3" fmla="*/ 9807 h 10175"/>
            <a:gd name="connsiteX4" fmla="*/ 2388 w 10203"/>
            <a:gd name="connsiteY4" fmla="*/ 3187 h 10175"/>
            <a:gd name="connsiteX5" fmla="*/ 0 w 10203"/>
            <a:gd name="connsiteY5" fmla="*/ 0 h 10175"/>
            <a:gd name="connsiteX0" fmla="*/ 8870 w 10029"/>
            <a:gd name="connsiteY0" fmla="*/ 4951 h 10175"/>
            <a:gd name="connsiteX1" fmla="*/ 10000 w 10029"/>
            <a:gd name="connsiteY1" fmla="*/ 4987 h 10175"/>
            <a:gd name="connsiteX2" fmla="*/ 10022 w 10029"/>
            <a:gd name="connsiteY2" fmla="*/ 9867 h 10175"/>
            <a:gd name="connsiteX3" fmla="*/ 3321 w 10029"/>
            <a:gd name="connsiteY3" fmla="*/ 9807 h 10175"/>
            <a:gd name="connsiteX4" fmla="*/ 2388 w 10029"/>
            <a:gd name="connsiteY4" fmla="*/ 3187 h 10175"/>
            <a:gd name="connsiteX5" fmla="*/ 0 w 10029"/>
            <a:gd name="connsiteY5" fmla="*/ 0 h 10175"/>
            <a:gd name="connsiteX0" fmla="*/ 8870 w 10029"/>
            <a:gd name="connsiteY0" fmla="*/ 4951 h 9939"/>
            <a:gd name="connsiteX1" fmla="*/ 10000 w 10029"/>
            <a:gd name="connsiteY1" fmla="*/ 4987 h 9939"/>
            <a:gd name="connsiteX2" fmla="*/ 10022 w 10029"/>
            <a:gd name="connsiteY2" fmla="*/ 9867 h 9939"/>
            <a:gd name="connsiteX3" fmla="*/ 3395 w 10029"/>
            <a:gd name="connsiteY3" fmla="*/ 6699 h 9939"/>
            <a:gd name="connsiteX4" fmla="*/ 2388 w 10029"/>
            <a:gd name="connsiteY4" fmla="*/ 3187 h 9939"/>
            <a:gd name="connsiteX5" fmla="*/ 0 w 10029"/>
            <a:gd name="connsiteY5" fmla="*/ 0 h 9939"/>
            <a:gd name="connsiteX0" fmla="*/ 8844 w 10000"/>
            <a:gd name="connsiteY0" fmla="*/ 4981 h 9928"/>
            <a:gd name="connsiteX1" fmla="*/ 9971 w 10000"/>
            <a:gd name="connsiteY1" fmla="*/ 5018 h 9928"/>
            <a:gd name="connsiteX2" fmla="*/ 9993 w 10000"/>
            <a:gd name="connsiteY2" fmla="*/ 9928 h 9928"/>
            <a:gd name="connsiteX3" fmla="*/ 3385 w 10000"/>
            <a:gd name="connsiteY3" fmla="*/ 6740 h 9928"/>
            <a:gd name="connsiteX4" fmla="*/ 2381 w 10000"/>
            <a:gd name="connsiteY4" fmla="*/ 3207 h 9928"/>
            <a:gd name="connsiteX5" fmla="*/ 0 w 10000"/>
            <a:gd name="connsiteY5" fmla="*/ 0 h 9928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138 w 10000"/>
            <a:gd name="connsiteY3" fmla="*/ 521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000"/>
            <a:gd name="connsiteX1" fmla="*/ 9971 w 10000"/>
            <a:gd name="connsiteY1" fmla="*/ 5054 h 10000"/>
            <a:gd name="connsiteX2" fmla="*/ 9993 w 10000"/>
            <a:gd name="connsiteY2" fmla="*/ 10000 h 10000"/>
            <a:gd name="connsiteX3" fmla="*/ 3311 w 10000"/>
            <a:gd name="connsiteY3" fmla="*/ 6444 h 10000"/>
            <a:gd name="connsiteX4" fmla="*/ 2381 w 10000"/>
            <a:gd name="connsiteY4" fmla="*/ 3230 h 10000"/>
            <a:gd name="connsiteX5" fmla="*/ 0 w 10000"/>
            <a:gd name="connsiteY5" fmla="*/ 0 h 10000"/>
            <a:gd name="connsiteX0" fmla="*/ 8844 w 10000"/>
            <a:gd name="connsiteY0" fmla="*/ 5017 h 10355"/>
            <a:gd name="connsiteX1" fmla="*/ 9971 w 10000"/>
            <a:gd name="connsiteY1" fmla="*/ 5054 h 10355"/>
            <a:gd name="connsiteX2" fmla="*/ 9993 w 10000"/>
            <a:gd name="connsiteY2" fmla="*/ 10000 h 10355"/>
            <a:gd name="connsiteX3" fmla="*/ 7129 w 10000"/>
            <a:gd name="connsiteY3" fmla="*/ 10049 h 10355"/>
            <a:gd name="connsiteX4" fmla="*/ 3311 w 10000"/>
            <a:gd name="connsiteY4" fmla="*/ 6444 h 10355"/>
            <a:gd name="connsiteX5" fmla="*/ 2381 w 10000"/>
            <a:gd name="connsiteY5" fmla="*/ 3230 h 10355"/>
            <a:gd name="connsiteX6" fmla="*/ 0 w 10000"/>
            <a:gd name="connsiteY6" fmla="*/ 0 h 10355"/>
            <a:gd name="connsiteX0" fmla="*/ 8844 w 10000"/>
            <a:gd name="connsiteY0" fmla="*/ 5017 h 10576"/>
            <a:gd name="connsiteX1" fmla="*/ 9971 w 10000"/>
            <a:gd name="connsiteY1" fmla="*/ 5054 h 10576"/>
            <a:gd name="connsiteX2" fmla="*/ 9993 w 10000"/>
            <a:gd name="connsiteY2" fmla="*/ 10000 h 10576"/>
            <a:gd name="connsiteX3" fmla="*/ 5277 w 10000"/>
            <a:gd name="connsiteY3" fmla="*/ 10344 h 10576"/>
            <a:gd name="connsiteX4" fmla="*/ 3311 w 10000"/>
            <a:gd name="connsiteY4" fmla="*/ 6444 h 10576"/>
            <a:gd name="connsiteX5" fmla="*/ 2381 w 10000"/>
            <a:gd name="connsiteY5" fmla="*/ 3230 h 10576"/>
            <a:gd name="connsiteX6" fmla="*/ 0 w 10000"/>
            <a:gd name="connsiteY6" fmla="*/ 0 h 10576"/>
            <a:gd name="connsiteX0" fmla="*/ 8844 w 10000"/>
            <a:gd name="connsiteY0" fmla="*/ 5017 h 10576"/>
            <a:gd name="connsiteX1" fmla="*/ 9971 w 10000"/>
            <a:gd name="connsiteY1" fmla="*/ 5054 h 10576"/>
            <a:gd name="connsiteX2" fmla="*/ 9993 w 10000"/>
            <a:gd name="connsiteY2" fmla="*/ 10000 h 10576"/>
            <a:gd name="connsiteX3" fmla="*/ 5277 w 10000"/>
            <a:gd name="connsiteY3" fmla="*/ 10344 h 10576"/>
            <a:gd name="connsiteX4" fmla="*/ 3311 w 10000"/>
            <a:gd name="connsiteY4" fmla="*/ 6444 h 10576"/>
            <a:gd name="connsiteX5" fmla="*/ 2381 w 10000"/>
            <a:gd name="connsiteY5" fmla="*/ 3230 h 10576"/>
            <a:gd name="connsiteX6" fmla="*/ 0 w 10000"/>
            <a:gd name="connsiteY6" fmla="*/ 0 h 10576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3311 w 10000"/>
            <a:gd name="connsiteY4" fmla="*/ 6444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3311 w 10000"/>
            <a:gd name="connsiteY4" fmla="*/ 6444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2381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2258 w 10000"/>
            <a:gd name="connsiteY5" fmla="*/ 3230 h 10537"/>
            <a:gd name="connsiteX6" fmla="*/ 0 w 10000"/>
            <a:gd name="connsiteY6" fmla="*/ 0 h 10537"/>
            <a:gd name="connsiteX0" fmla="*/ 8844 w 10000"/>
            <a:gd name="connsiteY0" fmla="*/ 5017 h 10537"/>
            <a:gd name="connsiteX1" fmla="*/ 9971 w 10000"/>
            <a:gd name="connsiteY1" fmla="*/ 5054 h 10537"/>
            <a:gd name="connsiteX2" fmla="*/ 9993 w 10000"/>
            <a:gd name="connsiteY2" fmla="*/ 10000 h 10537"/>
            <a:gd name="connsiteX3" fmla="*/ 4734 w 10000"/>
            <a:gd name="connsiteY3" fmla="*/ 10295 h 10537"/>
            <a:gd name="connsiteX4" fmla="*/ 2669 w 10000"/>
            <a:gd name="connsiteY4" fmla="*/ 2261 h 10537"/>
            <a:gd name="connsiteX5" fmla="*/ 0 w 10000"/>
            <a:gd name="connsiteY5" fmla="*/ 0 h 10537"/>
            <a:gd name="connsiteX0" fmla="*/ 8227 w 9383"/>
            <a:gd name="connsiteY0" fmla="*/ 3836 h 9356"/>
            <a:gd name="connsiteX1" fmla="*/ 9354 w 9383"/>
            <a:gd name="connsiteY1" fmla="*/ 3873 h 9356"/>
            <a:gd name="connsiteX2" fmla="*/ 9376 w 9383"/>
            <a:gd name="connsiteY2" fmla="*/ 8819 h 9356"/>
            <a:gd name="connsiteX3" fmla="*/ 4117 w 9383"/>
            <a:gd name="connsiteY3" fmla="*/ 9114 h 9356"/>
            <a:gd name="connsiteX4" fmla="*/ 2052 w 9383"/>
            <a:gd name="connsiteY4" fmla="*/ 1080 h 9356"/>
            <a:gd name="connsiteX5" fmla="*/ 0 w 9383"/>
            <a:gd name="connsiteY5" fmla="*/ 0 h 9356"/>
            <a:gd name="connsiteX0" fmla="*/ 8768 w 10001"/>
            <a:gd name="connsiteY0" fmla="*/ 4300 h 10199"/>
            <a:gd name="connsiteX1" fmla="*/ 9969 w 10001"/>
            <a:gd name="connsiteY1" fmla="*/ 4340 h 10199"/>
            <a:gd name="connsiteX2" fmla="*/ 9993 w 10001"/>
            <a:gd name="connsiteY2" fmla="*/ 9626 h 10199"/>
            <a:gd name="connsiteX3" fmla="*/ 4388 w 10001"/>
            <a:gd name="connsiteY3" fmla="*/ 9941 h 10199"/>
            <a:gd name="connsiteX4" fmla="*/ 2187 w 10001"/>
            <a:gd name="connsiteY4" fmla="*/ 1354 h 10199"/>
            <a:gd name="connsiteX5" fmla="*/ 0 w 10001"/>
            <a:gd name="connsiteY5" fmla="*/ 200 h 10199"/>
            <a:gd name="connsiteX0" fmla="*/ 8900 w 10133"/>
            <a:gd name="connsiteY0" fmla="*/ 4744 h 10643"/>
            <a:gd name="connsiteX1" fmla="*/ 10101 w 10133"/>
            <a:gd name="connsiteY1" fmla="*/ 4784 h 10643"/>
            <a:gd name="connsiteX2" fmla="*/ 10125 w 10133"/>
            <a:gd name="connsiteY2" fmla="*/ 10070 h 10643"/>
            <a:gd name="connsiteX3" fmla="*/ 4520 w 10133"/>
            <a:gd name="connsiteY3" fmla="*/ 10385 h 10643"/>
            <a:gd name="connsiteX4" fmla="*/ 2319 w 10133"/>
            <a:gd name="connsiteY4" fmla="*/ 1798 h 10643"/>
            <a:gd name="connsiteX5" fmla="*/ 0 w 10133"/>
            <a:gd name="connsiteY5" fmla="*/ 65 h 10643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240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240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451 w 10133"/>
            <a:gd name="connsiteY4" fmla="*/ 992 h 11152"/>
            <a:gd name="connsiteX5" fmla="*/ 0 w 10133"/>
            <a:gd name="connsiteY5" fmla="*/ 574 h 11152"/>
            <a:gd name="connsiteX0" fmla="*/ 8900 w 10133"/>
            <a:gd name="connsiteY0" fmla="*/ 5253 h 11152"/>
            <a:gd name="connsiteX1" fmla="*/ 10101 w 10133"/>
            <a:gd name="connsiteY1" fmla="*/ 5293 h 11152"/>
            <a:gd name="connsiteX2" fmla="*/ 10125 w 10133"/>
            <a:gd name="connsiteY2" fmla="*/ 10579 h 11152"/>
            <a:gd name="connsiteX3" fmla="*/ 4520 w 10133"/>
            <a:gd name="connsiteY3" fmla="*/ 10894 h 11152"/>
            <a:gd name="connsiteX4" fmla="*/ 2451 w 10133"/>
            <a:gd name="connsiteY4" fmla="*/ 992 h 11152"/>
            <a:gd name="connsiteX5" fmla="*/ 0 w 10133"/>
            <a:gd name="connsiteY5" fmla="*/ 574 h 11152"/>
            <a:gd name="connsiteX0" fmla="*/ 8900 w 10195"/>
            <a:gd name="connsiteY0" fmla="*/ 5253 h 12006"/>
            <a:gd name="connsiteX1" fmla="*/ 10101 w 10195"/>
            <a:gd name="connsiteY1" fmla="*/ 5293 h 12006"/>
            <a:gd name="connsiteX2" fmla="*/ 10191 w 10195"/>
            <a:gd name="connsiteY2" fmla="*/ 11953 h 12006"/>
            <a:gd name="connsiteX3" fmla="*/ 4520 w 10195"/>
            <a:gd name="connsiteY3" fmla="*/ 10894 h 12006"/>
            <a:gd name="connsiteX4" fmla="*/ 2451 w 10195"/>
            <a:gd name="connsiteY4" fmla="*/ 992 h 12006"/>
            <a:gd name="connsiteX5" fmla="*/ 0 w 10195"/>
            <a:gd name="connsiteY5" fmla="*/ 574 h 12006"/>
            <a:gd name="connsiteX0" fmla="*/ 8900 w 10195"/>
            <a:gd name="connsiteY0" fmla="*/ 5253 h 11963"/>
            <a:gd name="connsiteX1" fmla="*/ 10101 w 10195"/>
            <a:gd name="connsiteY1" fmla="*/ 5293 h 11963"/>
            <a:gd name="connsiteX2" fmla="*/ 10191 w 10195"/>
            <a:gd name="connsiteY2" fmla="*/ 11953 h 11963"/>
            <a:gd name="connsiteX3" fmla="*/ 3438 w 10195"/>
            <a:gd name="connsiteY3" fmla="*/ 7165 h 11963"/>
            <a:gd name="connsiteX4" fmla="*/ 2451 w 10195"/>
            <a:gd name="connsiteY4" fmla="*/ 992 h 11963"/>
            <a:gd name="connsiteX5" fmla="*/ 0 w 10195"/>
            <a:gd name="connsiteY5" fmla="*/ 574 h 1196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3438 w 10195"/>
            <a:gd name="connsiteY3" fmla="*/ 7165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2974 w 10195"/>
            <a:gd name="connsiteY3" fmla="*/ 4718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253 h 11953"/>
            <a:gd name="connsiteX1" fmla="*/ 10101 w 10195"/>
            <a:gd name="connsiteY1" fmla="*/ 5293 h 11953"/>
            <a:gd name="connsiteX2" fmla="*/ 10191 w 10195"/>
            <a:gd name="connsiteY2" fmla="*/ 11953 h 11953"/>
            <a:gd name="connsiteX3" fmla="*/ 2974 w 10195"/>
            <a:gd name="connsiteY3" fmla="*/ 4718 h 11953"/>
            <a:gd name="connsiteX4" fmla="*/ 2451 w 10195"/>
            <a:gd name="connsiteY4" fmla="*/ 992 h 11953"/>
            <a:gd name="connsiteX5" fmla="*/ 0 w 10195"/>
            <a:gd name="connsiteY5" fmla="*/ 574 h 11953"/>
            <a:gd name="connsiteX0" fmla="*/ 8900 w 10195"/>
            <a:gd name="connsiteY0" fmla="*/ 5925 h 12625"/>
            <a:gd name="connsiteX1" fmla="*/ 10101 w 10195"/>
            <a:gd name="connsiteY1" fmla="*/ 5965 h 12625"/>
            <a:gd name="connsiteX2" fmla="*/ 10191 w 10195"/>
            <a:gd name="connsiteY2" fmla="*/ 12625 h 12625"/>
            <a:gd name="connsiteX3" fmla="*/ 2974 w 10195"/>
            <a:gd name="connsiteY3" fmla="*/ 5390 h 12625"/>
            <a:gd name="connsiteX4" fmla="*/ 2219 w 10195"/>
            <a:gd name="connsiteY4" fmla="*/ 732 h 12625"/>
            <a:gd name="connsiteX5" fmla="*/ 0 w 10195"/>
            <a:gd name="connsiteY5" fmla="*/ 1246 h 12625"/>
            <a:gd name="connsiteX0" fmla="*/ 8900 w 10195"/>
            <a:gd name="connsiteY0" fmla="*/ 6279 h 12979"/>
            <a:gd name="connsiteX1" fmla="*/ 10101 w 10195"/>
            <a:gd name="connsiteY1" fmla="*/ 6319 h 12979"/>
            <a:gd name="connsiteX2" fmla="*/ 10191 w 10195"/>
            <a:gd name="connsiteY2" fmla="*/ 12979 h 12979"/>
            <a:gd name="connsiteX3" fmla="*/ 2974 w 10195"/>
            <a:gd name="connsiteY3" fmla="*/ 5744 h 12979"/>
            <a:gd name="connsiteX4" fmla="*/ 2219 w 10195"/>
            <a:gd name="connsiteY4" fmla="*/ 1086 h 12979"/>
            <a:gd name="connsiteX5" fmla="*/ 0 w 10195"/>
            <a:gd name="connsiteY5" fmla="*/ 435 h 12979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2974 w 10195"/>
            <a:gd name="connsiteY3" fmla="*/ 5883 h 13118"/>
            <a:gd name="connsiteX4" fmla="*/ 2509 w 10195"/>
            <a:gd name="connsiteY4" fmla="*/ 992 h 13118"/>
            <a:gd name="connsiteX5" fmla="*/ 0 w 10195"/>
            <a:gd name="connsiteY5" fmla="*/ 574 h 13118"/>
            <a:gd name="connsiteX0" fmla="*/ 8900 w 10195"/>
            <a:gd name="connsiteY0" fmla="*/ 6418 h 13118"/>
            <a:gd name="connsiteX1" fmla="*/ 10101 w 10195"/>
            <a:gd name="connsiteY1" fmla="*/ 6458 h 13118"/>
            <a:gd name="connsiteX2" fmla="*/ 10191 w 10195"/>
            <a:gd name="connsiteY2" fmla="*/ 13118 h 13118"/>
            <a:gd name="connsiteX3" fmla="*/ 3206 w 10195"/>
            <a:gd name="connsiteY3" fmla="*/ 7398 h 13118"/>
            <a:gd name="connsiteX4" fmla="*/ 2509 w 10195"/>
            <a:gd name="connsiteY4" fmla="*/ 992 h 13118"/>
            <a:gd name="connsiteX5" fmla="*/ 0 w 10195"/>
            <a:gd name="connsiteY5" fmla="*/ 574 h 13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5" h="13118">
              <a:moveTo>
                <a:pt x="8900" y="6418"/>
              </a:moveTo>
              <a:cubicBezTo>
                <a:pt x="9663" y="6406"/>
                <a:pt x="9619" y="6334"/>
                <a:pt x="10101" y="6458"/>
              </a:cubicBezTo>
              <a:cubicBezTo>
                <a:pt x="10095" y="7853"/>
                <a:pt x="10220" y="9283"/>
                <a:pt x="10191" y="13118"/>
              </a:cubicBezTo>
              <a:cubicBezTo>
                <a:pt x="7814" y="10466"/>
                <a:pt x="4277" y="9780"/>
                <a:pt x="3206" y="7398"/>
              </a:cubicBezTo>
              <a:cubicBezTo>
                <a:pt x="2831" y="5940"/>
                <a:pt x="2756" y="3739"/>
                <a:pt x="2509" y="992"/>
              </a:cubicBezTo>
              <a:cubicBezTo>
                <a:pt x="1668" y="-842"/>
                <a:pt x="1461" y="393"/>
                <a:pt x="0" y="5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114026</xdr:colOff>
      <xdr:row>31</xdr:row>
      <xdr:rowOff>59335</xdr:rowOff>
    </xdr:from>
    <xdr:to>
      <xdr:col>4</xdr:col>
      <xdr:colOff>387075</xdr:colOff>
      <xdr:row>32</xdr:row>
      <xdr:rowOff>113167</xdr:rowOff>
    </xdr:to>
    <xdr:sp macro="" textlink="">
      <xdr:nvSpPr>
        <xdr:cNvPr id="814" name="六角形 813">
          <a:extLst>
            <a:ext uri="{FF2B5EF4-FFF2-40B4-BE49-F238E27FC236}">
              <a16:creationId xmlns:a16="http://schemas.microsoft.com/office/drawing/2014/main" xmlns="" id="{46A1D92C-5423-4BFE-B8D6-E3822B2200D3}"/>
            </a:ext>
          </a:extLst>
        </xdr:cNvPr>
        <xdr:cNvSpPr/>
      </xdr:nvSpPr>
      <xdr:spPr bwMode="auto">
        <a:xfrm>
          <a:off x="2342876" y="5374285"/>
          <a:ext cx="273049" cy="225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233612</xdr:colOff>
      <xdr:row>38</xdr:row>
      <xdr:rowOff>98012</xdr:rowOff>
    </xdr:from>
    <xdr:to>
      <xdr:col>6</xdr:col>
      <xdr:colOff>476087</xdr:colOff>
      <xdr:row>39</xdr:row>
      <xdr:rowOff>142241</xdr:rowOff>
    </xdr:to>
    <xdr:sp macro="" textlink="">
      <xdr:nvSpPr>
        <xdr:cNvPr id="815" name="六角形 814">
          <a:extLst>
            <a:ext uri="{FF2B5EF4-FFF2-40B4-BE49-F238E27FC236}">
              <a16:creationId xmlns:a16="http://schemas.microsoft.com/office/drawing/2014/main" xmlns="" id="{B8C4F7EC-CAE1-4BC9-B164-D6AE6A66D030}"/>
            </a:ext>
          </a:extLst>
        </xdr:cNvPr>
        <xdr:cNvSpPr/>
      </xdr:nvSpPr>
      <xdr:spPr bwMode="auto">
        <a:xfrm>
          <a:off x="3872162" y="6613112"/>
          <a:ext cx="242475" cy="2156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２９</a:t>
          </a:r>
        </a:p>
      </xdr:txBody>
    </xdr:sp>
    <xdr:clientData/>
  </xdr:twoCellAnchor>
  <xdr:twoCellAnchor>
    <xdr:from>
      <xdr:col>5</xdr:col>
      <xdr:colOff>2560</xdr:colOff>
      <xdr:row>33</xdr:row>
      <xdr:rowOff>25600</xdr:rowOff>
    </xdr:from>
    <xdr:to>
      <xdr:col>5</xdr:col>
      <xdr:colOff>156188</xdr:colOff>
      <xdr:row>33</xdr:row>
      <xdr:rowOff>158745</xdr:rowOff>
    </xdr:to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xmlns="" id="{BB62383F-80C0-4EB3-9FD0-9AED188B236C}"/>
            </a:ext>
          </a:extLst>
        </xdr:cNvPr>
        <xdr:cNvSpPr/>
      </xdr:nvSpPr>
      <xdr:spPr bwMode="auto">
        <a:xfrm>
          <a:off x="2936260" y="5683450"/>
          <a:ext cx="153628" cy="13314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335371</xdr:colOff>
      <xdr:row>33</xdr:row>
      <xdr:rowOff>155058</xdr:rowOff>
    </xdr:from>
    <xdr:ext cx="336547" cy="103626"/>
    <xdr:sp macro="" textlink="">
      <xdr:nvSpPr>
        <xdr:cNvPr id="817" name="Text Box 1194">
          <a:extLst>
            <a:ext uri="{FF2B5EF4-FFF2-40B4-BE49-F238E27FC236}">
              <a16:creationId xmlns:a16="http://schemas.microsoft.com/office/drawing/2014/main" xmlns="" id="{282C17CE-54C2-4C4F-BAAF-729F4B9FC442}"/>
            </a:ext>
          </a:extLst>
        </xdr:cNvPr>
        <xdr:cNvSpPr txBox="1">
          <a:spLocks noChangeArrowheads="1"/>
        </xdr:cNvSpPr>
      </xdr:nvSpPr>
      <xdr:spPr bwMode="auto">
        <a:xfrm>
          <a:off x="3269071" y="5812908"/>
          <a:ext cx="336547" cy="1036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6.6-4.7</a:t>
          </a:r>
        </a:p>
      </xdr:txBody>
    </xdr:sp>
    <xdr:clientData/>
  </xdr:oneCellAnchor>
  <xdr:twoCellAnchor>
    <xdr:from>
      <xdr:col>5</xdr:col>
      <xdr:colOff>556199</xdr:colOff>
      <xdr:row>34</xdr:row>
      <xdr:rowOff>87670</xdr:rowOff>
    </xdr:from>
    <xdr:to>
      <xdr:col>5</xdr:col>
      <xdr:colOff>701572</xdr:colOff>
      <xdr:row>35</xdr:row>
      <xdr:rowOff>30725</xdr:rowOff>
    </xdr:to>
    <xdr:sp macro="" textlink="">
      <xdr:nvSpPr>
        <xdr:cNvPr id="818" name="六角形 817">
          <a:extLst>
            <a:ext uri="{FF2B5EF4-FFF2-40B4-BE49-F238E27FC236}">
              <a16:creationId xmlns:a16="http://schemas.microsoft.com/office/drawing/2014/main" xmlns="" id="{7904D793-E60F-43F6-AF61-EE67007E833B}"/>
            </a:ext>
          </a:extLst>
        </xdr:cNvPr>
        <xdr:cNvSpPr/>
      </xdr:nvSpPr>
      <xdr:spPr bwMode="auto">
        <a:xfrm>
          <a:off x="3489899" y="5916970"/>
          <a:ext cx="145373" cy="1145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373831</xdr:colOff>
      <xdr:row>34</xdr:row>
      <xdr:rowOff>88900</xdr:rowOff>
    </xdr:from>
    <xdr:to>
      <xdr:col>5</xdr:col>
      <xdr:colOff>522339</xdr:colOff>
      <xdr:row>35</xdr:row>
      <xdr:rowOff>23045</xdr:rowOff>
    </xdr:to>
    <xdr:sp macro="" textlink="">
      <xdr:nvSpPr>
        <xdr:cNvPr id="819" name="六角形 818">
          <a:extLst>
            <a:ext uri="{FF2B5EF4-FFF2-40B4-BE49-F238E27FC236}">
              <a16:creationId xmlns:a16="http://schemas.microsoft.com/office/drawing/2014/main" xmlns="" id="{0D301ED4-97E6-4B8A-82CE-F22689D7C9E3}"/>
            </a:ext>
          </a:extLst>
        </xdr:cNvPr>
        <xdr:cNvSpPr/>
      </xdr:nvSpPr>
      <xdr:spPr bwMode="auto">
        <a:xfrm>
          <a:off x="3307531" y="5918200"/>
          <a:ext cx="148508" cy="10559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27270</xdr:colOff>
      <xdr:row>38</xdr:row>
      <xdr:rowOff>29306</xdr:rowOff>
    </xdr:from>
    <xdr:to>
      <xdr:col>7</xdr:col>
      <xdr:colOff>129680</xdr:colOff>
      <xdr:row>39</xdr:row>
      <xdr:rowOff>137147</xdr:rowOff>
    </xdr:to>
    <xdr:sp macro="" textlink="">
      <xdr:nvSpPr>
        <xdr:cNvPr id="820" name="Line 1433">
          <a:extLst>
            <a:ext uri="{FF2B5EF4-FFF2-40B4-BE49-F238E27FC236}">
              <a16:creationId xmlns:a16="http://schemas.microsoft.com/office/drawing/2014/main" xmlns="" id="{CD029E0D-B86D-4A85-8423-28F978F2B3D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282229" y="6632847"/>
          <a:ext cx="279291" cy="102410"/>
        </a:xfrm>
        <a:custGeom>
          <a:avLst/>
          <a:gdLst>
            <a:gd name="connsiteX0" fmla="*/ 0 w 168641"/>
            <a:gd name="connsiteY0" fmla="*/ 0 h 248057"/>
            <a:gd name="connsiteX1" fmla="*/ 168641 w 168641"/>
            <a:gd name="connsiteY1" fmla="*/ 248057 h 248057"/>
            <a:gd name="connsiteX0" fmla="*/ 0 w 97204"/>
            <a:gd name="connsiteY0" fmla="*/ 0 h 301635"/>
            <a:gd name="connsiteX1" fmla="*/ 97204 w 97204"/>
            <a:gd name="connsiteY1" fmla="*/ 301635 h 301635"/>
            <a:gd name="connsiteX0" fmla="*/ 4240 w 101444"/>
            <a:gd name="connsiteY0" fmla="*/ 0 h 301635"/>
            <a:gd name="connsiteX1" fmla="*/ 101444 w 101444"/>
            <a:gd name="connsiteY1" fmla="*/ 301635 h 301635"/>
            <a:gd name="connsiteX0" fmla="*/ 9237 w 106441"/>
            <a:gd name="connsiteY0" fmla="*/ 0 h 301635"/>
            <a:gd name="connsiteX1" fmla="*/ 106441 w 106441"/>
            <a:gd name="connsiteY1" fmla="*/ 301635 h 301635"/>
            <a:gd name="connsiteX0" fmla="*/ 0 w 97204"/>
            <a:gd name="connsiteY0" fmla="*/ 0 h 301635"/>
            <a:gd name="connsiteX1" fmla="*/ 97204 w 97204"/>
            <a:gd name="connsiteY1" fmla="*/ 301635 h 301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204" h="301635">
              <a:moveTo>
                <a:pt x="0" y="0"/>
              </a:moveTo>
              <a:cubicBezTo>
                <a:pt x="45828" y="332717"/>
                <a:pt x="-12588" y="165371"/>
                <a:pt x="97204" y="3016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256445</xdr:colOff>
      <xdr:row>39</xdr:row>
      <xdr:rowOff>167725</xdr:rowOff>
    </xdr:from>
    <xdr:ext cx="461596" cy="121059"/>
    <xdr:sp macro="" textlink="">
      <xdr:nvSpPr>
        <xdr:cNvPr id="821" name="Text Box 1563">
          <a:extLst>
            <a:ext uri="{FF2B5EF4-FFF2-40B4-BE49-F238E27FC236}">
              <a16:creationId xmlns:a16="http://schemas.microsoft.com/office/drawing/2014/main" xmlns="" id="{18B8BD13-02B7-4E85-8D31-05F17C8797C7}"/>
            </a:ext>
          </a:extLst>
        </xdr:cNvPr>
        <xdr:cNvSpPr txBox="1">
          <a:spLocks noChangeArrowheads="1"/>
        </xdr:cNvSpPr>
      </xdr:nvSpPr>
      <xdr:spPr bwMode="auto">
        <a:xfrm>
          <a:off x="4599845" y="6854275"/>
          <a:ext cx="461596" cy="12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122575</xdr:colOff>
      <xdr:row>38</xdr:row>
      <xdr:rowOff>54341</xdr:rowOff>
    </xdr:from>
    <xdr:to>
      <xdr:col>7</xdr:col>
      <xdr:colOff>680395</xdr:colOff>
      <xdr:row>40</xdr:row>
      <xdr:rowOff>4275</xdr:rowOff>
    </xdr:to>
    <xdr:sp macro="" textlink="">
      <xdr:nvSpPr>
        <xdr:cNvPr id="822" name="AutoShape 1653">
          <a:extLst>
            <a:ext uri="{FF2B5EF4-FFF2-40B4-BE49-F238E27FC236}">
              <a16:creationId xmlns:a16="http://schemas.microsoft.com/office/drawing/2014/main" xmlns="" id="{5E8250A7-8B49-44A9-A212-7F0CED45B487}"/>
            </a:ext>
          </a:extLst>
        </xdr:cNvPr>
        <xdr:cNvSpPr>
          <a:spLocks/>
        </xdr:cNvSpPr>
      </xdr:nvSpPr>
      <xdr:spPr bwMode="auto">
        <a:xfrm rot="5606721">
          <a:off x="4598468" y="6436948"/>
          <a:ext cx="292834" cy="557820"/>
        </a:xfrm>
        <a:prstGeom prst="rightBrace">
          <a:avLst>
            <a:gd name="adj1" fmla="val 42094"/>
            <a:gd name="adj2" fmla="val 4900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358412</xdr:colOff>
      <xdr:row>36</xdr:row>
      <xdr:rowOff>108682</xdr:rowOff>
    </xdr:from>
    <xdr:to>
      <xdr:col>9</xdr:col>
      <xdr:colOff>513559</xdr:colOff>
      <xdr:row>37</xdr:row>
      <xdr:rowOff>85807</xdr:rowOff>
    </xdr:to>
    <xdr:sp macro="" textlink="">
      <xdr:nvSpPr>
        <xdr:cNvPr id="823" name="AutoShape 526">
          <a:extLst>
            <a:ext uri="{FF2B5EF4-FFF2-40B4-BE49-F238E27FC236}">
              <a16:creationId xmlns:a16="http://schemas.microsoft.com/office/drawing/2014/main" xmlns="" id="{B4E2476F-A1AB-47B0-A2FA-441184160A46}"/>
            </a:ext>
          </a:extLst>
        </xdr:cNvPr>
        <xdr:cNvSpPr>
          <a:spLocks noChangeArrowheads="1"/>
        </xdr:cNvSpPr>
      </xdr:nvSpPr>
      <xdr:spPr bwMode="auto">
        <a:xfrm>
          <a:off x="6111512" y="6280882"/>
          <a:ext cx="155147" cy="1485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30798</xdr:colOff>
      <xdr:row>44</xdr:row>
      <xdr:rowOff>24188</xdr:rowOff>
    </xdr:from>
    <xdr:to>
      <xdr:col>2</xdr:col>
      <xdr:colOff>679689</xdr:colOff>
      <xdr:row>44</xdr:row>
      <xdr:rowOff>27293</xdr:rowOff>
    </xdr:to>
    <xdr:sp macro="" textlink="">
      <xdr:nvSpPr>
        <xdr:cNvPr id="824" name="Line 72">
          <a:extLst>
            <a:ext uri="{FF2B5EF4-FFF2-40B4-BE49-F238E27FC236}">
              <a16:creationId xmlns:a16="http://schemas.microsoft.com/office/drawing/2014/main" xmlns="" id="{7A1476D5-1C62-4D21-A0EB-01D61F5111BA}"/>
            </a:ext>
          </a:extLst>
        </xdr:cNvPr>
        <xdr:cNvSpPr>
          <a:spLocks noChangeShapeType="1"/>
        </xdr:cNvSpPr>
      </xdr:nvSpPr>
      <xdr:spPr bwMode="auto">
        <a:xfrm flipV="1">
          <a:off x="849948" y="7567988"/>
          <a:ext cx="648891" cy="31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21981</xdr:colOff>
      <xdr:row>43</xdr:row>
      <xdr:rowOff>146537</xdr:rowOff>
    </xdr:from>
    <xdr:to>
      <xdr:col>2</xdr:col>
      <xdr:colOff>120304</xdr:colOff>
      <xdr:row>44</xdr:row>
      <xdr:rowOff>69724</xdr:rowOff>
    </xdr:to>
    <xdr:sp macro="" textlink="">
      <xdr:nvSpPr>
        <xdr:cNvPr id="825" name="Oval 453">
          <a:extLst>
            <a:ext uri="{FF2B5EF4-FFF2-40B4-BE49-F238E27FC236}">
              <a16:creationId xmlns:a16="http://schemas.microsoft.com/office/drawing/2014/main" xmlns="" id="{542125D4-D57D-400A-A6D2-780CBCE7DA7D}"/>
            </a:ext>
          </a:extLst>
        </xdr:cNvPr>
        <xdr:cNvSpPr>
          <a:spLocks noChangeArrowheads="1"/>
        </xdr:cNvSpPr>
      </xdr:nvSpPr>
      <xdr:spPr bwMode="auto">
        <a:xfrm>
          <a:off x="841131" y="7518887"/>
          <a:ext cx="98323" cy="94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190497</xdr:colOff>
      <xdr:row>43</xdr:row>
      <xdr:rowOff>109904</xdr:rowOff>
    </xdr:from>
    <xdr:to>
      <xdr:col>2</xdr:col>
      <xdr:colOff>335423</xdr:colOff>
      <xdr:row>44</xdr:row>
      <xdr:rowOff>76815</xdr:rowOff>
    </xdr:to>
    <xdr:sp macro="" textlink="">
      <xdr:nvSpPr>
        <xdr:cNvPr id="826" name="六角形 825">
          <a:extLst>
            <a:ext uri="{FF2B5EF4-FFF2-40B4-BE49-F238E27FC236}">
              <a16:creationId xmlns:a16="http://schemas.microsoft.com/office/drawing/2014/main" xmlns="" id="{B76BC909-D7DA-4811-AA55-2056C4D45147}"/>
            </a:ext>
          </a:extLst>
        </xdr:cNvPr>
        <xdr:cNvSpPr/>
      </xdr:nvSpPr>
      <xdr:spPr bwMode="auto">
        <a:xfrm>
          <a:off x="1009647" y="7482254"/>
          <a:ext cx="144926" cy="1383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303459</xdr:colOff>
      <xdr:row>43</xdr:row>
      <xdr:rowOff>114431</xdr:rowOff>
    </xdr:from>
    <xdr:to>
      <xdr:col>1</xdr:col>
      <xdr:colOff>313777</xdr:colOff>
      <xdr:row>45</xdr:row>
      <xdr:rowOff>96744</xdr:rowOff>
    </xdr:to>
    <xdr:sp macro="" textlink="">
      <xdr:nvSpPr>
        <xdr:cNvPr id="827" name="Line 1591">
          <a:extLst>
            <a:ext uri="{FF2B5EF4-FFF2-40B4-BE49-F238E27FC236}">
              <a16:creationId xmlns:a16="http://schemas.microsoft.com/office/drawing/2014/main" xmlns="" id="{9D37426D-30D4-4270-9874-E775FCA20B0A}"/>
            </a:ext>
          </a:extLst>
        </xdr:cNvPr>
        <xdr:cNvSpPr>
          <a:spLocks noChangeShapeType="1"/>
        </xdr:cNvSpPr>
      </xdr:nvSpPr>
      <xdr:spPr bwMode="auto">
        <a:xfrm flipV="1">
          <a:off x="417759" y="7486781"/>
          <a:ext cx="10318" cy="3252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312324</xdr:colOff>
      <xdr:row>42</xdr:row>
      <xdr:rowOff>122910</xdr:rowOff>
    </xdr:from>
    <xdr:to>
      <xdr:col>2</xdr:col>
      <xdr:colOff>94735</xdr:colOff>
      <xdr:row>44</xdr:row>
      <xdr:rowOff>40984</xdr:rowOff>
    </xdr:to>
    <xdr:sp macro="" textlink="">
      <xdr:nvSpPr>
        <xdr:cNvPr id="828" name="Text Box 1445">
          <a:extLst>
            <a:ext uri="{FF2B5EF4-FFF2-40B4-BE49-F238E27FC236}">
              <a16:creationId xmlns:a16="http://schemas.microsoft.com/office/drawing/2014/main" xmlns="" id="{2526E7BC-732E-4206-81ED-88BD440A8478}"/>
            </a:ext>
          </a:extLst>
        </xdr:cNvPr>
        <xdr:cNvSpPr txBox="1">
          <a:spLocks noChangeArrowheads="1"/>
        </xdr:cNvSpPr>
      </xdr:nvSpPr>
      <xdr:spPr bwMode="auto">
        <a:xfrm>
          <a:off x="426624" y="7323810"/>
          <a:ext cx="487261" cy="2609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清凉寺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（釈迦堂）</a:t>
          </a:r>
        </a:p>
      </xdr:txBody>
    </xdr:sp>
    <xdr:clientData/>
  </xdr:twoCellAnchor>
  <xdr:twoCellAnchor>
    <xdr:from>
      <xdr:col>3</xdr:col>
      <xdr:colOff>110993</xdr:colOff>
      <xdr:row>42</xdr:row>
      <xdr:rowOff>112060</xdr:rowOff>
    </xdr:from>
    <xdr:to>
      <xdr:col>3</xdr:col>
      <xdr:colOff>536436</xdr:colOff>
      <xdr:row>43</xdr:row>
      <xdr:rowOff>70282</xdr:rowOff>
    </xdr:to>
    <xdr:sp macro="" textlink="">
      <xdr:nvSpPr>
        <xdr:cNvPr id="829" name="Text Box 1664">
          <a:extLst>
            <a:ext uri="{FF2B5EF4-FFF2-40B4-BE49-F238E27FC236}">
              <a16:creationId xmlns:a16="http://schemas.microsoft.com/office/drawing/2014/main" xmlns="" id="{96F78B05-A9A8-4646-83C8-2B479891CA3E}"/>
            </a:ext>
          </a:extLst>
        </xdr:cNvPr>
        <xdr:cNvSpPr txBox="1">
          <a:spLocks noChangeArrowheads="1"/>
        </xdr:cNvSpPr>
      </xdr:nvSpPr>
      <xdr:spPr bwMode="auto">
        <a:xfrm>
          <a:off x="1634993" y="7312960"/>
          <a:ext cx="425443" cy="129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敷石路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1353</xdr:colOff>
      <xdr:row>49</xdr:row>
      <xdr:rowOff>3998</xdr:rowOff>
    </xdr:from>
    <xdr:to>
      <xdr:col>3</xdr:col>
      <xdr:colOff>151534</xdr:colOff>
      <xdr:row>50</xdr:row>
      <xdr:rowOff>3608</xdr:rowOff>
    </xdr:to>
    <xdr:sp macro="" textlink="">
      <xdr:nvSpPr>
        <xdr:cNvPr id="830" name="六角形 829">
          <a:extLst>
            <a:ext uri="{FF2B5EF4-FFF2-40B4-BE49-F238E27FC236}">
              <a16:creationId xmlns:a16="http://schemas.microsoft.com/office/drawing/2014/main" xmlns="" id="{0C4C3D1A-559F-485C-BFE5-BFAA1C0B7A89}"/>
            </a:ext>
          </a:extLst>
        </xdr:cNvPr>
        <xdr:cNvSpPr/>
      </xdr:nvSpPr>
      <xdr:spPr bwMode="auto">
        <a:xfrm>
          <a:off x="1525353" y="8405048"/>
          <a:ext cx="150181" cy="17106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698496</xdr:colOff>
      <xdr:row>53</xdr:row>
      <xdr:rowOff>82794</xdr:rowOff>
    </xdr:from>
    <xdr:to>
      <xdr:col>2</xdr:col>
      <xdr:colOff>85854</xdr:colOff>
      <xdr:row>54</xdr:row>
      <xdr:rowOff>14576</xdr:rowOff>
    </xdr:to>
    <xdr:sp macro="" textlink="">
      <xdr:nvSpPr>
        <xdr:cNvPr id="831" name="AutoShape 1659">
          <a:extLst>
            <a:ext uri="{FF2B5EF4-FFF2-40B4-BE49-F238E27FC236}">
              <a16:creationId xmlns:a16="http://schemas.microsoft.com/office/drawing/2014/main" xmlns="" id="{E12883B0-6069-4151-8E95-6A5A856672EF}"/>
            </a:ext>
          </a:extLst>
        </xdr:cNvPr>
        <xdr:cNvSpPr>
          <a:spLocks noChangeArrowheads="1"/>
        </xdr:cNvSpPr>
      </xdr:nvSpPr>
      <xdr:spPr bwMode="auto">
        <a:xfrm>
          <a:off x="812796" y="9169644"/>
          <a:ext cx="92208" cy="103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161869</xdr:colOff>
      <xdr:row>51</xdr:row>
      <xdr:rowOff>28403</xdr:rowOff>
    </xdr:from>
    <xdr:to>
      <xdr:col>2</xdr:col>
      <xdr:colOff>657281</xdr:colOff>
      <xdr:row>53</xdr:row>
      <xdr:rowOff>162097</xdr:rowOff>
    </xdr:to>
    <xdr:sp macro="" textlink="">
      <xdr:nvSpPr>
        <xdr:cNvPr id="832" name="Line 547">
          <a:extLst>
            <a:ext uri="{FF2B5EF4-FFF2-40B4-BE49-F238E27FC236}">
              <a16:creationId xmlns:a16="http://schemas.microsoft.com/office/drawing/2014/main" xmlns="" id="{8F5A1F0C-3AC9-40AB-9AA1-FAE418050DC2}"/>
            </a:ext>
          </a:extLst>
        </xdr:cNvPr>
        <xdr:cNvSpPr>
          <a:spLocks noChangeShapeType="1"/>
        </xdr:cNvSpPr>
      </xdr:nvSpPr>
      <xdr:spPr bwMode="auto">
        <a:xfrm rot="951348" flipV="1">
          <a:off x="276169" y="8772353"/>
          <a:ext cx="1200262" cy="476594"/>
        </a:xfrm>
        <a:custGeom>
          <a:avLst/>
          <a:gdLst>
            <a:gd name="connsiteX0" fmla="*/ 0 w 673100"/>
            <a:gd name="connsiteY0" fmla="*/ 0 h 95250"/>
            <a:gd name="connsiteX1" fmla="*/ 673100 w 673100"/>
            <a:gd name="connsiteY1" fmla="*/ 95250 h 95250"/>
            <a:gd name="connsiteX0" fmla="*/ 0 w 717550"/>
            <a:gd name="connsiteY0" fmla="*/ 0 h 196850"/>
            <a:gd name="connsiteX1" fmla="*/ 717550 w 717550"/>
            <a:gd name="connsiteY1" fmla="*/ 196850 h 196850"/>
            <a:gd name="connsiteX0" fmla="*/ 0 w 717550"/>
            <a:gd name="connsiteY0" fmla="*/ 0 h 196850"/>
            <a:gd name="connsiteX1" fmla="*/ 717550 w 717550"/>
            <a:gd name="connsiteY1" fmla="*/ 196850 h 196850"/>
            <a:gd name="connsiteX0" fmla="*/ 0 w 730250"/>
            <a:gd name="connsiteY0" fmla="*/ 0 h 266700"/>
            <a:gd name="connsiteX1" fmla="*/ 730250 w 730250"/>
            <a:gd name="connsiteY1" fmla="*/ 266700 h 266700"/>
            <a:gd name="connsiteX0" fmla="*/ 0 w 730250"/>
            <a:gd name="connsiteY0" fmla="*/ 0 h 266700"/>
            <a:gd name="connsiteX1" fmla="*/ 730250 w 730250"/>
            <a:gd name="connsiteY1" fmla="*/ 266700 h 266700"/>
            <a:gd name="connsiteX0" fmla="*/ 0 w 876300"/>
            <a:gd name="connsiteY0" fmla="*/ 0 h 330200"/>
            <a:gd name="connsiteX1" fmla="*/ 876300 w 876300"/>
            <a:gd name="connsiteY1" fmla="*/ 330200 h 33020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035050"/>
            <a:gd name="connsiteY0" fmla="*/ 0 h 425450"/>
            <a:gd name="connsiteX1" fmla="*/ 1035050 w 1035050"/>
            <a:gd name="connsiteY1" fmla="*/ 425450 h 425450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125628"/>
            <a:gd name="connsiteY0" fmla="*/ 0 h 338956"/>
            <a:gd name="connsiteX1" fmla="*/ 1125628 w 1125628"/>
            <a:gd name="connsiteY1" fmla="*/ 338956 h 338956"/>
            <a:gd name="connsiteX0" fmla="*/ 0 w 1238362"/>
            <a:gd name="connsiteY0" fmla="*/ 0 h 476594"/>
            <a:gd name="connsiteX1" fmla="*/ 1238362 w 1238362"/>
            <a:gd name="connsiteY1" fmla="*/ 476594 h 476594"/>
            <a:gd name="connsiteX0" fmla="*/ 0 w 1238362"/>
            <a:gd name="connsiteY0" fmla="*/ 0 h 476594"/>
            <a:gd name="connsiteX1" fmla="*/ 1238362 w 1238362"/>
            <a:gd name="connsiteY1" fmla="*/ 476594 h 476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8362" h="476594">
              <a:moveTo>
                <a:pt x="0" y="0"/>
              </a:moveTo>
              <a:cubicBezTo>
                <a:pt x="273369" y="198208"/>
                <a:pt x="482856" y="-166471"/>
                <a:pt x="1238362" y="47659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690631</xdr:colOff>
      <xdr:row>52</xdr:row>
      <xdr:rowOff>43658</xdr:rowOff>
    </xdr:from>
    <xdr:to>
      <xdr:col>4</xdr:col>
      <xdr:colOff>614989</xdr:colOff>
      <xdr:row>57</xdr:row>
      <xdr:rowOff>16762</xdr:rowOff>
    </xdr:to>
    <xdr:pic>
      <xdr:nvPicPr>
        <xdr:cNvPr id="833" name="図 832">
          <a:extLst>
            <a:ext uri="{FF2B5EF4-FFF2-40B4-BE49-F238E27FC236}">
              <a16:creationId xmlns:a16="http://schemas.microsoft.com/office/drawing/2014/main" xmlns="" id="{134E2673-61FE-40EA-AA03-22B23F956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214631" y="8959058"/>
          <a:ext cx="629208" cy="830354"/>
        </a:xfrm>
        <a:prstGeom prst="rect">
          <a:avLst/>
        </a:prstGeom>
      </xdr:spPr>
    </xdr:pic>
    <xdr:clientData/>
  </xdr:twoCellAnchor>
  <xdr:oneCellAnchor>
    <xdr:from>
      <xdr:col>3</xdr:col>
      <xdr:colOff>53560</xdr:colOff>
      <xdr:row>51</xdr:row>
      <xdr:rowOff>95243</xdr:rowOff>
    </xdr:from>
    <xdr:ext cx="609600" cy="126233"/>
    <xdr:sp macro="" textlink="">
      <xdr:nvSpPr>
        <xdr:cNvPr id="834" name="Text Box 1416">
          <a:extLst>
            <a:ext uri="{FF2B5EF4-FFF2-40B4-BE49-F238E27FC236}">
              <a16:creationId xmlns:a16="http://schemas.microsoft.com/office/drawing/2014/main" xmlns="" id="{D28E7B9C-881C-4EAB-A1E1-BAC40DD65C91}"/>
            </a:ext>
          </a:extLst>
        </xdr:cNvPr>
        <xdr:cNvSpPr txBox="1">
          <a:spLocks noChangeArrowheads="1"/>
        </xdr:cNvSpPr>
      </xdr:nvSpPr>
      <xdr:spPr bwMode="auto">
        <a:xfrm>
          <a:off x="1577560" y="8839193"/>
          <a:ext cx="609600" cy="1262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ﾌｫﾄｺﾝﾄﾛｰﾙ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35265</xdr:colOff>
      <xdr:row>52</xdr:row>
      <xdr:rowOff>51853</xdr:rowOff>
    </xdr:from>
    <xdr:ext cx="639422" cy="650617"/>
    <xdr:sp macro="" textlink="">
      <xdr:nvSpPr>
        <xdr:cNvPr id="835" name="Text Box 2937">
          <a:extLst>
            <a:ext uri="{FF2B5EF4-FFF2-40B4-BE49-F238E27FC236}">
              <a16:creationId xmlns:a16="http://schemas.microsoft.com/office/drawing/2014/main" xmlns="" id="{2F515B1D-18A9-4F8F-BF05-336BF6F80C01}"/>
            </a:ext>
          </a:extLst>
        </xdr:cNvPr>
        <xdr:cNvSpPr txBox="1">
          <a:spLocks noChangeArrowheads="1"/>
        </xdr:cNvSpPr>
      </xdr:nvSpPr>
      <xdr:spPr bwMode="auto">
        <a:xfrm>
          <a:off x="1559265" y="8967253"/>
          <a:ext cx="639422" cy="65061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京阪京都交通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宕陰出張所前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バス停柱と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56953</xdr:colOff>
      <xdr:row>54</xdr:row>
      <xdr:rowOff>95250</xdr:rowOff>
    </xdr:from>
    <xdr:to>
      <xdr:col>4</xdr:col>
      <xdr:colOff>206375</xdr:colOff>
      <xdr:row>56</xdr:row>
      <xdr:rowOff>161513</xdr:rowOff>
    </xdr:to>
    <xdr:sp macro="" textlink="">
      <xdr:nvSpPr>
        <xdr:cNvPr id="836" name="Freeform 601">
          <a:extLst>
            <a:ext uri="{FF2B5EF4-FFF2-40B4-BE49-F238E27FC236}">
              <a16:creationId xmlns:a16="http://schemas.microsoft.com/office/drawing/2014/main" xmlns="" id="{44F41B11-7134-48A4-8C34-5D6C0A1F0C9B}"/>
            </a:ext>
          </a:extLst>
        </xdr:cNvPr>
        <xdr:cNvSpPr>
          <a:spLocks/>
        </xdr:cNvSpPr>
      </xdr:nvSpPr>
      <xdr:spPr bwMode="auto">
        <a:xfrm flipH="1">
          <a:off x="2285803" y="9353550"/>
          <a:ext cx="149422" cy="40916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118 h 10118"/>
            <a:gd name="connsiteX1" fmla="*/ 10000 w 10000"/>
            <a:gd name="connsiteY1" fmla="*/ 118 h 10118"/>
            <a:gd name="connsiteX2" fmla="*/ 0 w 10000"/>
            <a:gd name="connsiteY2" fmla="*/ 19 h 10118"/>
            <a:gd name="connsiteX0" fmla="*/ 9446 w 9852"/>
            <a:gd name="connsiteY0" fmla="*/ 10000 h 10000"/>
            <a:gd name="connsiteX1" fmla="*/ 9852 w 9852"/>
            <a:gd name="connsiteY1" fmla="*/ 0 h 10000"/>
            <a:gd name="connsiteX2" fmla="*/ 0 w 9852"/>
            <a:gd name="connsiteY2" fmla="*/ 189 h 10000"/>
            <a:gd name="connsiteX0" fmla="*/ 9588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189 h 10000"/>
            <a:gd name="connsiteX0" fmla="*/ 9739 w 10151"/>
            <a:gd name="connsiteY0" fmla="*/ 10002 h 10002"/>
            <a:gd name="connsiteX1" fmla="*/ 10151 w 10151"/>
            <a:gd name="connsiteY1" fmla="*/ 2 h 10002"/>
            <a:gd name="connsiteX2" fmla="*/ 0 w 10151"/>
            <a:gd name="connsiteY2" fmla="*/ 47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51" h="10002">
              <a:moveTo>
                <a:pt x="9739" y="10002"/>
              </a:moveTo>
              <a:cubicBezTo>
                <a:pt x="9826" y="7501"/>
                <a:pt x="9655" y="3656"/>
                <a:pt x="10151" y="2"/>
              </a:cubicBezTo>
              <a:cubicBezTo>
                <a:pt x="6818" y="65"/>
                <a:pt x="1073" y="-64"/>
                <a:pt x="0" y="4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696939</xdr:colOff>
      <xdr:row>54</xdr:row>
      <xdr:rowOff>160213</xdr:rowOff>
    </xdr:from>
    <xdr:to>
      <xdr:col>4</xdr:col>
      <xdr:colOff>123533</xdr:colOff>
      <xdr:row>55</xdr:row>
      <xdr:rowOff>99153</xdr:rowOff>
    </xdr:to>
    <xdr:sp macro="" textlink="">
      <xdr:nvSpPr>
        <xdr:cNvPr id="837" name="AutoShape 605">
          <a:extLst>
            <a:ext uri="{FF2B5EF4-FFF2-40B4-BE49-F238E27FC236}">
              <a16:creationId xmlns:a16="http://schemas.microsoft.com/office/drawing/2014/main" xmlns="" id="{24D48AE1-1252-44A1-8FA8-C1DD3BC7B321}"/>
            </a:ext>
          </a:extLst>
        </xdr:cNvPr>
        <xdr:cNvSpPr>
          <a:spLocks noChangeArrowheads="1"/>
        </xdr:cNvSpPr>
      </xdr:nvSpPr>
      <xdr:spPr bwMode="auto">
        <a:xfrm>
          <a:off x="2220939" y="9418513"/>
          <a:ext cx="131444" cy="1103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22707</xdr:colOff>
      <xdr:row>51</xdr:row>
      <xdr:rowOff>90165</xdr:rowOff>
    </xdr:from>
    <xdr:to>
      <xdr:col>4</xdr:col>
      <xdr:colOff>179188</xdr:colOff>
      <xdr:row>52</xdr:row>
      <xdr:rowOff>160713</xdr:rowOff>
    </xdr:to>
    <xdr:sp macro="" textlink="">
      <xdr:nvSpPr>
        <xdr:cNvPr id="838" name="Freeform 601">
          <a:extLst>
            <a:ext uri="{FF2B5EF4-FFF2-40B4-BE49-F238E27FC236}">
              <a16:creationId xmlns:a16="http://schemas.microsoft.com/office/drawing/2014/main" xmlns="" id="{80B1064F-61A9-402F-9BEE-21B4037A514F}"/>
            </a:ext>
          </a:extLst>
        </xdr:cNvPr>
        <xdr:cNvSpPr>
          <a:spLocks/>
        </xdr:cNvSpPr>
      </xdr:nvSpPr>
      <xdr:spPr bwMode="auto">
        <a:xfrm rot="-5400000" flipH="1">
          <a:off x="2208799" y="8876873"/>
          <a:ext cx="241998" cy="1564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50877</xdr:colOff>
      <xdr:row>51</xdr:row>
      <xdr:rowOff>70553</xdr:rowOff>
    </xdr:from>
    <xdr:to>
      <xdr:col>4</xdr:col>
      <xdr:colOff>270893</xdr:colOff>
      <xdr:row>52</xdr:row>
      <xdr:rowOff>101275</xdr:rowOff>
    </xdr:to>
    <xdr:sp macro="" textlink="">
      <xdr:nvSpPr>
        <xdr:cNvPr id="839" name="六角形 838">
          <a:extLst>
            <a:ext uri="{FF2B5EF4-FFF2-40B4-BE49-F238E27FC236}">
              <a16:creationId xmlns:a16="http://schemas.microsoft.com/office/drawing/2014/main" xmlns="" id="{F88CEB65-A222-4273-9F24-EB5D92ADDD52}"/>
            </a:ext>
          </a:extLst>
        </xdr:cNvPr>
        <xdr:cNvSpPr/>
      </xdr:nvSpPr>
      <xdr:spPr bwMode="auto">
        <a:xfrm>
          <a:off x="2286077" y="8922453"/>
          <a:ext cx="220016" cy="2042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18816</xdr:colOff>
      <xdr:row>48</xdr:row>
      <xdr:rowOff>144796</xdr:rowOff>
    </xdr:from>
    <xdr:to>
      <xdr:col>4</xdr:col>
      <xdr:colOff>294153</xdr:colOff>
      <xdr:row>49</xdr:row>
      <xdr:rowOff>59715</xdr:rowOff>
    </xdr:to>
    <xdr:sp macro="" textlink="">
      <xdr:nvSpPr>
        <xdr:cNvPr id="840" name="Text Box 1664">
          <a:extLst>
            <a:ext uri="{FF2B5EF4-FFF2-40B4-BE49-F238E27FC236}">
              <a16:creationId xmlns:a16="http://schemas.microsoft.com/office/drawing/2014/main" xmlns="" id="{651E8D64-9E23-4847-B77D-A3EA1C9D2FD0}"/>
            </a:ext>
          </a:extLst>
        </xdr:cNvPr>
        <xdr:cNvSpPr txBox="1">
          <a:spLocks noChangeArrowheads="1"/>
        </xdr:cNvSpPr>
      </xdr:nvSpPr>
      <xdr:spPr bwMode="auto">
        <a:xfrm>
          <a:off x="2247666" y="8374396"/>
          <a:ext cx="275337" cy="8636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touin</a:t>
          </a:r>
        </a:p>
      </xdr:txBody>
    </xdr:sp>
    <xdr:clientData/>
  </xdr:twoCellAnchor>
  <xdr:twoCellAnchor>
    <xdr:from>
      <xdr:col>3</xdr:col>
      <xdr:colOff>85745</xdr:colOff>
      <xdr:row>56</xdr:row>
      <xdr:rowOff>87449</xdr:rowOff>
    </xdr:from>
    <xdr:to>
      <xdr:col>4</xdr:col>
      <xdr:colOff>20885</xdr:colOff>
      <xdr:row>56</xdr:row>
      <xdr:rowOff>98773</xdr:rowOff>
    </xdr:to>
    <xdr:sp macro="" textlink="">
      <xdr:nvSpPr>
        <xdr:cNvPr id="841" name="Line 76">
          <a:extLst>
            <a:ext uri="{FF2B5EF4-FFF2-40B4-BE49-F238E27FC236}">
              <a16:creationId xmlns:a16="http://schemas.microsoft.com/office/drawing/2014/main" xmlns="" id="{0FDD2571-5B68-4555-AC53-76F70B0552E2}"/>
            </a:ext>
          </a:extLst>
        </xdr:cNvPr>
        <xdr:cNvSpPr>
          <a:spLocks noChangeShapeType="1"/>
        </xdr:cNvSpPr>
      </xdr:nvSpPr>
      <xdr:spPr bwMode="auto">
        <a:xfrm flipV="1">
          <a:off x="1609745" y="9688649"/>
          <a:ext cx="639990" cy="11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34020</xdr:colOff>
      <xdr:row>62</xdr:row>
      <xdr:rowOff>78193</xdr:rowOff>
    </xdr:from>
    <xdr:ext cx="852641" cy="284214"/>
    <xdr:sp macro="" textlink="">
      <xdr:nvSpPr>
        <xdr:cNvPr id="842" name="Text Box 2937">
          <a:extLst>
            <a:ext uri="{FF2B5EF4-FFF2-40B4-BE49-F238E27FC236}">
              <a16:creationId xmlns:a16="http://schemas.microsoft.com/office/drawing/2014/main" xmlns="" id="{A40B1F50-6B34-4997-8B87-0376927C914B}"/>
            </a:ext>
          </a:extLst>
        </xdr:cNvPr>
        <xdr:cNvSpPr txBox="1">
          <a:spLocks noChangeArrowheads="1"/>
        </xdr:cNvSpPr>
      </xdr:nvSpPr>
      <xdr:spPr bwMode="auto">
        <a:xfrm>
          <a:off x="4377420" y="10708093"/>
          <a:ext cx="852641" cy="2842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北周山町店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68382</xdr:colOff>
      <xdr:row>63</xdr:row>
      <xdr:rowOff>98612</xdr:rowOff>
    </xdr:from>
    <xdr:to>
      <xdr:col>8</xdr:col>
      <xdr:colOff>310543</xdr:colOff>
      <xdr:row>64</xdr:row>
      <xdr:rowOff>138972</xdr:rowOff>
    </xdr:to>
    <xdr:sp macro="" textlink="">
      <xdr:nvSpPr>
        <xdr:cNvPr id="843" name="Freeform 169">
          <a:extLst>
            <a:ext uri="{FF2B5EF4-FFF2-40B4-BE49-F238E27FC236}">
              <a16:creationId xmlns:a16="http://schemas.microsoft.com/office/drawing/2014/main" xmlns="" id="{E979677F-E75C-4A68-A5A9-F689D440EE43}"/>
            </a:ext>
          </a:extLst>
        </xdr:cNvPr>
        <xdr:cNvSpPr>
          <a:spLocks/>
        </xdr:cNvSpPr>
      </xdr:nvSpPr>
      <xdr:spPr bwMode="auto">
        <a:xfrm>
          <a:off x="5116632" y="10899962"/>
          <a:ext cx="242161" cy="21181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69273</xdr:colOff>
      <xdr:row>59</xdr:row>
      <xdr:rowOff>149678</xdr:rowOff>
    </xdr:from>
    <xdr:to>
      <xdr:col>8</xdr:col>
      <xdr:colOff>319768</xdr:colOff>
      <xdr:row>63</xdr:row>
      <xdr:rowOff>37940</xdr:rowOff>
    </xdr:to>
    <xdr:sp macro="" textlink="">
      <xdr:nvSpPr>
        <xdr:cNvPr id="844" name="Freeform 2883">
          <a:extLst>
            <a:ext uri="{FF2B5EF4-FFF2-40B4-BE49-F238E27FC236}">
              <a16:creationId xmlns:a16="http://schemas.microsoft.com/office/drawing/2014/main" xmlns="" id="{38BEA1FB-0E27-4A06-8055-CA6B907CC6BD}"/>
            </a:ext>
          </a:extLst>
        </xdr:cNvPr>
        <xdr:cNvSpPr>
          <a:spLocks/>
        </xdr:cNvSpPr>
      </xdr:nvSpPr>
      <xdr:spPr bwMode="auto">
        <a:xfrm rot="5400000" flipV="1">
          <a:off x="4955740" y="10427011"/>
          <a:ext cx="574062" cy="25049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744 w 12744"/>
            <a:gd name="connsiteY0" fmla="*/ 250 h 12113"/>
            <a:gd name="connsiteX1" fmla="*/ 12611 w 12744"/>
            <a:gd name="connsiteY1" fmla="*/ 11864 h 12113"/>
            <a:gd name="connsiteX2" fmla="*/ 0 w 12744"/>
            <a:gd name="connsiteY2" fmla="*/ 11752 h 12113"/>
            <a:gd name="connsiteX0" fmla="*/ 11597 w 11597"/>
            <a:gd name="connsiteY0" fmla="*/ 10556 h 22419"/>
            <a:gd name="connsiteX1" fmla="*/ 11464 w 11597"/>
            <a:gd name="connsiteY1" fmla="*/ 22170 h 22419"/>
            <a:gd name="connsiteX2" fmla="*/ 0 w 11597"/>
            <a:gd name="connsiteY2" fmla="*/ 0 h 22419"/>
            <a:gd name="connsiteX0" fmla="*/ 11597 w 11597"/>
            <a:gd name="connsiteY0" fmla="*/ 10556 h 22419"/>
            <a:gd name="connsiteX1" fmla="*/ 11464 w 11597"/>
            <a:gd name="connsiteY1" fmla="*/ 22170 h 22419"/>
            <a:gd name="connsiteX2" fmla="*/ 0 w 11597"/>
            <a:gd name="connsiteY2" fmla="*/ 0 h 22419"/>
            <a:gd name="connsiteX0" fmla="*/ 11368 w 11368"/>
            <a:gd name="connsiteY0" fmla="*/ 16538 h 28401"/>
            <a:gd name="connsiteX1" fmla="*/ 11235 w 11368"/>
            <a:gd name="connsiteY1" fmla="*/ 28152 h 28401"/>
            <a:gd name="connsiteX2" fmla="*/ 0 w 11368"/>
            <a:gd name="connsiteY2" fmla="*/ 0 h 28401"/>
            <a:gd name="connsiteX0" fmla="*/ 11368 w 11368"/>
            <a:gd name="connsiteY0" fmla="*/ 16538 h 28618"/>
            <a:gd name="connsiteX1" fmla="*/ 11235 w 11368"/>
            <a:gd name="connsiteY1" fmla="*/ 28152 h 28618"/>
            <a:gd name="connsiteX2" fmla="*/ 0 w 11368"/>
            <a:gd name="connsiteY2" fmla="*/ 0 h 28618"/>
            <a:gd name="connsiteX0" fmla="*/ 7686 w 7686"/>
            <a:gd name="connsiteY0" fmla="*/ 250 h 25653"/>
            <a:gd name="connsiteX1" fmla="*/ 7553 w 7686"/>
            <a:gd name="connsiteY1" fmla="*/ 11864 h 25653"/>
            <a:gd name="connsiteX2" fmla="*/ 0 w 7686"/>
            <a:gd name="connsiteY2" fmla="*/ 9842 h 25653"/>
            <a:gd name="connsiteX0" fmla="*/ 10000 w 10000"/>
            <a:gd name="connsiteY0" fmla="*/ 97 h 10661"/>
            <a:gd name="connsiteX1" fmla="*/ 9827 w 10000"/>
            <a:gd name="connsiteY1" fmla="*/ 4625 h 10661"/>
            <a:gd name="connsiteX2" fmla="*/ 0 w 10000"/>
            <a:gd name="connsiteY2" fmla="*/ 4740 h 10661"/>
            <a:gd name="connsiteX0" fmla="*/ 10000 w 10000"/>
            <a:gd name="connsiteY0" fmla="*/ 97 h 4740"/>
            <a:gd name="connsiteX1" fmla="*/ 9827 w 10000"/>
            <a:gd name="connsiteY1" fmla="*/ 4625 h 4740"/>
            <a:gd name="connsiteX2" fmla="*/ 0 w 10000"/>
            <a:gd name="connsiteY2" fmla="*/ 4740 h 4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4740">
              <a:moveTo>
                <a:pt x="10000" y="97"/>
              </a:moveTo>
              <a:cubicBezTo>
                <a:pt x="9944" y="-859"/>
                <a:pt x="9883" y="5581"/>
                <a:pt x="9827" y="4625"/>
              </a:cubicBezTo>
              <a:cubicBezTo>
                <a:pt x="3875" y="4658"/>
                <a:pt x="7733" y="4705"/>
                <a:pt x="0" y="47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94687</xdr:colOff>
      <xdr:row>61</xdr:row>
      <xdr:rowOff>139478</xdr:rowOff>
    </xdr:from>
    <xdr:ext cx="580003" cy="138328"/>
    <xdr:sp macro="" textlink="">
      <xdr:nvSpPr>
        <xdr:cNvPr id="845" name="Text Box 1563">
          <a:extLst>
            <a:ext uri="{FF2B5EF4-FFF2-40B4-BE49-F238E27FC236}">
              <a16:creationId xmlns:a16="http://schemas.microsoft.com/office/drawing/2014/main" xmlns="" id="{0C190AE3-B7E9-4ECB-8DAF-67A9DA82DC6F}"/>
            </a:ext>
          </a:extLst>
        </xdr:cNvPr>
        <xdr:cNvSpPr txBox="1">
          <a:spLocks noChangeArrowheads="1"/>
        </xdr:cNvSpPr>
      </xdr:nvSpPr>
      <xdr:spPr bwMode="auto">
        <a:xfrm>
          <a:off x="4438087" y="10597928"/>
          <a:ext cx="580003" cy="1383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657596</xdr:colOff>
      <xdr:row>58</xdr:row>
      <xdr:rowOff>133569</xdr:rowOff>
    </xdr:from>
    <xdr:to>
      <xdr:col>8</xdr:col>
      <xdr:colOff>169741</xdr:colOff>
      <xdr:row>63</xdr:row>
      <xdr:rowOff>32429</xdr:rowOff>
    </xdr:to>
    <xdr:pic>
      <xdr:nvPicPr>
        <xdr:cNvPr id="846" name="図 845">
          <a:extLst>
            <a:ext uri="{FF2B5EF4-FFF2-40B4-BE49-F238E27FC236}">
              <a16:creationId xmlns:a16="http://schemas.microsoft.com/office/drawing/2014/main" xmlns="" id="{D9A730CB-A89D-4C68-A795-265BE83E1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2857490">
          <a:off x="4731439" y="10347226"/>
          <a:ext cx="756110" cy="216995"/>
        </a:xfrm>
        <a:prstGeom prst="rect">
          <a:avLst/>
        </a:prstGeom>
      </xdr:spPr>
    </xdr:pic>
    <xdr:clientData/>
  </xdr:twoCellAnchor>
  <xdr:twoCellAnchor>
    <xdr:from>
      <xdr:col>17</xdr:col>
      <xdr:colOff>658899</xdr:colOff>
      <xdr:row>2</xdr:row>
      <xdr:rowOff>125947</xdr:rowOff>
    </xdr:from>
    <xdr:to>
      <xdr:col>18</xdr:col>
      <xdr:colOff>264830</xdr:colOff>
      <xdr:row>5</xdr:row>
      <xdr:rowOff>170287</xdr:rowOff>
    </xdr:to>
    <xdr:grpSp>
      <xdr:nvGrpSpPr>
        <xdr:cNvPr id="847" name="Group 405">
          <a:extLst>
            <a:ext uri="{FF2B5EF4-FFF2-40B4-BE49-F238E27FC236}">
              <a16:creationId xmlns:a16="http://schemas.microsoft.com/office/drawing/2014/main" xmlns="" id="{7D53E4C1-C6D9-448E-AFCD-A177A734568F}"/>
            </a:ext>
          </a:extLst>
        </xdr:cNvPr>
        <xdr:cNvGrpSpPr>
          <a:grpSpLocks/>
        </xdr:cNvGrpSpPr>
      </xdr:nvGrpSpPr>
      <xdr:grpSpPr bwMode="auto">
        <a:xfrm rot="11591167">
          <a:off x="13181099" y="481547"/>
          <a:ext cx="380631" cy="577740"/>
          <a:chOff x="714" y="96"/>
          <a:chExt cx="27" cy="16"/>
        </a:xfrm>
      </xdr:grpSpPr>
      <xdr:sp macro="" textlink="">
        <xdr:nvSpPr>
          <xdr:cNvPr id="848" name="Freeform 406">
            <a:extLst>
              <a:ext uri="{FF2B5EF4-FFF2-40B4-BE49-F238E27FC236}">
                <a16:creationId xmlns:a16="http://schemas.microsoft.com/office/drawing/2014/main" xmlns="" id="{B31FF58F-FC4D-6DFE-F357-B7670D99AF49}"/>
              </a:ext>
            </a:extLst>
          </xdr:cNvPr>
          <xdr:cNvSpPr>
            <a:spLocks/>
          </xdr:cNvSpPr>
        </xdr:nvSpPr>
        <xdr:spPr bwMode="auto">
          <a:xfrm>
            <a:off x="714" y="96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9" name="Freeform 407">
            <a:extLst>
              <a:ext uri="{FF2B5EF4-FFF2-40B4-BE49-F238E27FC236}">
                <a16:creationId xmlns:a16="http://schemas.microsoft.com/office/drawing/2014/main" xmlns="" id="{B8676561-9EDF-4F1D-B5EE-1D3219C566F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69627</xdr:colOff>
      <xdr:row>3</xdr:row>
      <xdr:rowOff>65870</xdr:rowOff>
    </xdr:from>
    <xdr:to>
      <xdr:col>18</xdr:col>
      <xdr:colOff>214790</xdr:colOff>
      <xdr:row>4</xdr:row>
      <xdr:rowOff>63623</xdr:rowOff>
    </xdr:to>
    <xdr:sp macro="" textlink="">
      <xdr:nvSpPr>
        <xdr:cNvPr id="850" name="六角形 849">
          <a:extLst>
            <a:ext uri="{FF2B5EF4-FFF2-40B4-BE49-F238E27FC236}">
              <a16:creationId xmlns:a16="http://schemas.microsoft.com/office/drawing/2014/main" xmlns="" id="{240DD45E-48E4-4775-9010-12AAA041C2C7}"/>
            </a:ext>
          </a:extLst>
        </xdr:cNvPr>
        <xdr:cNvSpPr/>
      </xdr:nvSpPr>
      <xdr:spPr bwMode="auto">
        <a:xfrm>
          <a:off x="12166377" y="580220"/>
          <a:ext cx="145163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84664</xdr:colOff>
      <xdr:row>5</xdr:row>
      <xdr:rowOff>0</xdr:rowOff>
    </xdr:from>
    <xdr:ext cx="355482" cy="186974"/>
    <xdr:sp macro="" textlink="">
      <xdr:nvSpPr>
        <xdr:cNvPr id="851" name="Text Box 1664">
          <a:extLst>
            <a:ext uri="{FF2B5EF4-FFF2-40B4-BE49-F238E27FC236}">
              <a16:creationId xmlns:a16="http://schemas.microsoft.com/office/drawing/2014/main" xmlns="" id="{838511B7-E3B2-4B12-BF13-CBBC784C4216}"/>
            </a:ext>
          </a:extLst>
        </xdr:cNvPr>
        <xdr:cNvSpPr txBox="1">
          <a:spLocks noChangeArrowheads="1"/>
        </xdr:cNvSpPr>
      </xdr:nvSpPr>
      <xdr:spPr bwMode="auto">
        <a:xfrm>
          <a:off x="11476564" y="857250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344262</xdr:colOff>
      <xdr:row>7</xdr:row>
      <xdr:rowOff>19609</xdr:rowOff>
    </xdr:from>
    <xdr:ext cx="624418" cy="272447"/>
    <xdr:sp macro="" textlink="">
      <xdr:nvSpPr>
        <xdr:cNvPr id="852" name="Text Box 1664">
          <a:extLst>
            <a:ext uri="{FF2B5EF4-FFF2-40B4-BE49-F238E27FC236}">
              <a16:creationId xmlns:a16="http://schemas.microsoft.com/office/drawing/2014/main" xmlns="" id="{61CC5ADF-8416-4736-875B-FEB69B18A93A}"/>
            </a:ext>
          </a:extLst>
        </xdr:cNvPr>
        <xdr:cNvSpPr txBox="1">
          <a:spLocks noChangeArrowheads="1"/>
        </xdr:cNvSpPr>
      </xdr:nvSpPr>
      <xdr:spPr bwMode="auto">
        <a:xfrm>
          <a:off x="11736162" y="1219759"/>
          <a:ext cx="624418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佐本橋・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52915</xdr:colOff>
      <xdr:row>9</xdr:row>
      <xdr:rowOff>21166</xdr:rowOff>
    </xdr:from>
    <xdr:to>
      <xdr:col>11</xdr:col>
      <xdr:colOff>208103</xdr:colOff>
      <xdr:row>9</xdr:row>
      <xdr:rowOff>164041</xdr:rowOff>
    </xdr:to>
    <xdr:sp macro="" textlink="">
      <xdr:nvSpPr>
        <xdr:cNvPr id="853" name="六角形 852">
          <a:extLst>
            <a:ext uri="{FF2B5EF4-FFF2-40B4-BE49-F238E27FC236}">
              <a16:creationId xmlns:a16="http://schemas.microsoft.com/office/drawing/2014/main" xmlns="" id="{526C34A4-9E28-4C29-9638-AA341F0EEED9}"/>
            </a:ext>
          </a:extLst>
        </xdr:cNvPr>
        <xdr:cNvSpPr/>
      </xdr:nvSpPr>
      <xdr:spPr bwMode="auto">
        <a:xfrm>
          <a:off x="7215715" y="156421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21118</xdr:colOff>
      <xdr:row>9</xdr:row>
      <xdr:rowOff>10583</xdr:rowOff>
    </xdr:from>
    <xdr:to>
      <xdr:col>13</xdr:col>
      <xdr:colOff>176306</xdr:colOff>
      <xdr:row>9</xdr:row>
      <xdr:rowOff>153458</xdr:rowOff>
    </xdr:to>
    <xdr:sp macro="" textlink="">
      <xdr:nvSpPr>
        <xdr:cNvPr id="854" name="六角形 853">
          <a:extLst>
            <a:ext uri="{FF2B5EF4-FFF2-40B4-BE49-F238E27FC236}">
              <a16:creationId xmlns:a16="http://schemas.microsoft.com/office/drawing/2014/main" xmlns="" id="{FB78F8CE-C856-4610-9EC7-305FE6300C48}"/>
            </a:ext>
          </a:extLst>
        </xdr:cNvPr>
        <xdr:cNvSpPr/>
      </xdr:nvSpPr>
      <xdr:spPr bwMode="auto">
        <a:xfrm>
          <a:off x="8593618" y="1553633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21117</xdr:colOff>
      <xdr:row>9</xdr:row>
      <xdr:rowOff>9072</xdr:rowOff>
    </xdr:from>
    <xdr:to>
      <xdr:col>15</xdr:col>
      <xdr:colOff>176305</xdr:colOff>
      <xdr:row>9</xdr:row>
      <xdr:rowOff>151947</xdr:rowOff>
    </xdr:to>
    <xdr:sp macro="" textlink="">
      <xdr:nvSpPr>
        <xdr:cNvPr id="855" name="六角形 854">
          <a:extLst>
            <a:ext uri="{FF2B5EF4-FFF2-40B4-BE49-F238E27FC236}">
              <a16:creationId xmlns:a16="http://schemas.microsoft.com/office/drawing/2014/main" xmlns="" id="{1AFC148B-8B49-4EDC-966C-CEE18F530903}"/>
            </a:ext>
          </a:extLst>
        </xdr:cNvPr>
        <xdr:cNvSpPr/>
      </xdr:nvSpPr>
      <xdr:spPr bwMode="auto">
        <a:xfrm>
          <a:off x="10003317" y="1552122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60336</xdr:colOff>
      <xdr:row>59</xdr:row>
      <xdr:rowOff>102388</xdr:rowOff>
    </xdr:from>
    <xdr:to>
      <xdr:col>4</xdr:col>
      <xdr:colOff>303437</xdr:colOff>
      <xdr:row>64</xdr:row>
      <xdr:rowOff>84808</xdr:rowOff>
    </xdr:to>
    <xdr:sp macro="" textlink="">
      <xdr:nvSpPr>
        <xdr:cNvPr id="856" name="Freeform 217">
          <a:extLst>
            <a:ext uri="{FF2B5EF4-FFF2-40B4-BE49-F238E27FC236}">
              <a16:creationId xmlns:a16="http://schemas.microsoft.com/office/drawing/2014/main" xmlns="" id="{83F18970-A821-446A-929F-9F3C90D870B3}"/>
            </a:ext>
          </a:extLst>
        </xdr:cNvPr>
        <xdr:cNvSpPr>
          <a:spLocks/>
        </xdr:cNvSpPr>
      </xdr:nvSpPr>
      <xdr:spPr bwMode="auto">
        <a:xfrm rot="5400000">
          <a:off x="1990902" y="10516222"/>
          <a:ext cx="839670" cy="2431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1">
              <a:moveTo>
                <a:pt x="10000" y="9277"/>
              </a:moveTo>
              <a:cubicBezTo>
                <a:pt x="9637" y="9277"/>
                <a:pt x="8695" y="9638"/>
                <a:pt x="7970" y="9638"/>
              </a:cubicBezTo>
              <a:cubicBezTo>
                <a:pt x="7247" y="9638"/>
                <a:pt x="6232" y="9097"/>
                <a:pt x="5507" y="9097"/>
              </a:cubicBezTo>
              <a:cubicBezTo>
                <a:pt x="4783" y="9277"/>
                <a:pt x="4783" y="9999"/>
                <a:pt x="4131" y="9999"/>
              </a:cubicBezTo>
              <a:cubicBezTo>
                <a:pt x="3533" y="10073"/>
                <a:pt x="2928" y="8375"/>
                <a:pt x="1109" y="8563"/>
              </a:cubicBezTo>
              <a:cubicBezTo>
                <a:pt x="347" y="3510"/>
                <a:pt x="143" y="226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724598</xdr:colOff>
      <xdr:row>59</xdr:row>
      <xdr:rowOff>8013</xdr:rowOff>
    </xdr:from>
    <xdr:to>
      <xdr:col>4</xdr:col>
      <xdr:colOff>317013</xdr:colOff>
      <xdr:row>64</xdr:row>
      <xdr:rowOff>37730</xdr:rowOff>
    </xdr:to>
    <xdr:sp macro="" textlink="">
      <xdr:nvSpPr>
        <xdr:cNvPr id="857" name="Freeform 217">
          <a:extLst>
            <a:ext uri="{FF2B5EF4-FFF2-40B4-BE49-F238E27FC236}">
              <a16:creationId xmlns:a16="http://schemas.microsoft.com/office/drawing/2014/main" xmlns="" id="{D9BBDE9A-87F1-442E-866D-A555C652329A}"/>
            </a:ext>
          </a:extLst>
        </xdr:cNvPr>
        <xdr:cNvSpPr>
          <a:spLocks/>
        </xdr:cNvSpPr>
      </xdr:nvSpPr>
      <xdr:spPr bwMode="auto">
        <a:xfrm rot="5400000">
          <a:off x="1944222" y="10408889"/>
          <a:ext cx="886967" cy="31631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700">
              <a:moveTo>
                <a:pt x="10000" y="9194"/>
              </a:moveTo>
              <a:cubicBezTo>
                <a:pt x="9662" y="9194"/>
                <a:pt x="8781" y="9447"/>
                <a:pt x="8103" y="9447"/>
              </a:cubicBezTo>
              <a:cubicBezTo>
                <a:pt x="7427" y="9447"/>
                <a:pt x="6479" y="9068"/>
                <a:pt x="5801" y="9068"/>
              </a:cubicBezTo>
              <a:cubicBezTo>
                <a:pt x="5125" y="9194"/>
                <a:pt x="5125" y="9699"/>
                <a:pt x="4515" y="9699"/>
              </a:cubicBezTo>
              <a:cubicBezTo>
                <a:pt x="3955" y="9751"/>
                <a:pt x="3245" y="7790"/>
                <a:pt x="1545" y="7922"/>
              </a:cubicBezTo>
              <a:cubicBezTo>
                <a:pt x="542" y="9214"/>
                <a:pt x="570" y="40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664044</xdr:colOff>
      <xdr:row>62</xdr:row>
      <xdr:rowOff>26838</xdr:rowOff>
    </xdr:from>
    <xdr:to>
      <xdr:col>4</xdr:col>
      <xdr:colOff>174401</xdr:colOff>
      <xdr:row>62</xdr:row>
      <xdr:rowOff>114033</xdr:rowOff>
    </xdr:to>
    <xdr:sp macro="" textlink="">
      <xdr:nvSpPr>
        <xdr:cNvPr id="858" name="Text Box 1620">
          <a:extLst>
            <a:ext uri="{FF2B5EF4-FFF2-40B4-BE49-F238E27FC236}">
              <a16:creationId xmlns:a16="http://schemas.microsoft.com/office/drawing/2014/main" xmlns="" id="{F3A2A5B4-337C-4A48-893C-E47D3904213F}"/>
            </a:ext>
          </a:extLst>
        </xdr:cNvPr>
        <xdr:cNvSpPr txBox="1">
          <a:spLocks noChangeArrowheads="1"/>
        </xdr:cNvSpPr>
      </xdr:nvSpPr>
      <xdr:spPr bwMode="auto">
        <a:xfrm>
          <a:off x="2188044" y="10656738"/>
          <a:ext cx="215207" cy="8719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56</xdr:row>
      <xdr:rowOff>181109</xdr:rowOff>
    </xdr:from>
    <xdr:to>
      <xdr:col>3</xdr:col>
      <xdr:colOff>183172</xdr:colOff>
      <xdr:row>57</xdr:row>
      <xdr:rowOff>166605</xdr:rowOff>
    </xdr:to>
    <xdr:sp macro="" textlink="">
      <xdr:nvSpPr>
        <xdr:cNvPr id="859" name="六角形 858">
          <a:extLst>
            <a:ext uri="{FF2B5EF4-FFF2-40B4-BE49-F238E27FC236}">
              <a16:creationId xmlns:a16="http://schemas.microsoft.com/office/drawing/2014/main" xmlns="" id="{67FB2514-0B77-4696-AC70-08C3CE2EEA72}"/>
            </a:ext>
          </a:extLst>
        </xdr:cNvPr>
        <xdr:cNvSpPr/>
      </xdr:nvSpPr>
      <xdr:spPr bwMode="auto">
        <a:xfrm>
          <a:off x="1524000" y="9769609"/>
          <a:ext cx="183172" cy="16964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1656</xdr:colOff>
      <xdr:row>62</xdr:row>
      <xdr:rowOff>116410</xdr:rowOff>
    </xdr:from>
    <xdr:to>
      <xdr:col>4</xdr:col>
      <xdr:colOff>598694</xdr:colOff>
      <xdr:row>63</xdr:row>
      <xdr:rowOff>123113</xdr:rowOff>
    </xdr:to>
    <xdr:sp macro="" textlink="">
      <xdr:nvSpPr>
        <xdr:cNvPr id="860" name="Text Box 1664">
          <a:extLst>
            <a:ext uri="{FF2B5EF4-FFF2-40B4-BE49-F238E27FC236}">
              <a16:creationId xmlns:a16="http://schemas.microsoft.com/office/drawing/2014/main" xmlns="" id="{3DD570C3-30FD-462A-A0A9-38369942733A}"/>
            </a:ext>
          </a:extLst>
        </xdr:cNvPr>
        <xdr:cNvSpPr txBox="1">
          <a:spLocks noChangeArrowheads="1"/>
        </xdr:cNvSpPr>
      </xdr:nvSpPr>
      <xdr:spPr bwMode="auto">
        <a:xfrm>
          <a:off x="2230506" y="10746310"/>
          <a:ext cx="597038" cy="17815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魚ｹ淵吊ﾘ橋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492613</xdr:colOff>
      <xdr:row>61</xdr:row>
      <xdr:rowOff>173321</xdr:rowOff>
    </xdr:from>
    <xdr:to>
      <xdr:col>3</xdr:col>
      <xdr:colOff>576882</xdr:colOff>
      <xdr:row>64</xdr:row>
      <xdr:rowOff>152137</xdr:rowOff>
    </xdr:to>
    <xdr:sp macro="" textlink="">
      <xdr:nvSpPr>
        <xdr:cNvPr id="861" name="Line 1668">
          <a:extLst>
            <a:ext uri="{FF2B5EF4-FFF2-40B4-BE49-F238E27FC236}">
              <a16:creationId xmlns:a16="http://schemas.microsoft.com/office/drawing/2014/main" xmlns="" id="{0CEC24B8-773F-4181-AE1E-45B013344B31}"/>
            </a:ext>
          </a:extLst>
        </xdr:cNvPr>
        <xdr:cNvSpPr>
          <a:spLocks noChangeShapeType="1"/>
        </xdr:cNvSpPr>
      </xdr:nvSpPr>
      <xdr:spPr bwMode="auto">
        <a:xfrm>
          <a:off x="2016613" y="10631771"/>
          <a:ext cx="84269" cy="493166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918" h="471284">
              <a:moveTo>
                <a:pt x="66918" y="0"/>
              </a:moveTo>
              <a:cubicBezTo>
                <a:pt x="44612" y="157095"/>
                <a:pt x="27633" y="257515"/>
                <a:pt x="0" y="4712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568797</xdr:colOff>
      <xdr:row>58</xdr:row>
      <xdr:rowOff>13389</xdr:rowOff>
    </xdr:from>
    <xdr:to>
      <xdr:col>4</xdr:col>
      <xdr:colOff>161410</xdr:colOff>
      <xdr:row>64</xdr:row>
      <xdr:rowOff>150283</xdr:rowOff>
    </xdr:to>
    <xdr:sp macro="" textlink="">
      <xdr:nvSpPr>
        <xdr:cNvPr id="862" name="Freeform 651">
          <a:extLst>
            <a:ext uri="{FF2B5EF4-FFF2-40B4-BE49-F238E27FC236}">
              <a16:creationId xmlns:a16="http://schemas.microsoft.com/office/drawing/2014/main" xmlns="" id="{2D90B917-DB2B-4F22-B7ED-B5AC98D66779}"/>
            </a:ext>
          </a:extLst>
        </xdr:cNvPr>
        <xdr:cNvSpPr>
          <a:spLocks/>
        </xdr:cNvSpPr>
      </xdr:nvSpPr>
      <xdr:spPr bwMode="auto">
        <a:xfrm>
          <a:off x="2092797" y="9957489"/>
          <a:ext cx="297463" cy="1165594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75" h="10348">
              <a:moveTo>
                <a:pt x="2975" y="10348"/>
              </a:moveTo>
              <a:cubicBezTo>
                <a:pt x="3098" y="8766"/>
                <a:pt x="3328" y="7205"/>
                <a:pt x="58" y="5849"/>
              </a:cubicBezTo>
              <a:cubicBezTo>
                <a:pt x="2295" y="4918"/>
                <a:pt x="-1076" y="4404"/>
                <a:pt x="378" y="3430"/>
              </a:cubicBezTo>
              <a:cubicBezTo>
                <a:pt x="4645" y="1840"/>
                <a:pt x="4573" y="1372"/>
                <a:pt x="1717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533012</xdr:colOff>
      <xdr:row>62</xdr:row>
      <xdr:rowOff>164294</xdr:rowOff>
    </xdr:from>
    <xdr:to>
      <xdr:col>3</xdr:col>
      <xdr:colOff>698226</xdr:colOff>
      <xdr:row>63</xdr:row>
      <xdr:rowOff>114037</xdr:rowOff>
    </xdr:to>
    <xdr:sp macro="" textlink="">
      <xdr:nvSpPr>
        <xdr:cNvPr id="863" name="AutoShape 1659">
          <a:extLst>
            <a:ext uri="{FF2B5EF4-FFF2-40B4-BE49-F238E27FC236}">
              <a16:creationId xmlns:a16="http://schemas.microsoft.com/office/drawing/2014/main" xmlns="" id="{58DAF69B-9B46-4F35-82F3-2777DE62EB2E}"/>
            </a:ext>
          </a:extLst>
        </xdr:cNvPr>
        <xdr:cNvSpPr>
          <a:spLocks noChangeArrowheads="1"/>
        </xdr:cNvSpPr>
      </xdr:nvSpPr>
      <xdr:spPr bwMode="auto">
        <a:xfrm>
          <a:off x="2057012" y="10794194"/>
          <a:ext cx="165214" cy="1211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656839</xdr:colOff>
      <xdr:row>62</xdr:row>
      <xdr:rowOff>40780</xdr:rowOff>
    </xdr:from>
    <xdr:to>
      <xdr:col>4</xdr:col>
      <xdr:colOff>234786</xdr:colOff>
      <xdr:row>62</xdr:row>
      <xdr:rowOff>100612</xdr:rowOff>
    </xdr:to>
    <xdr:grpSp>
      <xdr:nvGrpSpPr>
        <xdr:cNvPr id="864" name="Group 405">
          <a:extLst>
            <a:ext uri="{FF2B5EF4-FFF2-40B4-BE49-F238E27FC236}">
              <a16:creationId xmlns:a16="http://schemas.microsoft.com/office/drawing/2014/main" xmlns="" id="{2F32FC38-37CF-4E22-BBE8-CC55869523A5}"/>
            </a:ext>
          </a:extLst>
        </xdr:cNvPr>
        <xdr:cNvGrpSpPr>
          <a:grpSpLocks/>
        </xdr:cNvGrpSpPr>
      </xdr:nvGrpSpPr>
      <xdr:grpSpPr bwMode="auto">
        <a:xfrm rot="5400000">
          <a:off x="2479647" y="10917972"/>
          <a:ext cx="59832" cy="352647"/>
          <a:chOff x="718" y="97"/>
          <a:chExt cx="23" cy="15"/>
        </a:xfrm>
      </xdr:grpSpPr>
      <xdr:sp macro="" textlink="">
        <xdr:nvSpPr>
          <xdr:cNvPr id="865" name="Freeform 406">
            <a:extLst>
              <a:ext uri="{FF2B5EF4-FFF2-40B4-BE49-F238E27FC236}">
                <a16:creationId xmlns:a16="http://schemas.microsoft.com/office/drawing/2014/main" xmlns="" id="{FE6BF283-4D84-2A42-E5E6-DDE747D4B28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6" name="Freeform 407">
            <a:extLst>
              <a:ext uri="{FF2B5EF4-FFF2-40B4-BE49-F238E27FC236}">
                <a16:creationId xmlns:a16="http://schemas.microsoft.com/office/drawing/2014/main" xmlns="" id="{591EDF47-3F3F-57B2-B37F-419E98F12D8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375648</xdr:colOff>
      <xdr:row>59</xdr:row>
      <xdr:rowOff>160985</xdr:rowOff>
    </xdr:from>
    <xdr:ext cx="223666" cy="293414"/>
    <xdr:sp macro="" textlink="">
      <xdr:nvSpPr>
        <xdr:cNvPr id="867" name="Text Box 1620">
          <a:extLst>
            <a:ext uri="{FF2B5EF4-FFF2-40B4-BE49-F238E27FC236}">
              <a16:creationId xmlns:a16="http://schemas.microsoft.com/office/drawing/2014/main" xmlns="" id="{BED64E64-CA8A-4BCB-9CDF-9DE9F57358E8}"/>
            </a:ext>
          </a:extLst>
        </xdr:cNvPr>
        <xdr:cNvSpPr txBox="1">
          <a:spLocks noChangeArrowheads="1"/>
        </xdr:cNvSpPr>
      </xdr:nvSpPr>
      <xdr:spPr bwMode="auto">
        <a:xfrm>
          <a:off x="1899648" y="10276535"/>
          <a:ext cx="22366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 </a:t>
          </a:r>
          <a:r>
            <a:rPr lang="ja-JP" altLang="en-US" sz="1000" b="1" i="1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326592</xdr:colOff>
      <xdr:row>3</xdr:row>
      <xdr:rowOff>61236</xdr:rowOff>
    </xdr:from>
    <xdr:to>
      <xdr:col>17</xdr:col>
      <xdr:colOff>657179</xdr:colOff>
      <xdr:row>3</xdr:row>
      <xdr:rowOff>149967</xdr:rowOff>
    </xdr:to>
    <xdr:sp macro="" textlink="">
      <xdr:nvSpPr>
        <xdr:cNvPr id="868" name="Text Box 1620">
          <a:extLst>
            <a:ext uri="{FF2B5EF4-FFF2-40B4-BE49-F238E27FC236}">
              <a16:creationId xmlns:a16="http://schemas.microsoft.com/office/drawing/2014/main" xmlns="" id="{56A7EC0A-815D-4192-9F05-8A8DC55AF5FE}"/>
            </a:ext>
          </a:extLst>
        </xdr:cNvPr>
        <xdr:cNvSpPr txBox="1">
          <a:spLocks noChangeArrowheads="1"/>
        </xdr:cNvSpPr>
      </xdr:nvSpPr>
      <xdr:spPr bwMode="auto">
        <a:xfrm rot="5400000">
          <a:off x="11839420" y="454658"/>
          <a:ext cx="88731" cy="3305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49092</xdr:colOff>
      <xdr:row>11</xdr:row>
      <xdr:rowOff>76515</xdr:rowOff>
    </xdr:from>
    <xdr:to>
      <xdr:col>12</xdr:col>
      <xdr:colOff>180261</xdr:colOff>
      <xdr:row>14</xdr:row>
      <xdr:rowOff>161933</xdr:rowOff>
    </xdr:to>
    <xdr:sp macro="" textlink="">
      <xdr:nvSpPr>
        <xdr:cNvPr id="869" name="Line 120">
          <a:extLst>
            <a:ext uri="{FF2B5EF4-FFF2-40B4-BE49-F238E27FC236}">
              <a16:creationId xmlns:a16="http://schemas.microsoft.com/office/drawing/2014/main" xmlns="" id="{5DAA7E88-E152-4299-8EB1-0BD0739870D4}"/>
            </a:ext>
          </a:extLst>
        </xdr:cNvPr>
        <xdr:cNvSpPr>
          <a:spLocks noChangeShapeType="1"/>
        </xdr:cNvSpPr>
      </xdr:nvSpPr>
      <xdr:spPr bwMode="auto">
        <a:xfrm flipV="1">
          <a:off x="7916742" y="1962465"/>
          <a:ext cx="131169" cy="5997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658574</xdr:colOff>
      <xdr:row>14</xdr:row>
      <xdr:rowOff>158482</xdr:rowOff>
    </xdr:from>
    <xdr:to>
      <xdr:col>12</xdr:col>
      <xdr:colOff>450297</xdr:colOff>
      <xdr:row>15</xdr:row>
      <xdr:rowOff>4000</xdr:rowOff>
    </xdr:to>
    <xdr:sp macro="" textlink="">
      <xdr:nvSpPr>
        <xdr:cNvPr id="870" name="Line 120">
          <a:extLst>
            <a:ext uri="{FF2B5EF4-FFF2-40B4-BE49-F238E27FC236}">
              <a16:creationId xmlns:a16="http://schemas.microsoft.com/office/drawing/2014/main" xmlns="" id="{C21C530C-7D77-4B2D-ABCA-1928708D80BD}"/>
            </a:ext>
          </a:extLst>
        </xdr:cNvPr>
        <xdr:cNvSpPr>
          <a:spLocks noChangeShapeType="1"/>
        </xdr:cNvSpPr>
      </xdr:nvSpPr>
      <xdr:spPr bwMode="auto">
        <a:xfrm flipH="1">
          <a:off x="7821374" y="2558782"/>
          <a:ext cx="496573" cy="169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623668</xdr:colOff>
      <xdr:row>11</xdr:row>
      <xdr:rowOff>68726</xdr:rowOff>
    </xdr:from>
    <xdr:to>
      <xdr:col>14</xdr:col>
      <xdr:colOff>118335</xdr:colOff>
      <xdr:row>16</xdr:row>
      <xdr:rowOff>117080</xdr:rowOff>
    </xdr:to>
    <xdr:sp macro="" textlink="">
      <xdr:nvSpPr>
        <xdr:cNvPr id="871" name="Freeform 651">
          <a:extLst>
            <a:ext uri="{FF2B5EF4-FFF2-40B4-BE49-F238E27FC236}">
              <a16:creationId xmlns:a16="http://schemas.microsoft.com/office/drawing/2014/main" xmlns="" id="{3718A3B1-99EE-4D8E-BF72-DA8F6D13BF1A}"/>
            </a:ext>
          </a:extLst>
        </xdr:cNvPr>
        <xdr:cNvSpPr>
          <a:spLocks/>
        </xdr:cNvSpPr>
      </xdr:nvSpPr>
      <xdr:spPr bwMode="auto">
        <a:xfrm flipH="1">
          <a:off x="9196168" y="1954676"/>
          <a:ext cx="199517" cy="905604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16101 w 25370"/>
            <a:gd name="connsiteY0" fmla="*/ 16210 h 16210"/>
            <a:gd name="connsiteX1" fmla="*/ 16060 w 25370"/>
            <a:gd name="connsiteY1" fmla="*/ 9841 h 16210"/>
            <a:gd name="connsiteX2" fmla="*/ 1395 w 25370"/>
            <a:gd name="connsiteY2" fmla="*/ 0 h 16210"/>
            <a:gd name="connsiteX0" fmla="*/ 18489 w 18502"/>
            <a:gd name="connsiteY0" fmla="*/ 16210 h 16210"/>
            <a:gd name="connsiteX1" fmla="*/ 18448 w 18502"/>
            <a:gd name="connsiteY1" fmla="*/ 9841 h 16210"/>
            <a:gd name="connsiteX2" fmla="*/ 3783 w 18502"/>
            <a:gd name="connsiteY2" fmla="*/ 0 h 16210"/>
            <a:gd name="connsiteX0" fmla="*/ 14706 w 14719"/>
            <a:gd name="connsiteY0" fmla="*/ 16210 h 16210"/>
            <a:gd name="connsiteX1" fmla="*/ 14665 w 14719"/>
            <a:gd name="connsiteY1" fmla="*/ 9841 h 16210"/>
            <a:gd name="connsiteX2" fmla="*/ 0 w 14719"/>
            <a:gd name="connsiteY2" fmla="*/ 0 h 16210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1164 w 15072"/>
            <a:gd name="connsiteY0" fmla="*/ 16088 h 16088"/>
            <a:gd name="connsiteX1" fmla="*/ 14665 w 15072"/>
            <a:gd name="connsiteY1" fmla="*/ 9841 h 16088"/>
            <a:gd name="connsiteX2" fmla="*/ 0 w 15072"/>
            <a:gd name="connsiteY2" fmla="*/ 0 h 16088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665" h="16088">
              <a:moveTo>
                <a:pt x="11164" y="16088"/>
              </a:moveTo>
              <a:cubicBezTo>
                <a:pt x="14335" y="13290"/>
                <a:pt x="14541" y="15021"/>
                <a:pt x="14665" y="9841"/>
              </a:cubicBezTo>
              <a:cubicBezTo>
                <a:pt x="3803" y="4886"/>
                <a:pt x="3831" y="24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557936</xdr:colOff>
      <xdr:row>15</xdr:row>
      <xdr:rowOff>15303</xdr:rowOff>
    </xdr:from>
    <xdr:to>
      <xdr:col>13</xdr:col>
      <xdr:colOff>687911</xdr:colOff>
      <xdr:row>15</xdr:row>
      <xdr:rowOff>129352</xdr:rowOff>
    </xdr:to>
    <xdr:sp macro="" textlink="">
      <xdr:nvSpPr>
        <xdr:cNvPr id="872" name="AutoShape 4802">
          <a:extLst>
            <a:ext uri="{FF2B5EF4-FFF2-40B4-BE49-F238E27FC236}">
              <a16:creationId xmlns:a16="http://schemas.microsoft.com/office/drawing/2014/main" xmlns="" id="{E9EC1695-B6E8-47B0-8D9C-6A21B2D32560}"/>
            </a:ext>
          </a:extLst>
        </xdr:cNvPr>
        <xdr:cNvSpPr>
          <a:spLocks noChangeArrowheads="1"/>
        </xdr:cNvSpPr>
      </xdr:nvSpPr>
      <xdr:spPr bwMode="auto">
        <a:xfrm>
          <a:off x="9130436" y="2587053"/>
          <a:ext cx="129975" cy="1140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548560</xdr:colOff>
      <xdr:row>11</xdr:row>
      <xdr:rowOff>88444</xdr:rowOff>
    </xdr:from>
    <xdr:to>
      <xdr:col>13</xdr:col>
      <xdr:colOff>631431</xdr:colOff>
      <xdr:row>14</xdr:row>
      <xdr:rowOff>120706</xdr:rowOff>
    </xdr:to>
    <xdr:sp macro="" textlink="">
      <xdr:nvSpPr>
        <xdr:cNvPr id="873" name="Line 120">
          <a:extLst>
            <a:ext uri="{FF2B5EF4-FFF2-40B4-BE49-F238E27FC236}">
              <a16:creationId xmlns:a16="http://schemas.microsoft.com/office/drawing/2014/main" xmlns="" id="{50D2D981-AD77-4A28-8891-D984251AAEA7}"/>
            </a:ext>
          </a:extLst>
        </xdr:cNvPr>
        <xdr:cNvSpPr>
          <a:spLocks noChangeShapeType="1"/>
        </xdr:cNvSpPr>
      </xdr:nvSpPr>
      <xdr:spPr bwMode="auto">
        <a:xfrm flipH="1" flipV="1">
          <a:off x="9121060" y="1974394"/>
          <a:ext cx="82871" cy="5466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580227</xdr:colOff>
      <xdr:row>2</xdr:row>
      <xdr:rowOff>156482</xdr:rowOff>
    </xdr:from>
    <xdr:to>
      <xdr:col>19</xdr:col>
      <xdr:colOff>632359</xdr:colOff>
      <xdr:row>8</xdr:row>
      <xdr:rowOff>123175</xdr:rowOff>
    </xdr:to>
    <xdr:sp macro="" textlink="">
      <xdr:nvSpPr>
        <xdr:cNvPr id="874" name="Freeform 651">
          <a:extLst>
            <a:ext uri="{FF2B5EF4-FFF2-40B4-BE49-F238E27FC236}">
              <a16:creationId xmlns:a16="http://schemas.microsoft.com/office/drawing/2014/main" xmlns="" id="{E7656D49-FA85-43DD-96E2-878490448E40}"/>
            </a:ext>
          </a:extLst>
        </xdr:cNvPr>
        <xdr:cNvSpPr>
          <a:spLocks/>
        </xdr:cNvSpPr>
      </xdr:nvSpPr>
      <xdr:spPr bwMode="auto">
        <a:xfrm>
          <a:off x="13381827" y="499382"/>
          <a:ext cx="52132" cy="995393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16101 w 25370"/>
            <a:gd name="connsiteY0" fmla="*/ 16210 h 16210"/>
            <a:gd name="connsiteX1" fmla="*/ 16060 w 25370"/>
            <a:gd name="connsiteY1" fmla="*/ 9841 h 16210"/>
            <a:gd name="connsiteX2" fmla="*/ 1395 w 25370"/>
            <a:gd name="connsiteY2" fmla="*/ 0 h 16210"/>
            <a:gd name="connsiteX0" fmla="*/ 18489 w 18502"/>
            <a:gd name="connsiteY0" fmla="*/ 16210 h 16210"/>
            <a:gd name="connsiteX1" fmla="*/ 18448 w 18502"/>
            <a:gd name="connsiteY1" fmla="*/ 9841 h 16210"/>
            <a:gd name="connsiteX2" fmla="*/ 3783 w 18502"/>
            <a:gd name="connsiteY2" fmla="*/ 0 h 16210"/>
            <a:gd name="connsiteX0" fmla="*/ 14706 w 14719"/>
            <a:gd name="connsiteY0" fmla="*/ 16210 h 16210"/>
            <a:gd name="connsiteX1" fmla="*/ 14665 w 14719"/>
            <a:gd name="connsiteY1" fmla="*/ 9841 h 16210"/>
            <a:gd name="connsiteX2" fmla="*/ 0 w 14719"/>
            <a:gd name="connsiteY2" fmla="*/ 0 h 16210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1164 w 15072"/>
            <a:gd name="connsiteY0" fmla="*/ 16088 h 16088"/>
            <a:gd name="connsiteX1" fmla="*/ 14665 w 15072"/>
            <a:gd name="connsiteY1" fmla="*/ 9841 h 16088"/>
            <a:gd name="connsiteX2" fmla="*/ 0 w 15072"/>
            <a:gd name="connsiteY2" fmla="*/ 0 h 16088"/>
            <a:gd name="connsiteX0" fmla="*/ 11164 w 14665"/>
            <a:gd name="connsiteY0" fmla="*/ 16088 h 16088"/>
            <a:gd name="connsiteX1" fmla="*/ 14665 w 14665"/>
            <a:gd name="connsiteY1" fmla="*/ 9841 h 16088"/>
            <a:gd name="connsiteX2" fmla="*/ 0 w 14665"/>
            <a:gd name="connsiteY2" fmla="*/ 0 h 16088"/>
            <a:gd name="connsiteX0" fmla="*/ 15528 w 16722"/>
            <a:gd name="connsiteY0" fmla="*/ 20640 h 20640"/>
            <a:gd name="connsiteX1" fmla="*/ 14665 w 16722"/>
            <a:gd name="connsiteY1" fmla="*/ 9841 h 20640"/>
            <a:gd name="connsiteX2" fmla="*/ 0 w 16722"/>
            <a:gd name="connsiteY2" fmla="*/ 0 h 20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722" h="20640">
              <a:moveTo>
                <a:pt x="15528" y="20640"/>
              </a:moveTo>
              <a:cubicBezTo>
                <a:pt x="18699" y="17842"/>
                <a:pt x="14541" y="15021"/>
                <a:pt x="14665" y="9841"/>
              </a:cubicBezTo>
              <a:cubicBezTo>
                <a:pt x="3803" y="4886"/>
                <a:pt x="3831" y="24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575033</xdr:colOff>
      <xdr:row>5</xdr:row>
      <xdr:rowOff>143850</xdr:rowOff>
    </xdr:from>
    <xdr:to>
      <xdr:col>19</xdr:col>
      <xdr:colOff>687917</xdr:colOff>
      <xdr:row>6</xdr:row>
      <xdr:rowOff>76435</xdr:rowOff>
    </xdr:to>
    <xdr:sp macro="" textlink="">
      <xdr:nvSpPr>
        <xdr:cNvPr id="875" name="AutoShape 4802">
          <a:extLst>
            <a:ext uri="{FF2B5EF4-FFF2-40B4-BE49-F238E27FC236}">
              <a16:creationId xmlns:a16="http://schemas.microsoft.com/office/drawing/2014/main" xmlns="" id="{EF93D9F0-68BD-4201-903D-FA4DC33EB34B}"/>
            </a:ext>
          </a:extLst>
        </xdr:cNvPr>
        <xdr:cNvSpPr>
          <a:spLocks noChangeArrowheads="1"/>
        </xdr:cNvSpPr>
      </xdr:nvSpPr>
      <xdr:spPr bwMode="auto">
        <a:xfrm>
          <a:off x="13376633" y="1001100"/>
          <a:ext cx="112884" cy="1040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631134</xdr:colOff>
      <xdr:row>3</xdr:row>
      <xdr:rowOff>20409</xdr:rowOff>
    </xdr:from>
    <xdr:to>
      <xdr:col>20</xdr:col>
      <xdr:colOff>59635</xdr:colOff>
      <xdr:row>5</xdr:row>
      <xdr:rowOff>115660</xdr:rowOff>
    </xdr:to>
    <xdr:sp macro="" textlink="">
      <xdr:nvSpPr>
        <xdr:cNvPr id="876" name="Line 120">
          <a:extLst>
            <a:ext uri="{FF2B5EF4-FFF2-40B4-BE49-F238E27FC236}">
              <a16:creationId xmlns:a16="http://schemas.microsoft.com/office/drawing/2014/main" xmlns="" id="{D5BF0B9E-7E1F-434E-B96F-24BB547E6DF2}"/>
            </a:ext>
          </a:extLst>
        </xdr:cNvPr>
        <xdr:cNvSpPr>
          <a:spLocks noChangeShapeType="1"/>
        </xdr:cNvSpPr>
      </xdr:nvSpPr>
      <xdr:spPr bwMode="auto">
        <a:xfrm flipV="1">
          <a:off x="13432734" y="534759"/>
          <a:ext cx="133351" cy="438151"/>
        </a:xfrm>
        <a:custGeom>
          <a:avLst/>
          <a:gdLst>
            <a:gd name="connsiteX0" fmla="*/ 0 w 197304"/>
            <a:gd name="connsiteY0" fmla="*/ 0 h 435429"/>
            <a:gd name="connsiteX1" fmla="*/ 197304 w 197304"/>
            <a:gd name="connsiteY1" fmla="*/ 435429 h 435429"/>
            <a:gd name="connsiteX0" fmla="*/ 0 w 197304"/>
            <a:gd name="connsiteY0" fmla="*/ 0 h 435429"/>
            <a:gd name="connsiteX1" fmla="*/ 197304 w 197304"/>
            <a:gd name="connsiteY1" fmla="*/ 435429 h 4354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7304" h="435429">
              <a:moveTo>
                <a:pt x="0" y="0"/>
              </a:moveTo>
              <a:cubicBezTo>
                <a:pt x="181429" y="145143"/>
                <a:pt x="131536" y="290286"/>
                <a:pt x="197304" y="4354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399841</xdr:colOff>
      <xdr:row>3</xdr:row>
      <xdr:rowOff>108853</xdr:rowOff>
    </xdr:from>
    <xdr:ext cx="251732" cy="337015"/>
    <xdr:sp macro="" textlink="">
      <xdr:nvSpPr>
        <xdr:cNvPr id="877" name="Text Box 1664">
          <a:extLst>
            <a:ext uri="{FF2B5EF4-FFF2-40B4-BE49-F238E27FC236}">
              <a16:creationId xmlns:a16="http://schemas.microsoft.com/office/drawing/2014/main" xmlns="" id="{86521B3F-D1CF-417A-91C5-3F5090620FE4}"/>
            </a:ext>
          </a:extLst>
        </xdr:cNvPr>
        <xdr:cNvSpPr txBox="1">
          <a:spLocks noChangeArrowheads="1"/>
        </xdr:cNvSpPr>
      </xdr:nvSpPr>
      <xdr:spPr bwMode="auto">
        <a:xfrm>
          <a:off x="13201441" y="623203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0</xdr:colOff>
      <xdr:row>3</xdr:row>
      <xdr:rowOff>163274</xdr:rowOff>
    </xdr:from>
    <xdr:ext cx="251732" cy="337015"/>
    <xdr:sp macro="" textlink="">
      <xdr:nvSpPr>
        <xdr:cNvPr id="878" name="Text Box 1664">
          <a:extLst>
            <a:ext uri="{FF2B5EF4-FFF2-40B4-BE49-F238E27FC236}">
              <a16:creationId xmlns:a16="http://schemas.microsoft.com/office/drawing/2014/main" xmlns="" id="{38E70DE9-79C9-4D0D-B5A7-9E2C6FE44B60}"/>
            </a:ext>
          </a:extLst>
        </xdr:cNvPr>
        <xdr:cNvSpPr txBox="1">
          <a:spLocks noChangeArrowheads="1"/>
        </xdr:cNvSpPr>
      </xdr:nvSpPr>
      <xdr:spPr bwMode="auto">
        <a:xfrm>
          <a:off x="13506450" y="677624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194209</xdr:colOff>
      <xdr:row>6</xdr:row>
      <xdr:rowOff>81637</xdr:rowOff>
    </xdr:from>
    <xdr:ext cx="381000" cy="387816"/>
    <xdr:sp macro="" textlink="">
      <xdr:nvSpPr>
        <xdr:cNvPr id="879" name="Text Box 1664">
          <a:extLst>
            <a:ext uri="{FF2B5EF4-FFF2-40B4-BE49-F238E27FC236}">
              <a16:creationId xmlns:a16="http://schemas.microsoft.com/office/drawing/2014/main" xmlns="" id="{78BD79D8-82A0-4F51-8DE3-8D0C686066EA}"/>
            </a:ext>
          </a:extLst>
        </xdr:cNvPr>
        <xdr:cNvSpPr txBox="1">
          <a:spLocks noChangeArrowheads="1"/>
        </xdr:cNvSpPr>
      </xdr:nvSpPr>
      <xdr:spPr bwMode="auto">
        <a:xfrm>
          <a:off x="12995809" y="1110337"/>
          <a:ext cx="381000" cy="38781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大規模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みやま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307693</xdr:colOff>
      <xdr:row>3</xdr:row>
      <xdr:rowOff>75085</xdr:rowOff>
    </xdr:from>
    <xdr:ext cx="231533" cy="549894"/>
    <xdr:sp macro="" textlink="">
      <xdr:nvSpPr>
        <xdr:cNvPr id="880" name="Text Box 1620">
          <a:extLst>
            <a:ext uri="{FF2B5EF4-FFF2-40B4-BE49-F238E27FC236}">
              <a16:creationId xmlns:a16="http://schemas.microsoft.com/office/drawing/2014/main" xmlns="" id="{C100FD6A-D75B-4297-B37B-8B0CBF0A4129}"/>
            </a:ext>
          </a:extLst>
        </xdr:cNvPr>
        <xdr:cNvSpPr txBox="1">
          <a:spLocks noChangeArrowheads="1"/>
        </xdr:cNvSpPr>
      </xdr:nvSpPr>
      <xdr:spPr bwMode="auto">
        <a:xfrm>
          <a:off x="13109293" y="589435"/>
          <a:ext cx="231533" cy="54989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↑集落の中へ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270431</xdr:colOff>
      <xdr:row>13</xdr:row>
      <xdr:rowOff>85969</xdr:rowOff>
    </xdr:from>
    <xdr:to>
      <xdr:col>16</xdr:col>
      <xdr:colOff>563193</xdr:colOff>
      <xdr:row>15</xdr:row>
      <xdr:rowOff>45704</xdr:rowOff>
    </xdr:to>
    <xdr:grpSp>
      <xdr:nvGrpSpPr>
        <xdr:cNvPr id="881" name="グループ化 880">
          <a:extLst>
            <a:ext uri="{FF2B5EF4-FFF2-40B4-BE49-F238E27FC236}">
              <a16:creationId xmlns:a16="http://schemas.microsoft.com/office/drawing/2014/main" xmlns="" id="{BDB97777-B0BA-4FBE-9CFD-189C1964F30D}"/>
            </a:ext>
          </a:extLst>
        </xdr:cNvPr>
        <xdr:cNvGrpSpPr/>
      </xdr:nvGrpSpPr>
      <xdr:grpSpPr>
        <a:xfrm rot="641861">
          <a:off x="11243231" y="2397369"/>
          <a:ext cx="1067462" cy="315335"/>
          <a:chOff x="10933339" y="2342159"/>
          <a:chExt cx="1061566" cy="299913"/>
        </a:xfrm>
      </xdr:grpSpPr>
      <xdr:sp macro="" textlink="">
        <xdr:nvSpPr>
          <xdr:cNvPr id="882" name="Freeform 217">
            <a:extLst>
              <a:ext uri="{FF2B5EF4-FFF2-40B4-BE49-F238E27FC236}">
                <a16:creationId xmlns:a16="http://schemas.microsoft.com/office/drawing/2014/main" xmlns="" id="{07BF4A6A-EFFF-BF3C-3515-60A2A45D36D5}"/>
              </a:ext>
            </a:extLst>
          </xdr:cNvPr>
          <xdr:cNvSpPr>
            <a:spLocks/>
          </xdr:cNvSpPr>
        </xdr:nvSpPr>
        <xdr:spPr bwMode="auto">
          <a:xfrm rot="9900000">
            <a:off x="10933339" y="2490567"/>
            <a:ext cx="1061566" cy="838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2632 w 12632"/>
              <a:gd name="connsiteY0" fmla="*/ 1667 h 8581"/>
              <a:gd name="connsiteX1" fmla="*/ 10154 w 12632"/>
              <a:gd name="connsiteY1" fmla="*/ 5000 h 8581"/>
              <a:gd name="connsiteX2" fmla="*/ 7145 w 12632"/>
              <a:gd name="connsiteY2" fmla="*/ 0 h 8581"/>
              <a:gd name="connsiteX3" fmla="*/ 5464 w 12632"/>
              <a:gd name="connsiteY3" fmla="*/ 8333 h 8581"/>
              <a:gd name="connsiteX4" fmla="*/ 0 w 12632"/>
              <a:gd name="connsiteY4" fmla="*/ 1130 h 8581"/>
              <a:gd name="connsiteX0" fmla="*/ 10000 w 10000"/>
              <a:gd name="connsiteY0" fmla="*/ 35372 h 43151"/>
              <a:gd name="connsiteX1" fmla="*/ 8038 w 10000"/>
              <a:gd name="connsiteY1" fmla="*/ 39256 h 43151"/>
              <a:gd name="connsiteX2" fmla="*/ 5656 w 10000"/>
              <a:gd name="connsiteY2" fmla="*/ 33429 h 43151"/>
              <a:gd name="connsiteX3" fmla="*/ 4326 w 10000"/>
              <a:gd name="connsiteY3" fmla="*/ 43140 h 43151"/>
              <a:gd name="connsiteX4" fmla="*/ 1394 w 10000"/>
              <a:gd name="connsiteY4" fmla="*/ 39 h 43151"/>
              <a:gd name="connsiteX5" fmla="*/ 0 w 10000"/>
              <a:gd name="connsiteY5" fmla="*/ 34746 h 43151"/>
              <a:gd name="connsiteX0" fmla="*/ 8908 w 8908"/>
              <a:gd name="connsiteY0" fmla="*/ 35348 h 101908"/>
              <a:gd name="connsiteX1" fmla="*/ 6946 w 8908"/>
              <a:gd name="connsiteY1" fmla="*/ 39232 h 101908"/>
              <a:gd name="connsiteX2" fmla="*/ 4564 w 8908"/>
              <a:gd name="connsiteY2" fmla="*/ 33405 h 101908"/>
              <a:gd name="connsiteX3" fmla="*/ 3234 w 8908"/>
              <a:gd name="connsiteY3" fmla="*/ 43116 h 101908"/>
              <a:gd name="connsiteX4" fmla="*/ 302 w 8908"/>
              <a:gd name="connsiteY4" fmla="*/ 15 h 101908"/>
              <a:gd name="connsiteX5" fmla="*/ 66 w 8908"/>
              <a:gd name="connsiteY5" fmla="*/ 101906 h 101908"/>
              <a:gd name="connsiteX0" fmla="*/ 10123 w 10123"/>
              <a:gd name="connsiteY0" fmla="*/ 1925 h 8456"/>
              <a:gd name="connsiteX1" fmla="*/ 7920 w 10123"/>
              <a:gd name="connsiteY1" fmla="*/ 2306 h 8456"/>
              <a:gd name="connsiteX2" fmla="*/ 5246 w 10123"/>
              <a:gd name="connsiteY2" fmla="*/ 1734 h 8456"/>
              <a:gd name="connsiteX3" fmla="*/ 3753 w 10123"/>
              <a:gd name="connsiteY3" fmla="*/ 2687 h 8456"/>
              <a:gd name="connsiteX4" fmla="*/ 303 w 10123"/>
              <a:gd name="connsiteY4" fmla="*/ 2 h 8456"/>
              <a:gd name="connsiteX5" fmla="*/ 197 w 10123"/>
              <a:gd name="connsiteY5" fmla="*/ 8456 h 8456"/>
              <a:gd name="connsiteX0" fmla="*/ 10155 w 10155"/>
              <a:gd name="connsiteY0" fmla="*/ 2274 h 9998"/>
              <a:gd name="connsiteX1" fmla="*/ 7979 w 10155"/>
              <a:gd name="connsiteY1" fmla="*/ 2725 h 9998"/>
              <a:gd name="connsiteX2" fmla="*/ 5337 w 10155"/>
              <a:gd name="connsiteY2" fmla="*/ 2049 h 9998"/>
              <a:gd name="connsiteX3" fmla="*/ 3862 w 10155"/>
              <a:gd name="connsiteY3" fmla="*/ 3176 h 9998"/>
              <a:gd name="connsiteX4" fmla="*/ 454 w 10155"/>
              <a:gd name="connsiteY4" fmla="*/ 0 h 9998"/>
              <a:gd name="connsiteX5" fmla="*/ 350 w 10155"/>
              <a:gd name="connsiteY5" fmla="*/ 9998 h 9998"/>
              <a:gd name="connsiteX0" fmla="*/ 10000 w 10000"/>
              <a:gd name="connsiteY0" fmla="*/ 2285 h 10011"/>
              <a:gd name="connsiteX1" fmla="*/ 7857 w 10000"/>
              <a:gd name="connsiteY1" fmla="*/ 2737 h 10011"/>
              <a:gd name="connsiteX2" fmla="*/ 5256 w 10000"/>
              <a:gd name="connsiteY2" fmla="*/ 2060 h 10011"/>
              <a:gd name="connsiteX3" fmla="*/ 3803 w 10000"/>
              <a:gd name="connsiteY3" fmla="*/ 3188 h 10011"/>
              <a:gd name="connsiteX4" fmla="*/ 447 w 10000"/>
              <a:gd name="connsiteY4" fmla="*/ 11 h 10011"/>
              <a:gd name="connsiteX5" fmla="*/ 345 w 10000"/>
              <a:gd name="connsiteY5" fmla="*/ 10011 h 10011"/>
              <a:gd name="connsiteX0" fmla="*/ 12780 w 12780"/>
              <a:gd name="connsiteY0" fmla="*/ 4701 h 5605"/>
              <a:gd name="connsiteX1" fmla="*/ 10637 w 12780"/>
              <a:gd name="connsiteY1" fmla="*/ 5153 h 5605"/>
              <a:gd name="connsiteX2" fmla="*/ 8036 w 12780"/>
              <a:gd name="connsiteY2" fmla="*/ 4476 h 5605"/>
              <a:gd name="connsiteX3" fmla="*/ 6583 w 12780"/>
              <a:gd name="connsiteY3" fmla="*/ 5604 h 5605"/>
              <a:gd name="connsiteX4" fmla="*/ 3227 w 12780"/>
              <a:gd name="connsiteY4" fmla="*/ 2427 h 5605"/>
              <a:gd name="connsiteX5" fmla="*/ 0 w 12780"/>
              <a:gd name="connsiteY5" fmla="*/ 0 h 5605"/>
              <a:gd name="connsiteX0" fmla="*/ 7855 w 7855"/>
              <a:gd name="connsiteY0" fmla="*/ 23168 h 24782"/>
              <a:gd name="connsiteX1" fmla="*/ 6178 w 7855"/>
              <a:gd name="connsiteY1" fmla="*/ 23975 h 24782"/>
              <a:gd name="connsiteX2" fmla="*/ 4143 w 7855"/>
              <a:gd name="connsiteY2" fmla="*/ 22767 h 24782"/>
              <a:gd name="connsiteX3" fmla="*/ 3006 w 7855"/>
              <a:gd name="connsiteY3" fmla="*/ 24779 h 24782"/>
              <a:gd name="connsiteX4" fmla="*/ 380 w 7855"/>
              <a:gd name="connsiteY4" fmla="*/ 19111 h 24782"/>
              <a:gd name="connsiteX5" fmla="*/ 172 w 7855"/>
              <a:gd name="connsiteY5" fmla="*/ 0 h 24782"/>
              <a:gd name="connsiteX0" fmla="*/ 9781 w 9781"/>
              <a:gd name="connsiteY0" fmla="*/ 9349 h 10000"/>
              <a:gd name="connsiteX1" fmla="*/ 7646 w 9781"/>
              <a:gd name="connsiteY1" fmla="*/ 9674 h 10000"/>
              <a:gd name="connsiteX2" fmla="*/ 5055 w 9781"/>
              <a:gd name="connsiteY2" fmla="*/ 9187 h 10000"/>
              <a:gd name="connsiteX3" fmla="*/ 3608 w 9781"/>
              <a:gd name="connsiteY3" fmla="*/ 9999 h 10000"/>
              <a:gd name="connsiteX4" fmla="*/ 675 w 9781"/>
              <a:gd name="connsiteY4" fmla="*/ 7712 h 10000"/>
              <a:gd name="connsiteX5" fmla="*/ 0 w 9781"/>
              <a:gd name="connsiteY5" fmla="*/ 0 h 10000"/>
              <a:gd name="connsiteX0" fmla="*/ 10000 w 10000"/>
              <a:gd name="connsiteY0" fmla="*/ 9349 h 10000"/>
              <a:gd name="connsiteX1" fmla="*/ 7817 w 10000"/>
              <a:gd name="connsiteY1" fmla="*/ 9674 h 10000"/>
              <a:gd name="connsiteX2" fmla="*/ 5168 w 10000"/>
              <a:gd name="connsiteY2" fmla="*/ 9187 h 10000"/>
              <a:gd name="connsiteX3" fmla="*/ 3689 w 10000"/>
              <a:gd name="connsiteY3" fmla="*/ 9999 h 10000"/>
              <a:gd name="connsiteX4" fmla="*/ 690 w 10000"/>
              <a:gd name="connsiteY4" fmla="*/ 7712 h 10000"/>
              <a:gd name="connsiteX5" fmla="*/ 0 w 10000"/>
              <a:gd name="connsiteY5" fmla="*/ 0 h 10000"/>
              <a:gd name="connsiteX0" fmla="*/ 10000 w 10000"/>
              <a:gd name="connsiteY0" fmla="*/ 9349 h 10000"/>
              <a:gd name="connsiteX1" fmla="*/ 7817 w 10000"/>
              <a:gd name="connsiteY1" fmla="*/ 9674 h 10000"/>
              <a:gd name="connsiteX2" fmla="*/ 5168 w 10000"/>
              <a:gd name="connsiteY2" fmla="*/ 9187 h 10000"/>
              <a:gd name="connsiteX3" fmla="*/ 3689 w 10000"/>
              <a:gd name="connsiteY3" fmla="*/ 9999 h 10000"/>
              <a:gd name="connsiteX4" fmla="*/ 690 w 10000"/>
              <a:gd name="connsiteY4" fmla="*/ 7712 h 10000"/>
              <a:gd name="connsiteX5" fmla="*/ 0 w 10000"/>
              <a:gd name="connsiteY5" fmla="*/ 0 h 10000"/>
              <a:gd name="connsiteX0" fmla="*/ 10754 w 10754"/>
              <a:gd name="connsiteY0" fmla="*/ 8355 h 9006"/>
              <a:gd name="connsiteX1" fmla="*/ 8571 w 10754"/>
              <a:gd name="connsiteY1" fmla="*/ 8680 h 9006"/>
              <a:gd name="connsiteX2" fmla="*/ 5922 w 10754"/>
              <a:gd name="connsiteY2" fmla="*/ 8193 h 9006"/>
              <a:gd name="connsiteX3" fmla="*/ 4443 w 10754"/>
              <a:gd name="connsiteY3" fmla="*/ 9005 h 9006"/>
              <a:gd name="connsiteX4" fmla="*/ 1444 w 10754"/>
              <a:gd name="connsiteY4" fmla="*/ 6718 h 9006"/>
              <a:gd name="connsiteX5" fmla="*/ 0 w 10754"/>
              <a:gd name="connsiteY5" fmla="*/ 0 h 9006"/>
              <a:gd name="connsiteX0" fmla="*/ 10000 w 10000"/>
              <a:gd name="connsiteY0" fmla="*/ 9277 h 10001"/>
              <a:gd name="connsiteX1" fmla="*/ 7970 w 10000"/>
              <a:gd name="connsiteY1" fmla="*/ 9638 h 10001"/>
              <a:gd name="connsiteX2" fmla="*/ 5507 w 10000"/>
              <a:gd name="connsiteY2" fmla="*/ 9097 h 10001"/>
              <a:gd name="connsiteX3" fmla="*/ 4131 w 10000"/>
              <a:gd name="connsiteY3" fmla="*/ 9999 h 10001"/>
              <a:gd name="connsiteX4" fmla="*/ 1109 w 10000"/>
              <a:gd name="connsiteY4" fmla="*/ 8563 h 10001"/>
              <a:gd name="connsiteX5" fmla="*/ 0 w 10000"/>
              <a:gd name="connsiteY5" fmla="*/ 0 h 10001"/>
              <a:gd name="connsiteX0" fmla="*/ 8891 w 8891"/>
              <a:gd name="connsiteY0" fmla="*/ 729 h 1453"/>
              <a:gd name="connsiteX1" fmla="*/ 6861 w 8891"/>
              <a:gd name="connsiteY1" fmla="*/ 1090 h 1453"/>
              <a:gd name="connsiteX2" fmla="*/ 4398 w 8891"/>
              <a:gd name="connsiteY2" fmla="*/ 549 h 1453"/>
              <a:gd name="connsiteX3" fmla="*/ 3022 w 8891"/>
              <a:gd name="connsiteY3" fmla="*/ 1451 h 1453"/>
              <a:gd name="connsiteX4" fmla="*/ 0 w 8891"/>
              <a:gd name="connsiteY4" fmla="*/ 15 h 1453"/>
              <a:gd name="connsiteX0" fmla="*/ 10000 w 10000"/>
              <a:gd name="connsiteY0" fmla="*/ 5097 h 7582"/>
              <a:gd name="connsiteX1" fmla="*/ 7717 w 10000"/>
              <a:gd name="connsiteY1" fmla="*/ 7582 h 7582"/>
              <a:gd name="connsiteX2" fmla="*/ 4947 w 10000"/>
              <a:gd name="connsiteY2" fmla="*/ 3858 h 7582"/>
              <a:gd name="connsiteX3" fmla="*/ 3487 w 10000"/>
              <a:gd name="connsiteY3" fmla="*/ 4368 h 7582"/>
              <a:gd name="connsiteX4" fmla="*/ 0 w 10000"/>
              <a:gd name="connsiteY4" fmla="*/ 183 h 75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7582">
                <a:moveTo>
                  <a:pt x="10000" y="5097"/>
                </a:moveTo>
                <a:cubicBezTo>
                  <a:pt x="9592" y="5097"/>
                  <a:pt x="8532" y="7582"/>
                  <a:pt x="7717" y="7582"/>
                </a:cubicBezTo>
                <a:cubicBezTo>
                  <a:pt x="6904" y="7582"/>
                  <a:pt x="5762" y="3858"/>
                  <a:pt x="4947" y="3858"/>
                </a:cubicBezTo>
                <a:cubicBezTo>
                  <a:pt x="4132" y="5097"/>
                  <a:pt x="4220" y="4368"/>
                  <a:pt x="3487" y="4368"/>
                </a:cubicBezTo>
                <a:cubicBezTo>
                  <a:pt x="2814" y="4878"/>
                  <a:pt x="2046" y="-1111"/>
                  <a:pt x="0" y="183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883" name="Freeform 217">
            <a:extLst>
              <a:ext uri="{FF2B5EF4-FFF2-40B4-BE49-F238E27FC236}">
                <a16:creationId xmlns:a16="http://schemas.microsoft.com/office/drawing/2014/main" xmlns="" id="{447BCD41-49A1-EB6A-541B-5685296DCD4C}"/>
              </a:ext>
            </a:extLst>
          </xdr:cNvPr>
          <xdr:cNvSpPr>
            <a:spLocks/>
          </xdr:cNvSpPr>
        </xdr:nvSpPr>
        <xdr:spPr bwMode="auto">
          <a:xfrm rot="9872339">
            <a:off x="10950005" y="2399198"/>
            <a:ext cx="1000781" cy="86294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2632 w 12632"/>
              <a:gd name="connsiteY0" fmla="*/ 1667 h 8581"/>
              <a:gd name="connsiteX1" fmla="*/ 10154 w 12632"/>
              <a:gd name="connsiteY1" fmla="*/ 5000 h 8581"/>
              <a:gd name="connsiteX2" fmla="*/ 7145 w 12632"/>
              <a:gd name="connsiteY2" fmla="*/ 0 h 8581"/>
              <a:gd name="connsiteX3" fmla="*/ 5464 w 12632"/>
              <a:gd name="connsiteY3" fmla="*/ 8333 h 8581"/>
              <a:gd name="connsiteX4" fmla="*/ 0 w 12632"/>
              <a:gd name="connsiteY4" fmla="*/ 1130 h 8581"/>
              <a:gd name="connsiteX0" fmla="*/ 10000 w 10000"/>
              <a:gd name="connsiteY0" fmla="*/ 35372 h 43151"/>
              <a:gd name="connsiteX1" fmla="*/ 8038 w 10000"/>
              <a:gd name="connsiteY1" fmla="*/ 39256 h 43151"/>
              <a:gd name="connsiteX2" fmla="*/ 5656 w 10000"/>
              <a:gd name="connsiteY2" fmla="*/ 33429 h 43151"/>
              <a:gd name="connsiteX3" fmla="*/ 4326 w 10000"/>
              <a:gd name="connsiteY3" fmla="*/ 43140 h 43151"/>
              <a:gd name="connsiteX4" fmla="*/ 1394 w 10000"/>
              <a:gd name="connsiteY4" fmla="*/ 39 h 43151"/>
              <a:gd name="connsiteX5" fmla="*/ 0 w 10000"/>
              <a:gd name="connsiteY5" fmla="*/ 34746 h 43151"/>
              <a:gd name="connsiteX0" fmla="*/ 8908 w 8908"/>
              <a:gd name="connsiteY0" fmla="*/ 35348 h 101908"/>
              <a:gd name="connsiteX1" fmla="*/ 6946 w 8908"/>
              <a:gd name="connsiteY1" fmla="*/ 39232 h 101908"/>
              <a:gd name="connsiteX2" fmla="*/ 4564 w 8908"/>
              <a:gd name="connsiteY2" fmla="*/ 33405 h 101908"/>
              <a:gd name="connsiteX3" fmla="*/ 3234 w 8908"/>
              <a:gd name="connsiteY3" fmla="*/ 43116 h 101908"/>
              <a:gd name="connsiteX4" fmla="*/ 302 w 8908"/>
              <a:gd name="connsiteY4" fmla="*/ 15 h 101908"/>
              <a:gd name="connsiteX5" fmla="*/ 66 w 8908"/>
              <a:gd name="connsiteY5" fmla="*/ 101906 h 101908"/>
              <a:gd name="connsiteX0" fmla="*/ 10123 w 10123"/>
              <a:gd name="connsiteY0" fmla="*/ 1925 h 8456"/>
              <a:gd name="connsiteX1" fmla="*/ 7920 w 10123"/>
              <a:gd name="connsiteY1" fmla="*/ 2306 h 8456"/>
              <a:gd name="connsiteX2" fmla="*/ 5246 w 10123"/>
              <a:gd name="connsiteY2" fmla="*/ 1734 h 8456"/>
              <a:gd name="connsiteX3" fmla="*/ 3753 w 10123"/>
              <a:gd name="connsiteY3" fmla="*/ 2687 h 8456"/>
              <a:gd name="connsiteX4" fmla="*/ 303 w 10123"/>
              <a:gd name="connsiteY4" fmla="*/ 2 h 8456"/>
              <a:gd name="connsiteX5" fmla="*/ 197 w 10123"/>
              <a:gd name="connsiteY5" fmla="*/ 8456 h 8456"/>
              <a:gd name="connsiteX0" fmla="*/ 10155 w 10155"/>
              <a:gd name="connsiteY0" fmla="*/ 2274 h 9998"/>
              <a:gd name="connsiteX1" fmla="*/ 7979 w 10155"/>
              <a:gd name="connsiteY1" fmla="*/ 2725 h 9998"/>
              <a:gd name="connsiteX2" fmla="*/ 5337 w 10155"/>
              <a:gd name="connsiteY2" fmla="*/ 2049 h 9998"/>
              <a:gd name="connsiteX3" fmla="*/ 3862 w 10155"/>
              <a:gd name="connsiteY3" fmla="*/ 3176 h 9998"/>
              <a:gd name="connsiteX4" fmla="*/ 454 w 10155"/>
              <a:gd name="connsiteY4" fmla="*/ 0 h 9998"/>
              <a:gd name="connsiteX5" fmla="*/ 350 w 10155"/>
              <a:gd name="connsiteY5" fmla="*/ 9998 h 9998"/>
              <a:gd name="connsiteX0" fmla="*/ 10000 w 10000"/>
              <a:gd name="connsiteY0" fmla="*/ 2285 h 10011"/>
              <a:gd name="connsiteX1" fmla="*/ 7857 w 10000"/>
              <a:gd name="connsiteY1" fmla="*/ 2737 h 10011"/>
              <a:gd name="connsiteX2" fmla="*/ 5256 w 10000"/>
              <a:gd name="connsiteY2" fmla="*/ 2060 h 10011"/>
              <a:gd name="connsiteX3" fmla="*/ 3803 w 10000"/>
              <a:gd name="connsiteY3" fmla="*/ 3188 h 10011"/>
              <a:gd name="connsiteX4" fmla="*/ 447 w 10000"/>
              <a:gd name="connsiteY4" fmla="*/ 11 h 10011"/>
              <a:gd name="connsiteX5" fmla="*/ 345 w 10000"/>
              <a:gd name="connsiteY5" fmla="*/ 10011 h 10011"/>
              <a:gd name="connsiteX0" fmla="*/ 12780 w 12780"/>
              <a:gd name="connsiteY0" fmla="*/ 4701 h 5605"/>
              <a:gd name="connsiteX1" fmla="*/ 10637 w 12780"/>
              <a:gd name="connsiteY1" fmla="*/ 5153 h 5605"/>
              <a:gd name="connsiteX2" fmla="*/ 8036 w 12780"/>
              <a:gd name="connsiteY2" fmla="*/ 4476 h 5605"/>
              <a:gd name="connsiteX3" fmla="*/ 6583 w 12780"/>
              <a:gd name="connsiteY3" fmla="*/ 5604 h 5605"/>
              <a:gd name="connsiteX4" fmla="*/ 3227 w 12780"/>
              <a:gd name="connsiteY4" fmla="*/ 2427 h 5605"/>
              <a:gd name="connsiteX5" fmla="*/ 0 w 12780"/>
              <a:gd name="connsiteY5" fmla="*/ 0 h 5605"/>
              <a:gd name="connsiteX0" fmla="*/ 10193 w 10193"/>
              <a:gd name="connsiteY0" fmla="*/ 23168 h 24782"/>
              <a:gd name="connsiteX1" fmla="*/ 8516 w 10193"/>
              <a:gd name="connsiteY1" fmla="*/ 23975 h 24782"/>
              <a:gd name="connsiteX2" fmla="*/ 6481 w 10193"/>
              <a:gd name="connsiteY2" fmla="*/ 22767 h 24782"/>
              <a:gd name="connsiteX3" fmla="*/ 5344 w 10193"/>
              <a:gd name="connsiteY3" fmla="*/ 24779 h 24782"/>
              <a:gd name="connsiteX4" fmla="*/ 2718 w 10193"/>
              <a:gd name="connsiteY4" fmla="*/ 19111 h 24782"/>
              <a:gd name="connsiteX5" fmla="*/ 0 w 10193"/>
              <a:gd name="connsiteY5" fmla="*/ 0 h 24782"/>
              <a:gd name="connsiteX0" fmla="*/ 10193 w 10193"/>
              <a:gd name="connsiteY0" fmla="*/ 24292 h 25906"/>
              <a:gd name="connsiteX1" fmla="*/ 8516 w 10193"/>
              <a:gd name="connsiteY1" fmla="*/ 25099 h 25906"/>
              <a:gd name="connsiteX2" fmla="*/ 6481 w 10193"/>
              <a:gd name="connsiteY2" fmla="*/ 23891 h 25906"/>
              <a:gd name="connsiteX3" fmla="*/ 5344 w 10193"/>
              <a:gd name="connsiteY3" fmla="*/ 25903 h 25906"/>
              <a:gd name="connsiteX4" fmla="*/ 2718 w 10193"/>
              <a:gd name="connsiteY4" fmla="*/ 20235 h 25906"/>
              <a:gd name="connsiteX5" fmla="*/ 0 w 10193"/>
              <a:gd name="connsiteY5" fmla="*/ 1124 h 25906"/>
              <a:gd name="connsiteX0" fmla="*/ 8841 w 8841"/>
              <a:gd name="connsiteY0" fmla="*/ 30283 h 31897"/>
              <a:gd name="connsiteX1" fmla="*/ 7164 w 8841"/>
              <a:gd name="connsiteY1" fmla="*/ 31090 h 31897"/>
              <a:gd name="connsiteX2" fmla="*/ 5129 w 8841"/>
              <a:gd name="connsiteY2" fmla="*/ 29882 h 31897"/>
              <a:gd name="connsiteX3" fmla="*/ 3992 w 8841"/>
              <a:gd name="connsiteY3" fmla="*/ 31894 h 31897"/>
              <a:gd name="connsiteX4" fmla="*/ 1366 w 8841"/>
              <a:gd name="connsiteY4" fmla="*/ 26226 h 31897"/>
              <a:gd name="connsiteX5" fmla="*/ 0 w 8841"/>
              <a:gd name="connsiteY5" fmla="*/ 956 h 31897"/>
              <a:gd name="connsiteX0" fmla="*/ 10000 w 10000"/>
              <a:gd name="connsiteY0" fmla="*/ 9194 h 9700"/>
              <a:gd name="connsiteX1" fmla="*/ 8103 w 10000"/>
              <a:gd name="connsiteY1" fmla="*/ 9447 h 9700"/>
              <a:gd name="connsiteX2" fmla="*/ 5801 w 10000"/>
              <a:gd name="connsiteY2" fmla="*/ 9068 h 9700"/>
              <a:gd name="connsiteX3" fmla="*/ 4515 w 10000"/>
              <a:gd name="connsiteY3" fmla="*/ 9699 h 9700"/>
              <a:gd name="connsiteX4" fmla="*/ 1545 w 10000"/>
              <a:gd name="connsiteY4" fmla="*/ 7922 h 9700"/>
              <a:gd name="connsiteX5" fmla="*/ 0 w 10000"/>
              <a:gd name="connsiteY5" fmla="*/ 0 h 9700"/>
              <a:gd name="connsiteX0" fmla="*/ 8455 w 8455"/>
              <a:gd name="connsiteY0" fmla="*/ 1318 h 1840"/>
              <a:gd name="connsiteX1" fmla="*/ 6558 w 8455"/>
              <a:gd name="connsiteY1" fmla="*/ 1579 h 1840"/>
              <a:gd name="connsiteX2" fmla="*/ 4256 w 8455"/>
              <a:gd name="connsiteY2" fmla="*/ 1188 h 1840"/>
              <a:gd name="connsiteX3" fmla="*/ 2970 w 8455"/>
              <a:gd name="connsiteY3" fmla="*/ 1839 h 1840"/>
              <a:gd name="connsiteX4" fmla="*/ 0 w 8455"/>
              <a:gd name="connsiteY4" fmla="*/ 7 h 1840"/>
              <a:gd name="connsiteX0" fmla="*/ 11119 w 11119"/>
              <a:gd name="connsiteY0" fmla="*/ 7161 h 9998"/>
              <a:gd name="connsiteX1" fmla="*/ 8875 w 11119"/>
              <a:gd name="connsiteY1" fmla="*/ 8580 h 9998"/>
              <a:gd name="connsiteX2" fmla="*/ 6153 w 11119"/>
              <a:gd name="connsiteY2" fmla="*/ 6455 h 9998"/>
              <a:gd name="connsiteX3" fmla="*/ 4632 w 11119"/>
              <a:gd name="connsiteY3" fmla="*/ 9993 h 9998"/>
              <a:gd name="connsiteX4" fmla="*/ 0 w 11119"/>
              <a:gd name="connsiteY4" fmla="*/ 36 h 9998"/>
              <a:gd name="connsiteX0" fmla="*/ 10000 w 10000"/>
              <a:gd name="connsiteY0" fmla="*/ 7189 h 8609"/>
              <a:gd name="connsiteX1" fmla="*/ 7982 w 10000"/>
              <a:gd name="connsiteY1" fmla="*/ 8609 h 8609"/>
              <a:gd name="connsiteX2" fmla="*/ 5534 w 10000"/>
              <a:gd name="connsiteY2" fmla="*/ 6483 h 8609"/>
              <a:gd name="connsiteX3" fmla="*/ 3934 w 10000"/>
              <a:gd name="connsiteY3" fmla="*/ 5011 h 8609"/>
              <a:gd name="connsiteX4" fmla="*/ 0 w 10000"/>
              <a:gd name="connsiteY4" fmla="*/ 63 h 8609"/>
              <a:gd name="connsiteX0" fmla="*/ 9613 w 9613"/>
              <a:gd name="connsiteY0" fmla="*/ 6057 h 7706"/>
              <a:gd name="connsiteX1" fmla="*/ 7595 w 9613"/>
              <a:gd name="connsiteY1" fmla="*/ 7706 h 7706"/>
              <a:gd name="connsiteX2" fmla="*/ 5147 w 9613"/>
              <a:gd name="connsiteY2" fmla="*/ 5236 h 7706"/>
              <a:gd name="connsiteX3" fmla="*/ 3547 w 9613"/>
              <a:gd name="connsiteY3" fmla="*/ 3527 h 7706"/>
              <a:gd name="connsiteX4" fmla="*/ 0 w 9613"/>
              <a:gd name="connsiteY4" fmla="*/ 107 h 77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13" h="7706">
                <a:moveTo>
                  <a:pt x="9613" y="6057"/>
                </a:moveTo>
                <a:cubicBezTo>
                  <a:pt x="9253" y="6057"/>
                  <a:pt x="8316" y="7706"/>
                  <a:pt x="7595" y="7706"/>
                </a:cubicBezTo>
                <a:cubicBezTo>
                  <a:pt x="6876" y="7706"/>
                  <a:pt x="5868" y="5236"/>
                  <a:pt x="5147" y="5236"/>
                </a:cubicBezTo>
                <a:cubicBezTo>
                  <a:pt x="4427" y="6057"/>
                  <a:pt x="4195" y="3527"/>
                  <a:pt x="3547" y="3527"/>
                </a:cubicBezTo>
                <a:cubicBezTo>
                  <a:pt x="2951" y="3867"/>
                  <a:pt x="1809" y="-751"/>
                  <a:pt x="0" y="107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4" name="Text Box 1620">
            <a:extLst>
              <a:ext uri="{FF2B5EF4-FFF2-40B4-BE49-F238E27FC236}">
                <a16:creationId xmlns:a16="http://schemas.microsoft.com/office/drawing/2014/main" xmlns="" id="{5DFD7881-1208-0D43-166D-D0847051D8E6}"/>
              </a:ext>
            </a:extLst>
          </xdr:cNvPr>
          <xdr:cNvSpPr txBox="1">
            <a:spLocks noChangeArrowheads="1"/>
          </xdr:cNvSpPr>
        </xdr:nvSpPr>
        <xdr:spPr bwMode="auto">
          <a:xfrm rot="4567837">
            <a:off x="11279842" y="2395232"/>
            <a:ext cx="258546" cy="1524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85" name="Text Box 1620">
            <a:extLst>
              <a:ext uri="{FF2B5EF4-FFF2-40B4-BE49-F238E27FC236}">
                <a16:creationId xmlns:a16="http://schemas.microsoft.com/office/drawing/2014/main" xmlns="" id="{0F4B36B6-A717-0255-3093-D8ACF1A08E31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11638984" y="2395039"/>
            <a:ext cx="122969" cy="25809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non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由良川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grpSp>
        <xdr:nvGrpSpPr>
          <xdr:cNvPr id="886" name="Group 405">
            <a:extLst>
              <a:ext uri="{FF2B5EF4-FFF2-40B4-BE49-F238E27FC236}">
                <a16:creationId xmlns:a16="http://schemas.microsoft.com/office/drawing/2014/main" xmlns="" id="{D2CB39A7-7091-2EC6-E0E0-87D3B928FB99}"/>
              </a:ext>
            </a:extLst>
          </xdr:cNvPr>
          <xdr:cNvGrpSpPr>
            <a:grpSpLocks/>
          </xdr:cNvGrpSpPr>
        </xdr:nvGrpSpPr>
        <xdr:grpSpPr bwMode="auto">
          <a:xfrm rot="20888085">
            <a:off x="11299108" y="2343776"/>
            <a:ext cx="213690" cy="298296"/>
            <a:chOff x="718" y="97"/>
            <a:chExt cx="23" cy="15"/>
          </a:xfrm>
        </xdr:grpSpPr>
        <xdr:sp macro="" textlink="">
          <xdr:nvSpPr>
            <xdr:cNvPr id="887" name="Freeform 406">
              <a:extLst>
                <a:ext uri="{FF2B5EF4-FFF2-40B4-BE49-F238E27FC236}">
                  <a16:creationId xmlns:a16="http://schemas.microsoft.com/office/drawing/2014/main" xmlns="" id="{08FDF9B5-9782-417A-6C51-AC89BA8C5F6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8" name="Freeform 407">
              <a:extLst>
                <a:ext uri="{FF2B5EF4-FFF2-40B4-BE49-F238E27FC236}">
                  <a16:creationId xmlns:a16="http://schemas.microsoft.com/office/drawing/2014/main" xmlns="" id="{2D510C2E-851D-72A3-70D0-B1B27B87627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93995</xdr:colOff>
      <xdr:row>12</xdr:row>
      <xdr:rowOff>134788</xdr:rowOff>
    </xdr:from>
    <xdr:to>
      <xdr:col>15</xdr:col>
      <xdr:colOff>703679</xdr:colOff>
      <xdr:row>16</xdr:row>
      <xdr:rowOff>82384</xdr:rowOff>
    </xdr:to>
    <xdr:sp macro="" textlink="">
      <xdr:nvSpPr>
        <xdr:cNvPr id="889" name="Freeform 651">
          <a:extLst>
            <a:ext uri="{FF2B5EF4-FFF2-40B4-BE49-F238E27FC236}">
              <a16:creationId xmlns:a16="http://schemas.microsoft.com/office/drawing/2014/main" xmlns="" id="{2719D0C9-DB9D-4BA2-94E7-EAC77878227D}"/>
            </a:ext>
          </a:extLst>
        </xdr:cNvPr>
        <xdr:cNvSpPr>
          <a:spLocks/>
        </xdr:cNvSpPr>
      </xdr:nvSpPr>
      <xdr:spPr bwMode="auto">
        <a:xfrm flipH="1">
          <a:off x="10076195" y="2192188"/>
          <a:ext cx="609684" cy="633396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8846"/>
            <a:gd name="connsiteY0" fmla="*/ 4108 h 4108"/>
            <a:gd name="connsiteX1" fmla="*/ 32 w 8846"/>
            <a:gd name="connsiteY1" fmla="*/ 0 h 4108"/>
            <a:gd name="connsiteX2" fmla="*/ 8846 w 8846"/>
            <a:gd name="connsiteY2" fmla="*/ 19 h 4108"/>
            <a:gd name="connsiteX0" fmla="*/ 77 w 12398"/>
            <a:gd name="connsiteY0" fmla="*/ 14908 h 14908"/>
            <a:gd name="connsiteX1" fmla="*/ 36 w 12398"/>
            <a:gd name="connsiteY1" fmla="*/ 4908 h 14908"/>
            <a:gd name="connsiteX2" fmla="*/ 12398 w 12398"/>
            <a:gd name="connsiteY2" fmla="*/ 0 h 14908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5534 w 15534"/>
            <a:gd name="connsiteY2" fmla="*/ 0 h 20192"/>
            <a:gd name="connsiteX0" fmla="*/ 77 w 15534"/>
            <a:gd name="connsiteY0" fmla="*/ 20192 h 20192"/>
            <a:gd name="connsiteX1" fmla="*/ 36 w 15534"/>
            <a:gd name="connsiteY1" fmla="*/ 10192 h 20192"/>
            <a:gd name="connsiteX2" fmla="*/ 12216 w 15534"/>
            <a:gd name="connsiteY2" fmla="*/ 4271 h 20192"/>
            <a:gd name="connsiteX3" fmla="*/ 15534 w 15534"/>
            <a:gd name="connsiteY3" fmla="*/ 0 h 20192"/>
            <a:gd name="connsiteX0" fmla="*/ 2321 w 17778"/>
            <a:gd name="connsiteY0" fmla="*/ 20192 h 20192"/>
            <a:gd name="connsiteX1" fmla="*/ 2280 w 17778"/>
            <a:gd name="connsiteY1" fmla="*/ 10192 h 20192"/>
            <a:gd name="connsiteX2" fmla="*/ 930 w 17778"/>
            <a:gd name="connsiteY2" fmla="*/ 6899 h 20192"/>
            <a:gd name="connsiteX3" fmla="*/ 17778 w 17778"/>
            <a:gd name="connsiteY3" fmla="*/ 0 h 20192"/>
            <a:gd name="connsiteX0" fmla="*/ 2793 w 18250"/>
            <a:gd name="connsiteY0" fmla="*/ 20192 h 20192"/>
            <a:gd name="connsiteX1" fmla="*/ 2752 w 18250"/>
            <a:gd name="connsiteY1" fmla="*/ 10192 h 20192"/>
            <a:gd name="connsiteX2" fmla="*/ 1402 w 18250"/>
            <a:gd name="connsiteY2" fmla="*/ 6899 h 20192"/>
            <a:gd name="connsiteX3" fmla="*/ 18250 w 18250"/>
            <a:gd name="connsiteY3" fmla="*/ 0 h 20192"/>
            <a:gd name="connsiteX0" fmla="*/ 1551 w 17008"/>
            <a:gd name="connsiteY0" fmla="*/ 20192 h 20192"/>
            <a:gd name="connsiteX1" fmla="*/ 1510 w 17008"/>
            <a:gd name="connsiteY1" fmla="*/ 10192 h 20192"/>
            <a:gd name="connsiteX2" fmla="*/ 160 w 17008"/>
            <a:gd name="connsiteY2" fmla="*/ 6899 h 20192"/>
            <a:gd name="connsiteX3" fmla="*/ 17008 w 17008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899 h 20192"/>
            <a:gd name="connsiteX3" fmla="*/ 17337 w 17337"/>
            <a:gd name="connsiteY3" fmla="*/ 0 h 20192"/>
            <a:gd name="connsiteX0" fmla="*/ 1880 w 17337"/>
            <a:gd name="connsiteY0" fmla="*/ 20192 h 20192"/>
            <a:gd name="connsiteX1" fmla="*/ 1839 w 17337"/>
            <a:gd name="connsiteY1" fmla="*/ 10192 h 20192"/>
            <a:gd name="connsiteX2" fmla="*/ 489 w 17337"/>
            <a:gd name="connsiteY2" fmla="*/ 6069 h 20192"/>
            <a:gd name="connsiteX3" fmla="*/ 17337 w 17337"/>
            <a:gd name="connsiteY3" fmla="*/ 0 h 20192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7337"/>
            <a:gd name="connsiteY0" fmla="*/ 21575 h 21575"/>
            <a:gd name="connsiteX1" fmla="*/ 1839 w 17337"/>
            <a:gd name="connsiteY1" fmla="*/ 11575 h 21575"/>
            <a:gd name="connsiteX2" fmla="*/ 489 w 17337"/>
            <a:gd name="connsiteY2" fmla="*/ 7452 h 21575"/>
            <a:gd name="connsiteX3" fmla="*/ 17337 w 17337"/>
            <a:gd name="connsiteY3" fmla="*/ 0 h 21575"/>
            <a:gd name="connsiteX0" fmla="*/ 1880 w 16836"/>
            <a:gd name="connsiteY0" fmla="*/ 22543 h 22543"/>
            <a:gd name="connsiteX1" fmla="*/ 1839 w 16836"/>
            <a:gd name="connsiteY1" fmla="*/ 1254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3373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16836"/>
            <a:gd name="connsiteY0" fmla="*/ 22543 h 22543"/>
            <a:gd name="connsiteX1" fmla="*/ 1839 w 16836"/>
            <a:gd name="connsiteY1" fmla="*/ 16174 h 22543"/>
            <a:gd name="connsiteX2" fmla="*/ 489 w 16836"/>
            <a:gd name="connsiteY2" fmla="*/ 8420 h 22543"/>
            <a:gd name="connsiteX3" fmla="*/ 16836 w 16836"/>
            <a:gd name="connsiteY3" fmla="*/ 0 h 22543"/>
            <a:gd name="connsiteX0" fmla="*/ 1880 w 53581"/>
            <a:gd name="connsiteY0" fmla="*/ 14351 h 14351"/>
            <a:gd name="connsiteX1" fmla="*/ 1839 w 53581"/>
            <a:gd name="connsiteY1" fmla="*/ 7982 h 14351"/>
            <a:gd name="connsiteX2" fmla="*/ 489 w 53581"/>
            <a:gd name="connsiteY2" fmla="*/ 228 h 14351"/>
            <a:gd name="connsiteX3" fmla="*/ 53581 w 53581"/>
            <a:gd name="connsiteY3" fmla="*/ 2890 h 14351"/>
            <a:gd name="connsiteX0" fmla="*/ 217 w 51918"/>
            <a:gd name="connsiteY0" fmla="*/ 11461 h 11461"/>
            <a:gd name="connsiteX1" fmla="*/ 176 w 51918"/>
            <a:gd name="connsiteY1" fmla="*/ 5092 h 11461"/>
            <a:gd name="connsiteX2" fmla="*/ 20076 w 51918"/>
            <a:gd name="connsiteY2" fmla="*/ 4036 h 11461"/>
            <a:gd name="connsiteX3" fmla="*/ 51918 w 51918"/>
            <a:gd name="connsiteY3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78 w 51779"/>
            <a:gd name="connsiteY0" fmla="*/ 11461 h 11461"/>
            <a:gd name="connsiteX1" fmla="*/ 37 w 51779"/>
            <a:gd name="connsiteY1" fmla="*/ 5092 h 11461"/>
            <a:gd name="connsiteX2" fmla="*/ 51779 w 51779"/>
            <a:gd name="connsiteY2" fmla="*/ 0 h 11461"/>
            <a:gd name="connsiteX0" fmla="*/ 499 w 52200"/>
            <a:gd name="connsiteY0" fmla="*/ 11461 h 11461"/>
            <a:gd name="connsiteX1" fmla="*/ 15 w 52200"/>
            <a:gd name="connsiteY1" fmla="*/ 221 h 11461"/>
            <a:gd name="connsiteX2" fmla="*/ 52200 w 52200"/>
            <a:gd name="connsiteY2" fmla="*/ 0 h 11461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510 h 11240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510 h 11240"/>
            <a:gd name="connsiteX0" fmla="*/ 499 w 43788"/>
            <a:gd name="connsiteY0" fmla="*/ 11240 h 11240"/>
            <a:gd name="connsiteX1" fmla="*/ 15 w 43788"/>
            <a:gd name="connsiteY1" fmla="*/ 0 h 11240"/>
            <a:gd name="connsiteX2" fmla="*/ 43788 w 43788"/>
            <a:gd name="connsiteY2" fmla="*/ 145 h 11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788" h="11240">
              <a:moveTo>
                <a:pt x="499" y="11240"/>
              </a:moveTo>
              <a:cubicBezTo>
                <a:pt x="571" y="6737"/>
                <a:pt x="-109" y="5180"/>
                <a:pt x="15" y="0"/>
              </a:cubicBezTo>
              <a:lnTo>
                <a:pt x="43788" y="14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660982</xdr:colOff>
      <xdr:row>12</xdr:row>
      <xdr:rowOff>157466</xdr:rowOff>
    </xdr:from>
    <xdr:to>
      <xdr:col>16</xdr:col>
      <xdr:colOff>50928</xdr:colOff>
      <xdr:row>13</xdr:row>
      <xdr:rowOff>113488</xdr:rowOff>
    </xdr:to>
    <xdr:sp macro="" textlink="">
      <xdr:nvSpPr>
        <xdr:cNvPr id="890" name="AutoShape 4802">
          <a:extLst>
            <a:ext uri="{FF2B5EF4-FFF2-40B4-BE49-F238E27FC236}">
              <a16:creationId xmlns:a16="http://schemas.microsoft.com/office/drawing/2014/main" xmlns="" id="{96E7668C-7241-4FA3-8C4A-092BD29B0D23}"/>
            </a:ext>
          </a:extLst>
        </xdr:cNvPr>
        <xdr:cNvSpPr>
          <a:spLocks noChangeArrowheads="1"/>
        </xdr:cNvSpPr>
      </xdr:nvSpPr>
      <xdr:spPr bwMode="auto">
        <a:xfrm>
          <a:off x="10643182" y="2214866"/>
          <a:ext cx="94796" cy="1274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47628</xdr:colOff>
      <xdr:row>12</xdr:row>
      <xdr:rowOff>129276</xdr:rowOff>
    </xdr:from>
    <xdr:to>
      <xdr:col>16</xdr:col>
      <xdr:colOff>542387</xdr:colOff>
      <xdr:row>12</xdr:row>
      <xdr:rowOff>142883</xdr:rowOff>
    </xdr:to>
    <xdr:sp macro="" textlink="">
      <xdr:nvSpPr>
        <xdr:cNvPr id="891" name="Line 120">
          <a:extLst>
            <a:ext uri="{FF2B5EF4-FFF2-40B4-BE49-F238E27FC236}">
              <a16:creationId xmlns:a16="http://schemas.microsoft.com/office/drawing/2014/main" xmlns="" id="{8624A620-E524-41ED-9385-54900F66B1B6}"/>
            </a:ext>
          </a:extLst>
        </xdr:cNvPr>
        <xdr:cNvSpPr>
          <a:spLocks noChangeShapeType="1"/>
        </xdr:cNvSpPr>
      </xdr:nvSpPr>
      <xdr:spPr bwMode="auto">
        <a:xfrm flipH="1">
          <a:off x="10734678" y="2186676"/>
          <a:ext cx="494759" cy="1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118141</xdr:colOff>
      <xdr:row>14</xdr:row>
      <xdr:rowOff>96645</xdr:rowOff>
    </xdr:from>
    <xdr:ext cx="355482" cy="186974"/>
    <xdr:sp macro="" textlink="">
      <xdr:nvSpPr>
        <xdr:cNvPr id="892" name="Text Box 1664">
          <a:extLst>
            <a:ext uri="{FF2B5EF4-FFF2-40B4-BE49-F238E27FC236}">
              <a16:creationId xmlns:a16="http://schemas.microsoft.com/office/drawing/2014/main" xmlns="" id="{90105AD4-FEA4-4788-861E-5BDE3A739BAF}"/>
            </a:ext>
          </a:extLst>
        </xdr:cNvPr>
        <xdr:cNvSpPr txBox="1">
          <a:spLocks noChangeArrowheads="1"/>
        </xdr:cNvSpPr>
      </xdr:nvSpPr>
      <xdr:spPr bwMode="auto">
        <a:xfrm>
          <a:off x="7280941" y="2496945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57023</xdr:colOff>
      <xdr:row>12</xdr:row>
      <xdr:rowOff>36138</xdr:rowOff>
    </xdr:from>
    <xdr:ext cx="251732" cy="337015"/>
    <xdr:sp macro="" textlink="">
      <xdr:nvSpPr>
        <xdr:cNvPr id="893" name="Text Box 1664">
          <a:extLst>
            <a:ext uri="{FF2B5EF4-FFF2-40B4-BE49-F238E27FC236}">
              <a16:creationId xmlns:a16="http://schemas.microsoft.com/office/drawing/2014/main" xmlns="" id="{D4EA6F7A-38FF-422F-B911-F14050B8B531}"/>
            </a:ext>
          </a:extLst>
        </xdr:cNvPr>
        <xdr:cNvSpPr txBox="1">
          <a:spLocks noChangeArrowheads="1"/>
        </xdr:cNvSpPr>
      </xdr:nvSpPr>
      <xdr:spPr bwMode="auto">
        <a:xfrm>
          <a:off x="9334373" y="2093538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360774</xdr:colOff>
      <xdr:row>15</xdr:row>
      <xdr:rowOff>156482</xdr:rowOff>
    </xdr:from>
    <xdr:ext cx="355482" cy="186974"/>
    <xdr:sp macro="" textlink="">
      <xdr:nvSpPr>
        <xdr:cNvPr id="894" name="Text Box 1664">
          <a:extLst>
            <a:ext uri="{FF2B5EF4-FFF2-40B4-BE49-F238E27FC236}">
              <a16:creationId xmlns:a16="http://schemas.microsoft.com/office/drawing/2014/main" xmlns="" id="{45E00B9E-6682-47EC-AF37-4589148DAF9E}"/>
            </a:ext>
          </a:extLst>
        </xdr:cNvPr>
        <xdr:cNvSpPr txBox="1">
          <a:spLocks noChangeArrowheads="1"/>
        </xdr:cNvSpPr>
      </xdr:nvSpPr>
      <xdr:spPr bwMode="auto">
        <a:xfrm>
          <a:off x="8933274" y="2728232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660577</xdr:colOff>
      <xdr:row>14</xdr:row>
      <xdr:rowOff>149667</xdr:rowOff>
    </xdr:from>
    <xdr:ext cx="251732" cy="337015"/>
    <xdr:sp macro="" textlink="">
      <xdr:nvSpPr>
        <xdr:cNvPr id="895" name="Text Box 1664">
          <a:extLst>
            <a:ext uri="{FF2B5EF4-FFF2-40B4-BE49-F238E27FC236}">
              <a16:creationId xmlns:a16="http://schemas.microsoft.com/office/drawing/2014/main" xmlns="" id="{1843166D-1061-48D1-AE1C-52622A74567B}"/>
            </a:ext>
          </a:extLst>
        </xdr:cNvPr>
        <xdr:cNvSpPr txBox="1">
          <a:spLocks noChangeArrowheads="1"/>
        </xdr:cNvSpPr>
      </xdr:nvSpPr>
      <xdr:spPr bwMode="auto">
        <a:xfrm>
          <a:off x="10642777" y="2549967"/>
          <a:ext cx="251732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67088</xdr:colOff>
      <xdr:row>15</xdr:row>
      <xdr:rowOff>117519</xdr:rowOff>
    </xdr:from>
    <xdr:to>
      <xdr:col>19</xdr:col>
      <xdr:colOff>0</xdr:colOff>
      <xdr:row>15</xdr:row>
      <xdr:rowOff>120740</xdr:rowOff>
    </xdr:to>
    <xdr:sp macro="" textlink="">
      <xdr:nvSpPr>
        <xdr:cNvPr id="896" name="Line 120">
          <a:extLst>
            <a:ext uri="{FF2B5EF4-FFF2-40B4-BE49-F238E27FC236}">
              <a16:creationId xmlns:a16="http://schemas.microsoft.com/office/drawing/2014/main" xmlns="" id="{0DEEE04D-3204-4BA6-B2F9-211612115F46}"/>
            </a:ext>
          </a:extLst>
        </xdr:cNvPr>
        <xdr:cNvSpPr>
          <a:spLocks noChangeShapeType="1"/>
        </xdr:cNvSpPr>
      </xdr:nvSpPr>
      <xdr:spPr bwMode="auto">
        <a:xfrm>
          <a:off x="12163838" y="2689269"/>
          <a:ext cx="637762" cy="32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162095</xdr:colOff>
      <xdr:row>14</xdr:row>
      <xdr:rowOff>152400</xdr:rowOff>
    </xdr:from>
    <xdr:ext cx="261237" cy="119736"/>
    <xdr:sp macro="" textlink="">
      <xdr:nvSpPr>
        <xdr:cNvPr id="897" name="Text Box 1118">
          <a:extLst>
            <a:ext uri="{FF2B5EF4-FFF2-40B4-BE49-F238E27FC236}">
              <a16:creationId xmlns:a16="http://schemas.microsoft.com/office/drawing/2014/main" xmlns="" id="{AE8B2A01-DC74-45A0-ADF1-3CC4FBEF172B}"/>
            </a:ext>
          </a:extLst>
        </xdr:cNvPr>
        <xdr:cNvSpPr txBox="1">
          <a:spLocks noChangeArrowheads="1"/>
        </xdr:cNvSpPr>
      </xdr:nvSpPr>
      <xdr:spPr bwMode="auto">
        <a:xfrm>
          <a:off x="12258845" y="2552700"/>
          <a:ext cx="261237" cy="11973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18</xdr:col>
      <xdr:colOff>15918</xdr:colOff>
      <xdr:row>15</xdr:row>
      <xdr:rowOff>20160</xdr:rowOff>
    </xdr:from>
    <xdr:to>
      <xdr:col>18</xdr:col>
      <xdr:colOff>185780</xdr:colOff>
      <xdr:row>15</xdr:row>
      <xdr:rowOff>165987</xdr:rowOff>
    </xdr:to>
    <xdr:sp macro="" textlink="">
      <xdr:nvSpPr>
        <xdr:cNvPr id="898" name="Oval 820">
          <a:extLst>
            <a:ext uri="{FF2B5EF4-FFF2-40B4-BE49-F238E27FC236}">
              <a16:creationId xmlns:a16="http://schemas.microsoft.com/office/drawing/2014/main" xmlns="" id="{96DFF51C-72BD-4620-897E-1F41C1BF0532}"/>
            </a:ext>
          </a:extLst>
        </xdr:cNvPr>
        <xdr:cNvSpPr>
          <a:spLocks noChangeArrowheads="1"/>
        </xdr:cNvSpPr>
      </xdr:nvSpPr>
      <xdr:spPr bwMode="auto">
        <a:xfrm>
          <a:off x="12112668" y="2591910"/>
          <a:ext cx="169862" cy="1458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100431</xdr:colOff>
      <xdr:row>12</xdr:row>
      <xdr:rowOff>141150</xdr:rowOff>
    </xdr:from>
    <xdr:ext cx="698061" cy="241156"/>
    <xdr:sp macro="" textlink="">
      <xdr:nvSpPr>
        <xdr:cNvPr id="899" name="Text Box 451">
          <a:extLst>
            <a:ext uri="{FF2B5EF4-FFF2-40B4-BE49-F238E27FC236}">
              <a16:creationId xmlns:a16="http://schemas.microsoft.com/office/drawing/2014/main" xmlns="" id="{49F6931F-0994-4444-938A-423AF83F2BB8}"/>
            </a:ext>
          </a:extLst>
        </xdr:cNvPr>
        <xdr:cNvSpPr txBox="1">
          <a:spLocks noChangeArrowheads="1"/>
        </xdr:cNvSpPr>
      </xdr:nvSpPr>
      <xdr:spPr bwMode="auto">
        <a:xfrm>
          <a:off x="11492331" y="2198550"/>
          <a:ext cx="698061" cy="2411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ﾛｰｿﾝ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升谷店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654471</xdr:colOff>
      <xdr:row>13</xdr:row>
      <xdr:rowOff>155514</xdr:rowOff>
    </xdr:from>
    <xdr:to>
      <xdr:col>18</xdr:col>
      <xdr:colOff>106915</xdr:colOff>
      <xdr:row>16</xdr:row>
      <xdr:rowOff>161085</xdr:rowOff>
    </xdr:to>
    <xdr:sp macro="" textlink="">
      <xdr:nvSpPr>
        <xdr:cNvPr id="900" name="Freeform 916">
          <a:extLst>
            <a:ext uri="{FF2B5EF4-FFF2-40B4-BE49-F238E27FC236}">
              <a16:creationId xmlns:a16="http://schemas.microsoft.com/office/drawing/2014/main" xmlns="" id="{6C5EA676-8331-4301-B666-20A5AF7EB605}"/>
            </a:ext>
          </a:extLst>
        </xdr:cNvPr>
        <xdr:cNvSpPr>
          <a:spLocks/>
        </xdr:cNvSpPr>
      </xdr:nvSpPr>
      <xdr:spPr bwMode="auto">
        <a:xfrm rot="-5400000" flipH="1">
          <a:off x="11865057" y="2565678"/>
          <a:ext cx="519921" cy="157294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498"/>
            <a:gd name="connsiteY0" fmla="*/ 20096 h 20096"/>
            <a:gd name="connsiteX1" fmla="*/ 12498 w 12498"/>
            <a:gd name="connsiteY1" fmla="*/ 8676 h 20096"/>
            <a:gd name="connsiteX2" fmla="*/ 0 w 12498"/>
            <a:gd name="connsiteY2" fmla="*/ 0 h 20096"/>
            <a:gd name="connsiteX0" fmla="*/ 12204 w 12498"/>
            <a:gd name="connsiteY0" fmla="*/ 20097 h 20097"/>
            <a:gd name="connsiteX1" fmla="*/ 12498 w 12498"/>
            <a:gd name="connsiteY1" fmla="*/ 8677 h 20097"/>
            <a:gd name="connsiteX2" fmla="*/ 0 w 12498"/>
            <a:gd name="connsiteY2" fmla="*/ 1 h 20097"/>
            <a:gd name="connsiteX0" fmla="*/ 12204 w 12564"/>
            <a:gd name="connsiteY0" fmla="*/ 20097 h 20097"/>
            <a:gd name="connsiteX1" fmla="*/ 12564 w 12564"/>
            <a:gd name="connsiteY1" fmla="*/ 10964 h 20097"/>
            <a:gd name="connsiteX2" fmla="*/ 12498 w 12564"/>
            <a:gd name="connsiteY2" fmla="*/ 8677 h 20097"/>
            <a:gd name="connsiteX3" fmla="*/ 0 w 12564"/>
            <a:gd name="connsiteY3" fmla="*/ 1 h 20097"/>
            <a:gd name="connsiteX0" fmla="*/ 13403 w 13763"/>
            <a:gd name="connsiteY0" fmla="*/ 20097 h 20097"/>
            <a:gd name="connsiteX1" fmla="*/ 13763 w 13763"/>
            <a:gd name="connsiteY1" fmla="*/ 10964 h 20097"/>
            <a:gd name="connsiteX2" fmla="*/ 5028 w 13763"/>
            <a:gd name="connsiteY2" fmla="*/ 10412 h 20097"/>
            <a:gd name="connsiteX3" fmla="*/ 1199 w 13763"/>
            <a:gd name="connsiteY3" fmla="*/ 1 h 20097"/>
            <a:gd name="connsiteX0" fmla="*/ 14330 w 14690"/>
            <a:gd name="connsiteY0" fmla="*/ 20097 h 20097"/>
            <a:gd name="connsiteX1" fmla="*/ 14690 w 14690"/>
            <a:gd name="connsiteY1" fmla="*/ 10964 h 20097"/>
            <a:gd name="connsiteX2" fmla="*/ 4780 w 14690"/>
            <a:gd name="connsiteY2" fmla="*/ 10570 h 20097"/>
            <a:gd name="connsiteX3" fmla="*/ 2126 w 14690"/>
            <a:gd name="connsiteY3" fmla="*/ 1 h 20097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3829 w 12564"/>
            <a:gd name="connsiteY2" fmla="*/ 10575 h 20102"/>
            <a:gd name="connsiteX3" fmla="*/ 0 w 12564"/>
            <a:gd name="connsiteY3" fmla="*/ 6 h 20102"/>
            <a:gd name="connsiteX0" fmla="*/ 16759 w 17119"/>
            <a:gd name="connsiteY0" fmla="*/ 20260 h 20260"/>
            <a:gd name="connsiteX1" fmla="*/ 17119 w 17119"/>
            <a:gd name="connsiteY1" fmla="*/ 11127 h 20260"/>
            <a:gd name="connsiteX2" fmla="*/ 8384 w 17119"/>
            <a:gd name="connsiteY2" fmla="*/ 10733 h 20260"/>
            <a:gd name="connsiteX3" fmla="*/ 0 w 17119"/>
            <a:gd name="connsiteY3" fmla="*/ 6 h 20260"/>
            <a:gd name="connsiteX0" fmla="*/ 16759 w 17119"/>
            <a:gd name="connsiteY0" fmla="*/ 20351 h 20351"/>
            <a:gd name="connsiteX1" fmla="*/ 17119 w 17119"/>
            <a:gd name="connsiteY1" fmla="*/ 11218 h 20351"/>
            <a:gd name="connsiteX2" fmla="*/ 8384 w 17119"/>
            <a:gd name="connsiteY2" fmla="*/ 10824 h 20351"/>
            <a:gd name="connsiteX3" fmla="*/ 7569 w 17119"/>
            <a:gd name="connsiteY3" fmla="*/ 807 h 20351"/>
            <a:gd name="connsiteX4" fmla="*/ 0 w 17119"/>
            <a:gd name="connsiteY4" fmla="*/ 97 h 20351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197 w 16417"/>
            <a:gd name="connsiteY0" fmla="*/ 21597 h 21597"/>
            <a:gd name="connsiteX1" fmla="*/ 16417 w 16417"/>
            <a:gd name="connsiteY1" fmla="*/ 10971 h 21597"/>
            <a:gd name="connsiteX2" fmla="*/ 6839 w 16417"/>
            <a:gd name="connsiteY2" fmla="*/ 10428 h 21597"/>
            <a:gd name="connsiteX3" fmla="*/ 6867 w 16417"/>
            <a:gd name="connsiteY3" fmla="*/ 560 h 21597"/>
            <a:gd name="connsiteX4" fmla="*/ 0 w 16417"/>
            <a:gd name="connsiteY4" fmla="*/ 0 h 21597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  <a:gd name="connsiteX0" fmla="*/ 16417 w 16417"/>
            <a:gd name="connsiteY0" fmla="*/ 10971 h 10971"/>
            <a:gd name="connsiteX1" fmla="*/ 6839 w 16417"/>
            <a:gd name="connsiteY1" fmla="*/ 10428 h 10971"/>
            <a:gd name="connsiteX2" fmla="*/ 6867 w 16417"/>
            <a:gd name="connsiteY2" fmla="*/ 560 h 10971"/>
            <a:gd name="connsiteX3" fmla="*/ 0 w 16417"/>
            <a:gd name="connsiteY3" fmla="*/ 0 h 10971"/>
            <a:gd name="connsiteX0" fmla="*/ 20251 w 20251"/>
            <a:gd name="connsiteY0" fmla="*/ 11321 h 11321"/>
            <a:gd name="connsiteX1" fmla="*/ 6839 w 20251"/>
            <a:gd name="connsiteY1" fmla="*/ 10428 h 11321"/>
            <a:gd name="connsiteX2" fmla="*/ 6867 w 20251"/>
            <a:gd name="connsiteY2" fmla="*/ 560 h 11321"/>
            <a:gd name="connsiteX3" fmla="*/ 0 w 20251"/>
            <a:gd name="connsiteY3" fmla="*/ 0 h 11321"/>
            <a:gd name="connsiteX0" fmla="*/ 21018 w 21018"/>
            <a:gd name="connsiteY0" fmla="*/ 10273 h 10428"/>
            <a:gd name="connsiteX1" fmla="*/ 6839 w 21018"/>
            <a:gd name="connsiteY1" fmla="*/ 10428 h 10428"/>
            <a:gd name="connsiteX2" fmla="*/ 6867 w 21018"/>
            <a:gd name="connsiteY2" fmla="*/ 560 h 10428"/>
            <a:gd name="connsiteX3" fmla="*/ 0 w 21018"/>
            <a:gd name="connsiteY3" fmla="*/ 0 h 10428"/>
            <a:gd name="connsiteX0" fmla="*/ 20635 w 20635"/>
            <a:gd name="connsiteY0" fmla="*/ 10623 h 10623"/>
            <a:gd name="connsiteX1" fmla="*/ 6839 w 20635"/>
            <a:gd name="connsiteY1" fmla="*/ 10428 h 10623"/>
            <a:gd name="connsiteX2" fmla="*/ 6867 w 20635"/>
            <a:gd name="connsiteY2" fmla="*/ 560 h 10623"/>
            <a:gd name="connsiteX3" fmla="*/ 0 w 20635"/>
            <a:gd name="connsiteY3" fmla="*/ 0 h 106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635" h="10623">
              <a:moveTo>
                <a:pt x="20635" y="10623"/>
              </a:moveTo>
              <a:cubicBezTo>
                <a:pt x="20613" y="9861"/>
                <a:pt x="8879" y="10286"/>
                <a:pt x="6839" y="10428"/>
              </a:cubicBezTo>
              <a:cubicBezTo>
                <a:pt x="6841" y="6962"/>
                <a:pt x="6859" y="4438"/>
                <a:pt x="6867" y="560"/>
              </a:cubicBezTo>
              <a:cubicBezTo>
                <a:pt x="3899" y="464"/>
                <a:pt x="2996" y="1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546347</xdr:colOff>
      <xdr:row>12</xdr:row>
      <xdr:rowOff>131537</xdr:rowOff>
    </xdr:from>
    <xdr:ext cx="478725" cy="128724"/>
    <xdr:sp macro="" textlink="">
      <xdr:nvSpPr>
        <xdr:cNvPr id="901" name="Text Box 1118">
          <a:extLst>
            <a:ext uri="{FF2B5EF4-FFF2-40B4-BE49-F238E27FC236}">
              <a16:creationId xmlns:a16="http://schemas.microsoft.com/office/drawing/2014/main" xmlns="" id="{56E0F6EF-6608-4C4A-AE41-E27A6598D1EC}"/>
            </a:ext>
          </a:extLst>
        </xdr:cNvPr>
        <xdr:cNvSpPr txBox="1">
          <a:spLocks noChangeArrowheads="1"/>
        </xdr:cNvSpPr>
      </xdr:nvSpPr>
      <xdr:spPr bwMode="auto">
        <a:xfrm>
          <a:off x="11938247" y="2188937"/>
          <a:ext cx="478725" cy="1287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18</xdr:col>
      <xdr:colOff>134745</xdr:colOff>
      <xdr:row>15</xdr:row>
      <xdr:rowOff>169172</xdr:rowOff>
    </xdr:from>
    <xdr:to>
      <xdr:col>18</xdr:col>
      <xdr:colOff>315263</xdr:colOff>
      <xdr:row>16</xdr:row>
      <xdr:rowOff>154277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xmlns="" id="{A5EFC3A5-639B-4474-A829-318D6DF487B6}"/>
            </a:ext>
          </a:extLst>
        </xdr:cNvPr>
        <xdr:cNvSpPr/>
      </xdr:nvSpPr>
      <xdr:spPr bwMode="auto">
        <a:xfrm>
          <a:off x="12231495" y="2740922"/>
          <a:ext cx="180518" cy="1565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27623</xdr:colOff>
      <xdr:row>16</xdr:row>
      <xdr:rowOff>13855</xdr:rowOff>
    </xdr:from>
    <xdr:to>
      <xdr:col>18</xdr:col>
      <xdr:colOff>164666</xdr:colOff>
      <xdr:row>16</xdr:row>
      <xdr:rowOff>127605</xdr:rowOff>
    </xdr:to>
    <xdr:sp macro="" textlink="">
      <xdr:nvSpPr>
        <xdr:cNvPr id="903" name="AutoShape 790">
          <a:extLst>
            <a:ext uri="{FF2B5EF4-FFF2-40B4-BE49-F238E27FC236}">
              <a16:creationId xmlns:a16="http://schemas.microsoft.com/office/drawing/2014/main" xmlns="" id="{0CDB38B2-7492-49D8-B223-90D2C365F772}"/>
            </a:ext>
          </a:extLst>
        </xdr:cNvPr>
        <xdr:cNvSpPr>
          <a:spLocks noChangeArrowheads="1"/>
        </xdr:cNvSpPr>
      </xdr:nvSpPr>
      <xdr:spPr bwMode="auto">
        <a:xfrm>
          <a:off x="12124373" y="2757055"/>
          <a:ext cx="137043" cy="1137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17130</xdr:colOff>
      <xdr:row>14</xdr:row>
      <xdr:rowOff>38241</xdr:rowOff>
    </xdr:from>
    <xdr:to>
      <xdr:col>18</xdr:col>
      <xdr:colOff>40246</xdr:colOff>
      <xdr:row>15</xdr:row>
      <xdr:rowOff>139967</xdr:rowOff>
    </xdr:to>
    <xdr:sp macro="" textlink="">
      <xdr:nvSpPr>
        <xdr:cNvPr id="904" name="Freeform 471">
          <a:extLst>
            <a:ext uri="{FF2B5EF4-FFF2-40B4-BE49-F238E27FC236}">
              <a16:creationId xmlns:a16="http://schemas.microsoft.com/office/drawing/2014/main" xmlns="" id="{0257BB0B-9579-44B5-B0FE-8CC7BB8F98F2}"/>
            </a:ext>
          </a:extLst>
        </xdr:cNvPr>
        <xdr:cNvSpPr>
          <a:spLocks/>
        </xdr:cNvSpPr>
      </xdr:nvSpPr>
      <xdr:spPr bwMode="auto">
        <a:xfrm rot="-5400000">
          <a:off x="11636425" y="2211146"/>
          <a:ext cx="273176" cy="72796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8531"/>
            <a:gd name="connsiteY0" fmla="*/ 17458 h 17458"/>
            <a:gd name="connsiteX1" fmla="*/ 0 w 8531"/>
            <a:gd name="connsiteY1" fmla="*/ 7458 h 17458"/>
            <a:gd name="connsiteX2" fmla="*/ 8531 w 8531"/>
            <a:gd name="connsiteY2" fmla="*/ 5 h 17458"/>
            <a:gd name="connsiteX0" fmla="*/ 129 w 10129"/>
            <a:gd name="connsiteY0" fmla="*/ 10000 h 10000"/>
            <a:gd name="connsiteX1" fmla="*/ 0 w 10129"/>
            <a:gd name="connsiteY1" fmla="*/ 3310 h 10000"/>
            <a:gd name="connsiteX2" fmla="*/ 10129 w 10129"/>
            <a:gd name="connsiteY2" fmla="*/ 3 h 10000"/>
            <a:gd name="connsiteX0" fmla="*/ 129 w 10129"/>
            <a:gd name="connsiteY0" fmla="*/ 10007 h 10007"/>
            <a:gd name="connsiteX1" fmla="*/ 0 w 10129"/>
            <a:gd name="connsiteY1" fmla="*/ 3317 h 10007"/>
            <a:gd name="connsiteX2" fmla="*/ 10129 w 10129"/>
            <a:gd name="connsiteY2" fmla="*/ 10 h 10007"/>
            <a:gd name="connsiteX0" fmla="*/ 129 w 8587"/>
            <a:gd name="connsiteY0" fmla="*/ 10869 h 10869"/>
            <a:gd name="connsiteX1" fmla="*/ 0 w 8587"/>
            <a:gd name="connsiteY1" fmla="*/ 4179 h 10869"/>
            <a:gd name="connsiteX2" fmla="*/ 8587 w 8587"/>
            <a:gd name="connsiteY2" fmla="*/ 6 h 10869"/>
            <a:gd name="connsiteX0" fmla="*/ 150 w 10000"/>
            <a:gd name="connsiteY0" fmla="*/ 9994 h 9994"/>
            <a:gd name="connsiteX1" fmla="*/ 0 w 10000"/>
            <a:gd name="connsiteY1" fmla="*/ 3839 h 9994"/>
            <a:gd name="connsiteX2" fmla="*/ 10000 w 10000"/>
            <a:gd name="connsiteY2" fmla="*/ 0 h 9994"/>
            <a:gd name="connsiteX0" fmla="*/ 150 w 5959"/>
            <a:gd name="connsiteY0" fmla="*/ 10443 h 10443"/>
            <a:gd name="connsiteX1" fmla="*/ 0 w 5959"/>
            <a:gd name="connsiteY1" fmla="*/ 4284 h 10443"/>
            <a:gd name="connsiteX2" fmla="*/ 5959 w 5959"/>
            <a:gd name="connsiteY2" fmla="*/ 0 h 10443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3617 w 10000"/>
            <a:gd name="connsiteY0" fmla="*/ 6502 h 6502"/>
            <a:gd name="connsiteX1" fmla="*/ 0 w 10000"/>
            <a:gd name="connsiteY1" fmla="*/ 4102 h 6502"/>
            <a:gd name="connsiteX2" fmla="*/ 10000 w 10000"/>
            <a:gd name="connsiteY2" fmla="*/ 0 h 6502"/>
            <a:gd name="connsiteX0" fmla="*/ 3617 w 10000"/>
            <a:gd name="connsiteY0" fmla="*/ 10000 h 10000"/>
            <a:gd name="connsiteX1" fmla="*/ 0 w 10000"/>
            <a:gd name="connsiteY1" fmla="*/ 6309 h 10000"/>
            <a:gd name="connsiteX2" fmla="*/ 10000 w 10000"/>
            <a:gd name="connsiteY2" fmla="*/ 0 h 10000"/>
            <a:gd name="connsiteX0" fmla="*/ 4009 w 10392"/>
            <a:gd name="connsiteY0" fmla="*/ 10000 h 10000"/>
            <a:gd name="connsiteX1" fmla="*/ 392 w 10392"/>
            <a:gd name="connsiteY1" fmla="*/ 6309 h 10000"/>
            <a:gd name="connsiteX2" fmla="*/ 10392 w 10392"/>
            <a:gd name="connsiteY2" fmla="*/ 0 h 10000"/>
            <a:gd name="connsiteX0" fmla="*/ 4422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5367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4646 w 10084"/>
            <a:gd name="connsiteY0" fmla="*/ 10000 h 10170"/>
            <a:gd name="connsiteX1" fmla="*/ 401 w 10084"/>
            <a:gd name="connsiteY1" fmla="*/ 9878 h 10170"/>
            <a:gd name="connsiteX2" fmla="*/ 84 w 10084"/>
            <a:gd name="connsiteY2" fmla="*/ 6309 h 10170"/>
            <a:gd name="connsiteX3" fmla="*/ 10084 w 10084"/>
            <a:gd name="connsiteY3" fmla="*/ 0 h 10170"/>
            <a:gd name="connsiteX0" fmla="*/ 4646 w 10084"/>
            <a:gd name="connsiteY0" fmla="*/ 10000 h 10000"/>
            <a:gd name="connsiteX1" fmla="*/ 401 w 10084"/>
            <a:gd name="connsiteY1" fmla="*/ 9878 h 10000"/>
            <a:gd name="connsiteX2" fmla="*/ 84 w 10084"/>
            <a:gd name="connsiteY2" fmla="*/ 6309 h 10000"/>
            <a:gd name="connsiteX3" fmla="*/ 10084 w 10084"/>
            <a:gd name="connsiteY3" fmla="*/ 0 h 10000"/>
            <a:gd name="connsiteX0" fmla="*/ 6063 w 10084"/>
            <a:gd name="connsiteY0" fmla="*/ 9756 h 9878"/>
            <a:gd name="connsiteX1" fmla="*/ 401 w 10084"/>
            <a:gd name="connsiteY1" fmla="*/ 9878 h 9878"/>
            <a:gd name="connsiteX2" fmla="*/ 84 w 10084"/>
            <a:gd name="connsiteY2" fmla="*/ 6309 h 9878"/>
            <a:gd name="connsiteX3" fmla="*/ 10084 w 10084"/>
            <a:gd name="connsiteY3" fmla="*/ 0 h 9878"/>
            <a:gd name="connsiteX0" fmla="*/ 6012 w 10000"/>
            <a:gd name="connsiteY0" fmla="*/ 10382 h 10382"/>
            <a:gd name="connsiteX1" fmla="*/ 398 w 10000"/>
            <a:gd name="connsiteY1" fmla="*/ 10000 h 10382"/>
            <a:gd name="connsiteX2" fmla="*/ 83 w 10000"/>
            <a:gd name="connsiteY2" fmla="*/ 6387 h 10382"/>
            <a:gd name="connsiteX3" fmla="*/ 10000 w 10000"/>
            <a:gd name="connsiteY3" fmla="*/ 0 h 10382"/>
            <a:gd name="connsiteX0" fmla="*/ 6679 w 10000"/>
            <a:gd name="connsiteY0" fmla="*/ 9876 h 10000"/>
            <a:gd name="connsiteX1" fmla="*/ 398 w 10000"/>
            <a:gd name="connsiteY1" fmla="*/ 10000 h 10000"/>
            <a:gd name="connsiteX2" fmla="*/ 83 w 10000"/>
            <a:gd name="connsiteY2" fmla="*/ 6387 h 10000"/>
            <a:gd name="connsiteX3" fmla="*/ 10000 w 10000"/>
            <a:gd name="connsiteY3" fmla="*/ 0 h 10000"/>
            <a:gd name="connsiteX0" fmla="*/ 8012 w 10000"/>
            <a:gd name="connsiteY0" fmla="*/ 10509 h 10509"/>
            <a:gd name="connsiteX1" fmla="*/ 398 w 10000"/>
            <a:gd name="connsiteY1" fmla="*/ 10000 h 10509"/>
            <a:gd name="connsiteX2" fmla="*/ 83 w 10000"/>
            <a:gd name="connsiteY2" fmla="*/ 6387 h 10509"/>
            <a:gd name="connsiteX3" fmla="*/ 10000 w 10000"/>
            <a:gd name="connsiteY3" fmla="*/ 0 h 10509"/>
            <a:gd name="connsiteX0" fmla="*/ 7345 w 10000"/>
            <a:gd name="connsiteY0" fmla="*/ 10636 h 10636"/>
            <a:gd name="connsiteX1" fmla="*/ 398 w 10000"/>
            <a:gd name="connsiteY1" fmla="*/ 10000 h 10636"/>
            <a:gd name="connsiteX2" fmla="*/ 83 w 10000"/>
            <a:gd name="connsiteY2" fmla="*/ 6387 h 10636"/>
            <a:gd name="connsiteX3" fmla="*/ 10000 w 10000"/>
            <a:gd name="connsiteY3" fmla="*/ 0 h 10636"/>
            <a:gd name="connsiteX0" fmla="*/ 7345 w 10000"/>
            <a:gd name="connsiteY0" fmla="*/ 10130 h 10130"/>
            <a:gd name="connsiteX1" fmla="*/ 398 w 10000"/>
            <a:gd name="connsiteY1" fmla="*/ 10000 h 10130"/>
            <a:gd name="connsiteX2" fmla="*/ 83 w 10000"/>
            <a:gd name="connsiteY2" fmla="*/ 6387 h 10130"/>
            <a:gd name="connsiteX3" fmla="*/ 10000 w 10000"/>
            <a:gd name="connsiteY3" fmla="*/ 0 h 10130"/>
            <a:gd name="connsiteX0" fmla="*/ 7345 w 7345"/>
            <a:gd name="connsiteY0" fmla="*/ 6458 h 6458"/>
            <a:gd name="connsiteX1" fmla="*/ 398 w 7345"/>
            <a:gd name="connsiteY1" fmla="*/ 6328 h 6458"/>
            <a:gd name="connsiteX2" fmla="*/ 83 w 7345"/>
            <a:gd name="connsiteY2" fmla="*/ 2715 h 6458"/>
            <a:gd name="connsiteX3" fmla="*/ 4649 w 7345"/>
            <a:gd name="connsiteY3" fmla="*/ 0 h 6458"/>
            <a:gd name="connsiteX0" fmla="*/ 9999 w 9999"/>
            <a:gd name="connsiteY0" fmla="*/ 10000 h 10000"/>
            <a:gd name="connsiteX1" fmla="*/ 541 w 9999"/>
            <a:gd name="connsiteY1" fmla="*/ 9799 h 10000"/>
            <a:gd name="connsiteX2" fmla="*/ 112 w 9999"/>
            <a:gd name="connsiteY2" fmla="*/ 4204 h 10000"/>
            <a:gd name="connsiteX3" fmla="*/ 6328 w 9999"/>
            <a:gd name="connsiteY3" fmla="*/ 0 h 10000"/>
            <a:gd name="connsiteX0" fmla="*/ 10000 w 10000"/>
            <a:gd name="connsiteY0" fmla="*/ 11752 h 11752"/>
            <a:gd name="connsiteX1" fmla="*/ 541 w 10000"/>
            <a:gd name="connsiteY1" fmla="*/ 11551 h 11752"/>
            <a:gd name="connsiteX2" fmla="*/ 112 w 10000"/>
            <a:gd name="connsiteY2" fmla="*/ 5956 h 11752"/>
            <a:gd name="connsiteX3" fmla="*/ 7923 w 10000"/>
            <a:gd name="connsiteY3" fmla="*/ 0 h 11752"/>
            <a:gd name="connsiteX0" fmla="*/ 10000 w 11429"/>
            <a:gd name="connsiteY0" fmla="*/ 14255 h 14255"/>
            <a:gd name="connsiteX1" fmla="*/ 541 w 11429"/>
            <a:gd name="connsiteY1" fmla="*/ 14054 h 14255"/>
            <a:gd name="connsiteX2" fmla="*/ 112 w 11429"/>
            <a:gd name="connsiteY2" fmla="*/ 8459 h 14255"/>
            <a:gd name="connsiteX3" fmla="*/ 11429 w 11429"/>
            <a:gd name="connsiteY3" fmla="*/ 0 h 14255"/>
            <a:gd name="connsiteX0" fmla="*/ 10000 w 13501"/>
            <a:gd name="connsiteY0" fmla="*/ 15631 h 15631"/>
            <a:gd name="connsiteX1" fmla="*/ 541 w 13501"/>
            <a:gd name="connsiteY1" fmla="*/ 15430 h 15631"/>
            <a:gd name="connsiteX2" fmla="*/ 112 w 13501"/>
            <a:gd name="connsiteY2" fmla="*/ 9835 h 15631"/>
            <a:gd name="connsiteX3" fmla="*/ 13501 w 13501"/>
            <a:gd name="connsiteY3" fmla="*/ 0 h 15631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545"/>
            <a:gd name="connsiteX1" fmla="*/ 541 w 13501"/>
            <a:gd name="connsiteY1" fmla="*/ 15430 h 15545"/>
            <a:gd name="connsiteX2" fmla="*/ 112 w 13501"/>
            <a:gd name="connsiteY2" fmla="*/ 9835 h 15545"/>
            <a:gd name="connsiteX3" fmla="*/ 13501 w 13501"/>
            <a:gd name="connsiteY3" fmla="*/ 0 h 15545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384"/>
            <a:gd name="connsiteX1" fmla="*/ 7450 w 13501"/>
            <a:gd name="connsiteY1" fmla="*/ 14880 h 15384"/>
            <a:gd name="connsiteX2" fmla="*/ 541 w 13501"/>
            <a:gd name="connsiteY2" fmla="*/ 14429 h 15384"/>
            <a:gd name="connsiteX3" fmla="*/ 112 w 13501"/>
            <a:gd name="connsiteY3" fmla="*/ 9835 h 15384"/>
            <a:gd name="connsiteX4" fmla="*/ 13501 w 13501"/>
            <a:gd name="connsiteY4" fmla="*/ 0 h 15384"/>
            <a:gd name="connsiteX0" fmla="*/ 10478 w 13501"/>
            <a:gd name="connsiteY0" fmla="*/ 9625 h 15195"/>
            <a:gd name="connsiteX1" fmla="*/ 7450 w 13501"/>
            <a:gd name="connsiteY1" fmla="*/ 14880 h 15195"/>
            <a:gd name="connsiteX2" fmla="*/ 541 w 13501"/>
            <a:gd name="connsiteY2" fmla="*/ 14429 h 15195"/>
            <a:gd name="connsiteX3" fmla="*/ 112 w 13501"/>
            <a:gd name="connsiteY3" fmla="*/ 9835 h 15195"/>
            <a:gd name="connsiteX4" fmla="*/ 13501 w 13501"/>
            <a:gd name="connsiteY4" fmla="*/ 0 h 15195"/>
            <a:gd name="connsiteX0" fmla="*/ 10478 w 13501"/>
            <a:gd name="connsiteY0" fmla="*/ 9625 h 14916"/>
            <a:gd name="connsiteX1" fmla="*/ 7450 w 13501"/>
            <a:gd name="connsiteY1" fmla="*/ 14880 h 14916"/>
            <a:gd name="connsiteX2" fmla="*/ 541 w 13501"/>
            <a:gd name="connsiteY2" fmla="*/ 14429 h 14916"/>
            <a:gd name="connsiteX3" fmla="*/ 112 w 13501"/>
            <a:gd name="connsiteY3" fmla="*/ 9835 h 14916"/>
            <a:gd name="connsiteX4" fmla="*/ 13501 w 13501"/>
            <a:gd name="connsiteY4" fmla="*/ 0 h 14916"/>
            <a:gd name="connsiteX0" fmla="*/ 10478 w 13501"/>
            <a:gd name="connsiteY0" fmla="*/ 9625 h 15226"/>
            <a:gd name="connsiteX1" fmla="*/ 7450 w 13501"/>
            <a:gd name="connsiteY1" fmla="*/ 14880 h 15226"/>
            <a:gd name="connsiteX2" fmla="*/ 6175 w 13501"/>
            <a:gd name="connsiteY2" fmla="*/ 14755 h 15226"/>
            <a:gd name="connsiteX3" fmla="*/ 541 w 13501"/>
            <a:gd name="connsiteY3" fmla="*/ 14429 h 15226"/>
            <a:gd name="connsiteX4" fmla="*/ 112 w 13501"/>
            <a:gd name="connsiteY4" fmla="*/ 9835 h 15226"/>
            <a:gd name="connsiteX5" fmla="*/ 13501 w 13501"/>
            <a:gd name="connsiteY5" fmla="*/ 0 h 15226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8823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2054 w 13501"/>
            <a:gd name="connsiteY0" fmla="*/ 7347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4009 w 14009"/>
            <a:gd name="connsiteY0" fmla="*/ 6906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428 w 14428"/>
            <a:gd name="connsiteY0" fmla="*/ 811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3311 h 10383"/>
            <a:gd name="connsiteX1" fmla="*/ 6747 w 14363"/>
            <a:gd name="connsiteY1" fmla="*/ 3244 h 10383"/>
            <a:gd name="connsiteX2" fmla="*/ 6110 w 14363"/>
            <a:gd name="connsiteY2" fmla="*/ 10278 h 10383"/>
            <a:gd name="connsiteX3" fmla="*/ 476 w 14363"/>
            <a:gd name="connsiteY3" fmla="*/ 9952 h 10383"/>
            <a:gd name="connsiteX4" fmla="*/ 181 w 14363"/>
            <a:gd name="connsiteY4" fmla="*/ 5981 h 10383"/>
            <a:gd name="connsiteX5" fmla="*/ 7883 w 14363"/>
            <a:gd name="connsiteY5" fmla="*/ 0 h 10383"/>
            <a:gd name="connsiteX0" fmla="*/ 14363 w 15792"/>
            <a:gd name="connsiteY0" fmla="*/ 16349 h 23421"/>
            <a:gd name="connsiteX1" fmla="*/ 6747 w 15792"/>
            <a:gd name="connsiteY1" fmla="*/ 16282 h 23421"/>
            <a:gd name="connsiteX2" fmla="*/ 6110 w 15792"/>
            <a:gd name="connsiteY2" fmla="*/ 23316 h 23421"/>
            <a:gd name="connsiteX3" fmla="*/ 476 w 15792"/>
            <a:gd name="connsiteY3" fmla="*/ 22990 h 23421"/>
            <a:gd name="connsiteX4" fmla="*/ 181 w 15792"/>
            <a:gd name="connsiteY4" fmla="*/ 19019 h 23421"/>
            <a:gd name="connsiteX5" fmla="*/ 15792 w 15792"/>
            <a:gd name="connsiteY5" fmla="*/ 0 h 23421"/>
            <a:gd name="connsiteX0" fmla="*/ 14363 w 14363"/>
            <a:gd name="connsiteY0" fmla="*/ 18338 h 25410"/>
            <a:gd name="connsiteX1" fmla="*/ 6747 w 14363"/>
            <a:gd name="connsiteY1" fmla="*/ 18271 h 25410"/>
            <a:gd name="connsiteX2" fmla="*/ 6110 w 14363"/>
            <a:gd name="connsiteY2" fmla="*/ 25305 h 25410"/>
            <a:gd name="connsiteX3" fmla="*/ 476 w 14363"/>
            <a:gd name="connsiteY3" fmla="*/ 24979 h 25410"/>
            <a:gd name="connsiteX4" fmla="*/ 181 w 14363"/>
            <a:gd name="connsiteY4" fmla="*/ 21008 h 25410"/>
            <a:gd name="connsiteX5" fmla="*/ 11508 w 14363"/>
            <a:gd name="connsiteY5" fmla="*/ 0 h 25410"/>
            <a:gd name="connsiteX0" fmla="*/ 14363 w 14363"/>
            <a:gd name="connsiteY0" fmla="*/ 19885 h 26957"/>
            <a:gd name="connsiteX1" fmla="*/ 6747 w 14363"/>
            <a:gd name="connsiteY1" fmla="*/ 19818 h 26957"/>
            <a:gd name="connsiteX2" fmla="*/ 6110 w 14363"/>
            <a:gd name="connsiteY2" fmla="*/ 26852 h 26957"/>
            <a:gd name="connsiteX3" fmla="*/ 476 w 14363"/>
            <a:gd name="connsiteY3" fmla="*/ 26526 h 26957"/>
            <a:gd name="connsiteX4" fmla="*/ 181 w 14363"/>
            <a:gd name="connsiteY4" fmla="*/ 22555 h 26957"/>
            <a:gd name="connsiteX5" fmla="*/ 13156 w 14363"/>
            <a:gd name="connsiteY5" fmla="*/ 0 h 26957"/>
            <a:gd name="connsiteX0" fmla="*/ 14363 w 14474"/>
            <a:gd name="connsiteY0" fmla="*/ 19222 h 26294"/>
            <a:gd name="connsiteX1" fmla="*/ 6747 w 14474"/>
            <a:gd name="connsiteY1" fmla="*/ 19155 h 26294"/>
            <a:gd name="connsiteX2" fmla="*/ 6110 w 14474"/>
            <a:gd name="connsiteY2" fmla="*/ 26189 h 26294"/>
            <a:gd name="connsiteX3" fmla="*/ 476 w 14474"/>
            <a:gd name="connsiteY3" fmla="*/ 25863 h 26294"/>
            <a:gd name="connsiteX4" fmla="*/ 181 w 14474"/>
            <a:gd name="connsiteY4" fmla="*/ 21892 h 26294"/>
            <a:gd name="connsiteX5" fmla="*/ 14474 w 14474"/>
            <a:gd name="connsiteY5" fmla="*/ 0 h 26294"/>
            <a:gd name="connsiteX0" fmla="*/ 14849 w 14960"/>
            <a:gd name="connsiteY0" fmla="*/ 19222 h 26294"/>
            <a:gd name="connsiteX1" fmla="*/ 7233 w 14960"/>
            <a:gd name="connsiteY1" fmla="*/ 19155 h 26294"/>
            <a:gd name="connsiteX2" fmla="*/ 6596 w 14960"/>
            <a:gd name="connsiteY2" fmla="*/ 26189 h 26294"/>
            <a:gd name="connsiteX3" fmla="*/ 962 w 14960"/>
            <a:gd name="connsiteY3" fmla="*/ 25863 h 26294"/>
            <a:gd name="connsiteX4" fmla="*/ 8 w 14960"/>
            <a:gd name="connsiteY4" fmla="*/ 21229 h 26294"/>
            <a:gd name="connsiteX5" fmla="*/ 14960 w 14960"/>
            <a:gd name="connsiteY5" fmla="*/ 0 h 26294"/>
            <a:gd name="connsiteX0" fmla="*/ 14182 w 14293"/>
            <a:gd name="connsiteY0" fmla="*/ 19222 h 26294"/>
            <a:gd name="connsiteX1" fmla="*/ 6566 w 14293"/>
            <a:gd name="connsiteY1" fmla="*/ 19155 h 26294"/>
            <a:gd name="connsiteX2" fmla="*/ 5929 w 14293"/>
            <a:gd name="connsiteY2" fmla="*/ 26189 h 26294"/>
            <a:gd name="connsiteX3" fmla="*/ 295 w 14293"/>
            <a:gd name="connsiteY3" fmla="*/ 25863 h 26294"/>
            <a:gd name="connsiteX4" fmla="*/ 659 w 14293"/>
            <a:gd name="connsiteY4" fmla="*/ 20566 h 26294"/>
            <a:gd name="connsiteX5" fmla="*/ 14293 w 14293"/>
            <a:gd name="connsiteY5" fmla="*/ 0 h 26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293" h="26294">
              <a:moveTo>
                <a:pt x="14182" y="19222"/>
              </a:moveTo>
              <a:cubicBezTo>
                <a:pt x="10711" y="19027"/>
                <a:pt x="8700" y="19315"/>
                <a:pt x="6566" y="19155"/>
              </a:cubicBezTo>
              <a:cubicBezTo>
                <a:pt x="5929" y="19968"/>
                <a:pt x="7080" y="26264"/>
                <a:pt x="5929" y="26189"/>
              </a:cubicBezTo>
              <a:cubicBezTo>
                <a:pt x="4778" y="26114"/>
                <a:pt x="1385" y="26641"/>
                <a:pt x="295" y="25863"/>
              </a:cubicBezTo>
              <a:cubicBezTo>
                <a:pt x="-519" y="24898"/>
                <a:pt x="606" y="24804"/>
                <a:pt x="659" y="20566"/>
              </a:cubicBezTo>
              <a:cubicBezTo>
                <a:pt x="861" y="18962"/>
                <a:pt x="8174" y="3688"/>
                <a:pt x="1429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460423</xdr:colOff>
      <xdr:row>14</xdr:row>
      <xdr:rowOff>117929</xdr:rowOff>
    </xdr:from>
    <xdr:ext cx="219933" cy="152347"/>
    <xdr:sp macro="" textlink="">
      <xdr:nvSpPr>
        <xdr:cNvPr id="905" name="Text Box 1118">
          <a:extLst>
            <a:ext uri="{FF2B5EF4-FFF2-40B4-BE49-F238E27FC236}">
              <a16:creationId xmlns:a16="http://schemas.microsoft.com/office/drawing/2014/main" xmlns="" id="{2A547967-C08B-4AD0-825F-40E71948F2FF}"/>
            </a:ext>
          </a:extLst>
        </xdr:cNvPr>
        <xdr:cNvSpPr txBox="1">
          <a:spLocks noChangeArrowheads="1"/>
        </xdr:cNvSpPr>
      </xdr:nvSpPr>
      <xdr:spPr bwMode="auto">
        <a:xfrm>
          <a:off x="12557173" y="2518229"/>
          <a:ext cx="219933" cy="15234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 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3122</xdr:colOff>
      <xdr:row>15</xdr:row>
      <xdr:rowOff>37313</xdr:rowOff>
    </xdr:from>
    <xdr:ext cx="268430" cy="265373"/>
    <xdr:grpSp>
      <xdr:nvGrpSpPr>
        <xdr:cNvPr id="906" name="Group 6672">
          <a:extLst>
            <a:ext uri="{FF2B5EF4-FFF2-40B4-BE49-F238E27FC236}">
              <a16:creationId xmlns:a16="http://schemas.microsoft.com/office/drawing/2014/main" xmlns="" id="{B4E48274-0629-4F27-96BB-F09DD95C5207}"/>
            </a:ext>
          </a:extLst>
        </xdr:cNvPr>
        <xdr:cNvGrpSpPr>
          <a:grpSpLocks/>
        </xdr:cNvGrpSpPr>
      </xdr:nvGrpSpPr>
      <xdr:grpSpPr bwMode="auto">
        <a:xfrm>
          <a:off x="12525322" y="2704313"/>
          <a:ext cx="268430" cy="265373"/>
          <a:chOff x="536" y="109"/>
          <a:chExt cx="46" cy="44"/>
        </a:xfrm>
      </xdr:grpSpPr>
      <xdr:pic>
        <xdr:nvPicPr>
          <xdr:cNvPr id="907" name="Picture 6673" descr="route2">
            <a:extLst>
              <a:ext uri="{FF2B5EF4-FFF2-40B4-BE49-F238E27FC236}">
                <a16:creationId xmlns:a16="http://schemas.microsoft.com/office/drawing/2014/main" xmlns="" id="{CAE72D96-E151-4C39-2F5E-E86B39D4C4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8" name="Text Box 6674">
            <a:extLst>
              <a:ext uri="{FF2B5EF4-FFF2-40B4-BE49-F238E27FC236}">
                <a16:creationId xmlns:a16="http://schemas.microsoft.com/office/drawing/2014/main" xmlns="" id="{FC1FB4A2-BBDF-96F5-F60D-79B6EA9608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347478</xdr:colOff>
      <xdr:row>15</xdr:row>
      <xdr:rowOff>87198</xdr:rowOff>
    </xdr:from>
    <xdr:ext cx="268430" cy="265373"/>
    <xdr:grpSp>
      <xdr:nvGrpSpPr>
        <xdr:cNvPr id="909" name="Group 6672">
          <a:extLst>
            <a:ext uri="{FF2B5EF4-FFF2-40B4-BE49-F238E27FC236}">
              <a16:creationId xmlns:a16="http://schemas.microsoft.com/office/drawing/2014/main" xmlns="" id="{6ABD2C96-DE2F-45BE-9978-75063AB5D95C}"/>
            </a:ext>
          </a:extLst>
        </xdr:cNvPr>
        <xdr:cNvGrpSpPr>
          <a:grpSpLocks/>
        </xdr:cNvGrpSpPr>
      </xdr:nvGrpSpPr>
      <xdr:grpSpPr bwMode="auto">
        <a:xfrm>
          <a:off x="13644378" y="2754198"/>
          <a:ext cx="268430" cy="265373"/>
          <a:chOff x="536" y="109"/>
          <a:chExt cx="46" cy="44"/>
        </a:xfrm>
      </xdr:grpSpPr>
      <xdr:pic>
        <xdr:nvPicPr>
          <xdr:cNvPr id="910" name="Picture 6673" descr="route2">
            <a:extLst>
              <a:ext uri="{FF2B5EF4-FFF2-40B4-BE49-F238E27FC236}">
                <a16:creationId xmlns:a16="http://schemas.microsoft.com/office/drawing/2014/main" xmlns="" id="{A9501689-C093-C82C-8F9A-041C3988F8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1" name="Text Box 6674">
            <a:extLst>
              <a:ext uri="{FF2B5EF4-FFF2-40B4-BE49-F238E27FC236}">
                <a16:creationId xmlns:a16="http://schemas.microsoft.com/office/drawing/2014/main" xmlns="" id="{6897E4CC-07C2-40D0-BA98-9BD93F136D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337320</xdr:colOff>
      <xdr:row>16</xdr:row>
      <xdr:rowOff>16150</xdr:rowOff>
    </xdr:from>
    <xdr:ext cx="435995" cy="67077"/>
    <xdr:sp macro="" textlink="">
      <xdr:nvSpPr>
        <xdr:cNvPr id="912" name="Text Box 1620">
          <a:extLst>
            <a:ext uri="{FF2B5EF4-FFF2-40B4-BE49-F238E27FC236}">
              <a16:creationId xmlns:a16="http://schemas.microsoft.com/office/drawing/2014/main" xmlns="" id="{2F9DDB05-C366-4B0F-9789-7EFD6F2919D6}"/>
            </a:ext>
          </a:extLst>
        </xdr:cNvPr>
        <xdr:cNvSpPr txBox="1">
          <a:spLocks noChangeArrowheads="1"/>
        </xdr:cNvSpPr>
      </xdr:nvSpPr>
      <xdr:spPr bwMode="auto">
        <a:xfrm>
          <a:off x="11729220" y="2759350"/>
          <a:ext cx="435995" cy="670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43740</xdr:colOff>
      <xdr:row>14</xdr:row>
      <xdr:rowOff>0</xdr:rowOff>
    </xdr:from>
    <xdr:to>
      <xdr:col>18</xdr:col>
      <xdr:colOff>227570</xdr:colOff>
      <xdr:row>14</xdr:row>
      <xdr:rowOff>166605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xmlns="" id="{30BF63B2-BE1A-4E87-9CFF-9DCCFA8D4CE0}"/>
            </a:ext>
          </a:extLst>
        </xdr:cNvPr>
        <xdr:cNvSpPr/>
      </xdr:nvSpPr>
      <xdr:spPr bwMode="auto">
        <a:xfrm>
          <a:off x="12140490" y="2400300"/>
          <a:ext cx="183830" cy="1666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98425</xdr:colOff>
      <xdr:row>15</xdr:row>
      <xdr:rowOff>142872</xdr:rowOff>
    </xdr:from>
    <xdr:ext cx="517896" cy="146613"/>
    <xdr:sp macro="" textlink="">
      <xdr:nvSpPr>
        <xdr:cNvPr id="914" name="Text Box 1620">
          <a:extLst>
            <a:ext uri="{FF2B5EF4-FFF2-40B4-BE49-F238E27FC236}">
              <a16:creationId xmlns:a16="http://schemas.microsoft.com/office/drawing/2014/main" xmlns="" id="{E18B310D-267D-4D5B-AD52-3FA7B8BC404C}"/>
            </a:ext>
          </a:extLst>
        </xdr:cNvPr>
        <xdr:cNvSpPr txBox="1">
          <a:spLocks noChangeArrowheads="1"/>
        </xdr:cNvSpPr>
      </xdr:nvSpPr>
      <xdr:spPr bwMode="auto">
        <a:xfrm>
          <a:off x="13604875" y="2714622"/>
          <a:ext cx="517896" cy="1466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下山駅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21012</xdr:colOff>
      <xdr:row>19</xdr:row>
      <xdr:rowOff>126064</xdr:rowOff>
    </xdr:from>
    <xdr:ext cx="656010" cy="135405"/>
    <xdr:sp macro="" textlink="">
      <xdr:nvSpPr>
        <xdr:cNvPr id="915" name="Text Box 1620">
          <a:extLst>
            <a:ext uri="{FF2B5EF4-FFF2-40B4-BE49-F238E27FC236}">
              <a16:creationId xmlns:a16="http://schemas.microsoft.com/office/drawing/2014/main" xmlns="" id="{95464D0C-BA8A-480D-B7D9-06C34FEBE2C8}"/>
            </a:ext>
          </a:extLst>
        </xdr:cNvPr>
        <xdr:cNvSpPr txBox="1">
          <a:spLocks noChangeArrowheads="1"/>
        </xdr:cNvSpPr>
      </xdr:nvSpPr>
      <xdr:spPr bwMode="auto">
        <a:xfrm>
          <a:off x="7183812" y="3383614"/>
          <a:ext cx="656010" cy="13540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富田変電所前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35020</xdr:colOff>
      <xdr:row>27</xdr:row>
      <xdr:rowOff>14654</xdr:rowOff>
    </xdr:from>
    <xdr:ext cx="375200" cy="74839"/>
    <xdr:sp macro="" textlink="">
      <xdr:nvSpPr>
        <xdr:cNvPr id="916" name="Text Box 1194">
          <a:extLst>
            <a:ext uri="{FF2B5EF4-FFF2-40B4-BE49-F238E27FC236}">
              <a16:creationId xmlns:a16="http://schemas.microsoft.com/office/drawing/2014/main" xmlns="" id="{7AF7A9E1-F6F5-41F3-BF69-52824CFDE214}"/>
            </a:ext>
          </a:extLst>
        </xdr:cNvPr>
        <xdr:cNvSpPr txBox="1">
          <a:spLocks noChangeArrowheads="1"/>
        </xdr:cNvSpPr>
      </xdr:nvSpPr>
      <xdr:spPr bwMode="auto">
        <a:xfrm>
          <a:off x="10017220" y="4643804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0.9+5.1</a:t>
          </a:r>
        </a:p>
      </xdr:txBody>
    </xdr:sp>
    <xdr:clientData/>
  </xdr:oneCellAnchor>
  <xdr:twoCellAnchor>
    <xdr:from>
      <xdr:col>15</xdr:col>
      <xdr:colOff>41346</xdr:colOff>
      <xdr:row>27</xdr:row>
      <xdr:rowOff>97161</xdr:rowOff>
    </xdr:from>
    <xdr:to>
      <xdr:col>15</xdr:col>
      <xdr:colOff>202217</xdr:colOff>
      <xdr:row>28</xdr:row>
      <xdr:rowOff>30194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xmlns="" id="{74FA9537-8725-486A-AFF5-3362C0CB9B96}"/>
            </a:ext>
          </a:extLst>
        </xdr:cNvPr>
        <xdr:cNvSpPr/>
      </xdr:nvSpPr>
      <xdr:spPr bwMode="auto">
        <a:xfrm>
          <a:off x="10023546" y="4726311"/>
          <a:ext cx="160871" cy="1044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240420</xdr:colOff>
      <xdr:row>27</xdr:row>
      <xdr:rowOff>91491</xdr:rowOff>
    </xdr:from>
    <xdr:to>
      <xdr:col>15</xdr:col>
      <xdr:colOff>394981</xdr:colOff>
      <xdr:row>28</xdr:row>
      <xdr:rowOff>37508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xmlns="" id="{794F3E96-4C46-4D62-B336-E8B63A90339D}"/>
            </a:ext>
          </a:extLst>
        </xdr:cNvPr>
        <xdr:cNvSpPr/>
      </xdr:nvSpPr>
      <xdr:spPr bwMode="auto">
        <a:xfrm>
          <a:off x="10222620" y="4720641"/>
          <a:ext cx="154561" cy="11746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14654</xdr:colOff>
      <xdr:row>27</xdr:row>
      <xdr:rowOff>0</xdr:rowOff>
    </xdr:from>
    <xdr:ext cx="375200" cy="74839"/>
    <xdr:sp macro="" textlink="">
      <xdr:nvSpPr>
        <xdr:cNvPr id="919" name="Text Box 1194">
          <a:extLst>
            <a:ext uri="{FF2B5EF4-FFF2-40B4-BE49-F238E27FC236}">
              <a16:creationId xmlns:a16="http://schemas.microsoft.com/office/drawing/2014/main" xmlns="" id="{29B14FB4-02A1-4E91-957A-B7136D8E940D}"/>
            </a:ext>
          </a:extLst>
        </xdr:cNvPr>
        <xdr:cNvSpPr txBox="1">
          <a:spLocks noChangeArrowheads="1"/>
        </xdr:cNvSpPr>
      </xdr:nvSpPr>
      <xdr:spPr bwMode="auto">
        <a:xfrm>
          <a:off x="7177454" y="462915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0.1+4.1</a:t>
          </a:r>
        </a:p>
      </xdr:txBody>
    </xdr:sp>
    <xdr:clientData/>
  </xdr:oneCellAnchor>
  <xdr:twoCellAnchor>
    <xdr:from>
      <xdr:col>11</xdr:col>
      <xdr:colOff>66253</xdr:colOff>
      <xdr:row>27</xdr:row>
      <xdr:rowOff>98972</xdr:rowOff>
    </xdr:from>
    <xdr:to>
      <xdr:col>11</xdr:col>
      <xdr:colOff>236328</xdr:colOff>
      <xdr:row>28</xdr:row>
      <xdr:rowOff>53922</xdr:rowOff>
    </xdr:to>
    <xdr:sp macro="" textlink="">
      <xdr:nvSpPr>
        <xdr:cNvPr id="920" name="六角形 919">
          <a:extLst>
            <a:ext uri="{FF2B5EF4-FFF2-40B4-BE49-F238E27FC236}">
              <a16:creationId xmlns:a16="http://schemas.microsoft.com/office/drawing/2014/main" xmlns="" id="{F0DA6C15-68B8-4505-843A-0D3A3A55F2C4}"/>
            </a:ext>
          </a:extLst>
        </xdr:cNvPr>
        <xdr:cNvSpPr/>
      </xdr:nvSpPr>
      <xdr:spPr bwMode="auto">
        <a:xfrm>
          <a:off x="7229053" y="4728122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252384</xdr:colOff>
      <xdr:row>27</xdr:row>
      <xdr:rowOff>100473</xdr:rowOff>
    </xdr:from>
    <xdr:to>
      <xdr:col>11</xdr:col>
      <xdr:colOff>422459</xdr:colOff>
      <xdr:row>28</xdr:row>
      <xdr:rowOff>55423</xdr:rowOff>
    </xdr:to>
    <xdr:sp macro="" textlink="">
      <xdr:nvSpPr>
        <xdr:cNvPr id="921" name="六角形 920">
          <a:extLst>
            <a:ext uri="{FF2B5EF4-FFF2-40B4-BE49-F238E27FC236}">
              <a16:creationId xmlns:a16="http://schemas.microsoft.com/office/drawing/2014/main" xmlns="" id="{6DAD4ED8-1A2E-409D-9D2F-C8B55C274D9E}"/>
            </a:ext>
          </a:extLst>
        </xdr:cNvPr>
        <xdr:cNvSpPr/>
      </xdr:nvSpPr>
      <xdr:spPr bwMode="auto">
        <a:xfrm>
          <a:off x="7415184" y="4729623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21558</xdr:colOff>
      <xdr:row>26</xdr:row>
      <xdr:rowOff>161409</xdr:rowOff>
    </xdr:from>
    <xdr:ext cx="382204" cy="102853"/>
    <xdr:sp macro="" textlink="">
      <xdr:nvSpPr>
        <xdr:cNvPr id="922" name="Text Box 1194">
          <a:extLst>
            <a:ext uri="{FF2B5EF4-FFF2-40B4-BE49-F238E27FC236}">
              <a16:creationId xmlns:a16="http://schemas.microsoft.com/office/drawing/2014/main" xmlns="" id="{4EF0B3FB-CEDB-4DDB-9667-41A3289622EE}"/>
            </a:ext>
          </a:extLst>
        </xdr:cNvPr>
        <xdr:cNvSpPr txBox="1">
          <a:spLocks noChangeArrowheads="1"/>
        </xdr:cNvSpPr>
      </xdr:nvSpPr>
      <xdr:spPr bwMode="auto">
        <a:xfrm>
          <a:off x="7184358" y="4619109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0.1+4.1</a:t>
          </a:r>
        </a:p>
      </xdr:txBody>
    </xdr:sp>
    <xdr:clientData/>
  </xdr:oneCellAnchor>
  <xdr:twoCellAnchor>
    <xdr:from>
      <xdr:col>11</xdr:col>
      <xdr:colOff>16990</xdr:colOff>
      <xdr:row>35</xdr:row>
      <xdr:rowOff>97204</xdr:rowOff>
    </xdr:from>
    <xdr:to>
      <xdr:col>11</xdr:col>
      <xdr:colOff>187065</xdr:colOff>
      <xdr:row>36</xdr:row>
      <xdr:rowOff>52155</xdr:rowOff>
    </xdr:to>
    <xdr:sp macro="" textlink="">
      <xdr:nvSpPr>
        <xdr:cNvPr id="923" name="六角形 922">
          <a:extLst>
            <a:ext uri="{FF2B5EF4-FFF2-40B4-BE49-F238E27FC236}">
              <a16:creationId xmlns:a16="http://schemas.microsoft.com/office/drawing/2014/main" xmlns="" id="{40FA2B3F-0256-4BE7-B4B9-1CC4539E2BA9}"/>
            </a:ext>
          </a:extLst>
        </xdr:cNvPr>
        <xdr:cNvSpPr/>
      </xdr:nvSpPr>
      <xdr:spPr bwMode="auto">
        <a:xfrm>
          <a:off x="7179790" y="6097954"/>
          <a:ext cx="170075" cy="1264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212481</xdr:colOff>
      <xdr:row>35</xdr:row>
      <xdr:rowOff>109904</xdr:rowOff>
    </xdr:from>
    <xdr:to>
      <xdr:col>11</xdr:col>
      <xdr:colOff>351693</xdr:colOff>
      <xdr:row>36</xdr:row>
      <xdr:rowOff>46325</xdr:rowOff>
    </xdr:to>
    <xdr:sp macro="" textlink="">
      <xdr:nvSpPr>
        <xdr:cNvPr id="924" name="六角形 923">
          <a:extLst>
            <a:ext uri="{FF2B5EF4-FFF2-40B4-BE49-F238E27FC236}">
              <a16:creationId xmlns:a16="http://schemas.microsoft.com/office/drawing/2014/main" xmlns="" id="{298D2940-75CA-4806-9AA6-559DAECE6A61}"/>
            </a:ext>
          </a:extLst>
        </xdr:cNvPr>
        <xdr:cNvSpPr/>
      </xdr:nvSpPr>
      <xdr:spPr bwMode="auto">
        <a:xfrm>
          <a:off x="7375281" y="6110654"/>
          <a:ext cx="139212" cy="10787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16933</xdr:colOff>
      <xdr:row>33</xdr:row>
      <xdr:rowOff>21166</xdr:rowOff>
    </xdr:from>
    <xdr:to>
      <xdr:col>11</xdr:col>
      <xdr:colOff>182033</xdr:colOff>
      <xdr:row>33</xdr:row>
      <xdr:rowOff>155740</xdr:rowOff>
    </xdr:to>
    <xdr:sp macro="" textlink="">
      <xdr:nvSpPr>
        <xdr:cNvPr id="925" name="六角形 924">
          <a:extLst>
            <a:ext uri="{FF2B5EF4-FFF2-40B4-BE49-F238E27FC236}">
              <a16:creationId xmlns:a16="http://schemas.microsoft.com/office/drawing/2014/main" xmlns="" id="{75DA1FFB-9250-4718-A717-E17E89E62EAB}"/>
            </a:ext>
          </a:extLst>
        </xdr:cNvPr>
        <xdr:cNvSpPr/>
      </xdr:nvSpPr>
      <xdr:spPr bwMode="auto">
        <a:xfrm>
          <a:off x="7179733" y="567901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10758</xdr:colOff>
      <xdr:row>34</xdr:row>
      <xdr:rowOff>159462</xdr:rowOff>
    </xdr:from>
    <xdr:ext cx="336463" cy="93463"/>
    <xdr:sp macro="" textlink="">
      <xdr:nvSpPr>
        <xdr:cNvPr id="926" name="Text Box 1194">
          <a:extLst>
            <a:ext uri="{FF2B5EF4-FFF2-40B4-BE49-F238E27FC236}">
              <a16:creationId xmlns:a16="http://schemas.microsoft.com/office/drawing/2014/main" xmlns="" id="{7BF1A1DC-A3C8-430E-A523-EB00FAD5984B}"/>
            </a:ext>
          </a:extLst>
        </xdr:cNvPr>
        <xdr:cNvSpPr txBox="1">
          <a:spLocks noChangeArrowheads="1"/>
        </xdr:cNvSpPr>
      </xdr:nvSpPr>
      <xdr:spPr bwMode="auto">
        <a:xfrm>
          <a:off x="8583258" y="5988762"/>
          <a:ext cx="336463" cy="934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0.8+0.1</a:t>
          </a:r>
        </a:p>
      </xdr:txBody>
    </xdr:sp>
    <xdr:clientData/>
  </xdr:oneCellAnchor>
  <xdr:twoCellAnchor>
    <xdr:from>
      <xdr:col>13</xdr:col>
      <xdr:colOff>182104</xdr:colOff>
      <xdr:row>35</xdr:row>
      <xdr:rowOff>84048</xdr:rowOff>
    </xdr:from>
    <xdr:to>
      <xdr:col>13</xdr:col>
      <xdr:colOff>329181</xdr:colOff>
      <xdr:row>36</xdr:row>
      <xdr:rowOff>28019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xmlns="" id="{D9851FC2-E5D8-4B52-9AB6-EA7CB583322A}"/>
            </a:ext>
          </a:extLst>
        </xdr:cNvPr>
        <xdr:cNvSpPr/>
      </xdr:nvSpPr>
      <xdr:spPr bwMode="auto">
        <a:xfrm>
          <a:off x="8754604" y="6084798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21012</xdr:colOff>
      <xdr:row>35</xdr:row>
      <xdr:rowOff>84048</xdr:rowOff>
    </xdr:from>
    <xdr:to>
      <xdr:col>13</xdr:col>
      <xdr:colOff>168089</xdr:colOff>
      <xdr:row>36</xdr:row>
      <xdr:rowOff>28019</xdr:rowOff>
    </xdr:to>
    <xdr:sp macro="" textlink="">
      <xdr:nvSpPr>
        <xdr:cNvPr id="928" name="六角形 927">
          <a:extLst>
            <a:ext uri="{FF2B5EF4-FFF2-40B4-BE49-F238E27FC236}">
              <a16:creationId xmlns:a16="http://schemas.microsoft.com/office/drawing/2014/main" xmlns="" id="{2CE870DC-705B-4371-85D5-F5C7CD854BAB}"/>
            </a:ext>
          </a:extLst>
        </xdr:cNvPr>
        <xdr:cNvSpPr/>
      </xdr:nvSpPr>
      <xdr:spPr bwMode="auto">
        <a:xfrm>
          <a:off x="8593512" y="6084798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527281</xdr:colOff>
      <xdr:row>33</xdr:row>
      <xdr:rowOff>2782</xdr:rowOff>
    </xdr:from>
    <xdr:to>
      <xdr:col>13</xdr:col>
      <xdr:colOff>681746</xdr:colOff>
      <xdr:row>33</xdr:row>
      <xdr:rowOff>140433</xdr:rowOff>
    </xdr:to>
    <xdr:sp macro="" textlink="">
      <xdr:nvSpPr>
        <xdr:cNvPr id="929" name="六角形 928">
          <a:extLst>
            <a:ext uri="{FF2B5EF4-FFF2-40B4-BE49-F238E27FC236}">
              <a16:creationId xmlns:a16="http://schemas.microsoft.com/office/drawing/2014/main" xmlns="" id="{6944EC01-659A-4012-AA35-84201CE2B23C}"/>
            </a:ext>
          </a:extLst>
        </xdr:cNvPr>
        <xdr:cNvSpPr/>
      </xdr:nvSpPr>
      <xdr:spPr bwMode="auto">
        <a:xfrm>
          <a:off x="9099781" y="5660632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5</xdr:col>
      <xdr:colOff>512715</xdr:colOff>
      <xdr:row>58</xdr:row>
      <xdr:rowOff>19276</xdr:rowOff>
    </xdr:from>
    <xdr:to>
      <xdr:col>5</xdr:col>
      <xdr:colOff>687496</xdr:colOff>
      <xdr:row>63</xdr:row>
      <xdr:rowOff>95139</xdr:rowOff>
    </xdr:to>
    <xdr:sp macro="" textlink="">
      <xdr:nvSpPr>
        <xdr:cNvPr id="930" name="Freeform 651">
          <a:extLst>
            <a:ext uri="{FF2B5EF4-FFF2-40B4-BE49-F238E27FC236}">
              <a16:creationId xmlns:a16="http://schemas.microsoft.com/office/drawing/2014/main" xmlns="" id="{016E89E8-1E54-4A21-A7E3-8928D460C1BF}"/>
            </a:ext>
          </a:extLst>
        </xdr:cNvPr>
        <xdr:cNvSpPr>
          <a:spLocks/>
        </xdr:cNvSpPr>
      </xdr:nvSpPr>
      <xdr:spPr bwMode="auto">
        <a:xfrm>
          <a:off x="3446415" y="9963376"/>
          <a:ext cx="174781" cy="933113"/>
        </a:xfrm>
        <a:custGeom>
          <a:avLst/>
          <a:gdLst>
            <a:gd name="T0" fmla="*/ 2147483647 w 10000"/>
            <a:gd name="T1" fmla="*/ 2147483647 h 11936"/>
            <a:gd name="T2" fmla="*/ 2147483647 w 10000"/>
            <a:gd name="T3" fmla="*/ 2147483647 h 11936"/>
            <a:gd name="T4" fmla="*/ 2147483647 w 10000"/>
            <a:gd name="T5" fmla="*/ 2147483647 h 11936"/>
            <a:gd name="T6" fmla="*/ 0 w 10000"/>
            <a:gd name="T7" fmla="*/ 0 h 11936"/>
            <a:gd name="T8" fmla="*/ 2147483647 w 10000"/>
            <a:gd name="T9" fmla="*/ 2147483647 h 11936"/>
            <a:gd name="T10" fmla="*/ 2147483647 w 10000"/>
            <a:gd name="T11" fmla="*/ 2147483647 h 1193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9362 w 10000"/>
            <a:gd name="connsiteY5" fmla="*/ 3531 h 11936"/>
            <a:gd name="connsiteX6" fmla="*/ 10000 w 10000"/>
            <a:gd name="connsiteY6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10000"/>
            <a:gd name="connsiteY0" fmla="*/ 11936 h 11936"/>
            <a:gd name="connsiteX1" fmla="*/ 1679 w 10000"/>
            <a:gd name="connsiteY1" fmla="*/ 11111 h 11936"/>
            <a:gd name="connsiteX2" fmla="*/ 232 w 10000"/>
            <a:gd name="connsiteY2" fmla="*/ 8055 h 11936"/>
            <a:gd name="connsiteX3" fmla="*/ 0 w 10000"/>
            <a:gd name="connsiteY3" fmla="*/ 0 h 11936"/>
            <a:gd name="connsiteX4" fmla="*/ 3039 w 10000"/>
            <a:gd name="connsiteY4" fmla="*/ 740 h 11936"/>
            <a:gd name="connsiteX5" fmla="*/ 10000 w 10000"/>
            <a:gd name="connsiteY5" fmla="*/ 3892 h 11936"/>
            <a:gd name="connsiteX0" fmla="*/ 4254 w 4254"/>
            <a:gd name="connsiteY0" fmla="*/ 11936 h 11936"/>
            <a:gd name="connsiteX1" fmla="*/ 1679 w 4254"/>
            <a:gd name="connsiteY1" fmla="*/ 11111 h 11936"/>
            <a:gd name="connsiteX2" fmla="*/ 232 w 4254"/>
            <a:gd name="connsiteY2" fmla="*/ 8055 h 11936"/>
            <a:gd name="connsiteX3" fmla="*/ 0 w 4254"/>
            <a:gd name="connsiteY3" fmla="*/ 0 h 11936"/>
            <a:gd name="connsiteX4" fmla="*/ 3039 w 4254"/>
            <a:gd name="connsiteY4" fmla="*/ 740 h 11936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522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0000 w 10000"/>
            <a:gd name="connsiteY0" fmla="*/ 14522 h 14522"/>
            <a:gd name="connsiteX1" fmla="*/ 3947 w 10000"/>
            <a:gd name="connsiteY1" fmla="*/ 13831 h 14522"/>
            <a:gd name="connsiteX2" fmla="*/ 545 w 10000"/>
            <a:gd name="connsiteY2" fmla="*/ 11270 h 14522"/>
            <a:gd name="connsiteX3" fmla="*/ 0 w 10000"/>
            <a:gd name="connsiteY3" fmla="*/ 4400 h 14522"/>
            <a:gd name="connsiteX4" fmla="*/ 1079 w 10000"/>
            <a:gd name="connsiteY4" fmla="*/ 8 h 14522"/>
            <a:gd name="connsiteX0" fmla="*/ 14621 w 14621"/>
            <a:gd name="connsiteY0" fmla="*/ 11466 h 13831"/>
            <a:gd name="connsiteX1" fmla="*/ 3947 w 14621"/>
            <a:gd name="connsiteY1" fmla="*/ 13831 h 13831"/>
            <a:gd name="connsiteX2" fmla="*/ 545 w 14621"/>
            <a:gd name="connsiteY2" fmla="*/ 11270 h 13831"/>
            <a:gd name="connsiteX3" fmla="*/ 0 w 14621"/>
            <a:gd name="connsiteY3" fmla="*/ 4400 h 13831"/>
            <a:gd name="connsiteX4" fmla="*/ 1079 w 14621"/>
            <a:gd name="connsiteY4" fmla="*/ 8 h 13831"/>
            <a:gd name="connsiteX0" fmla="*/ 13466 w 13466"/>
            <a:gd name="connsiteY0" fmla="*/ 10366 h 13841"/>
            <a:gd name="connsiteX1" fmla="*/ 3947 w 13466"/>
            <a:gd name="connsiteY1" fmla="*/ 13831 h 13841"/>
            <a:gd name="connsiteX2" fmla="*/ 545 w 13466"/>
            <a:gd name="connsiteY2" fmla="*/ 11270 h 13841"/>
            <a:gd name="connsiteX3" fmla="*/ 0 w 13466"/>
            <a:gd name="connsiteY3" fmla="*/ 4400 h 13841"/>
            <a:gd name="connsiteX4" fmla="*/ 1079 w 13466"/>
            <a:gd name="connsiteY4" fmla="*/ 8 h 13841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1079 w 18664"/>
            <a:gd name="connsiteY4" fmla="*/ 8 h 13836"/>
            <a:gd name="connsiteX0" fmla="*/ 18664 w 18664"/>
            <a:gd name="connsiteY0" fmla="*/ 10611 h 13836"/>
            <a:gd name="connsiteX1" fmla="*/ 3947 w 18664"/>
            <a:gd name="connsiteY1" fmla="*/ 13831 h 13836"/>
            <a:gd name="connsiteX2" fmla="*/ 545 w 18664"/>
            <a:gd name="connsiteY2" fmla="*/ 11270 h 13836"/>
            <a:gd name="connsiteX3" fmla="*/ 0 w 18664"/>
            <a:gd name="connsiteY3" fmla="*/ 4400 h 13836"/>
            <a:gd name="connsiteX4" fmla="*/ 4833 w 18664"/>
            <a:gd name="connsiteY4" fmla="*/ 8 h 13836"/>
            <a:gd name="connsiteX0" fmla="*/ 18664 w 18664"/>
            <a:gd name="connsiteY0" fmla="*/ 10624 h 13849"/>
            <a:gd name="connsiteX1" fmla="*/ 3947 w 18664"/>
            <a:gd name="connsiteY1" fmla="*/ 13844 h 13849"/>
            <a:gd name="connsiteX2" fmla="*/ 545 w 18664"/>
            <a:gd name="connsiteY2" fmla="*/ 11283 h 13849"/>
            <a:gd name="connsiteX3" fmla="*/ 0 w 18664"/>
            <a:gd name="connsiteY3" fmla="*/ 1479 h 13849"/>
            <a:gd name="connsiteX4" fmla="*/ 4833 w 18664"/>
            <a:gd name="connsiteY4" fmla="*/ 21 h 13849"/>
            <a:gd name="connsiteX0" fmla="*/ 18664 w 18664"/>
            <a:gd name="connsiteY0" fmla="*/ 10614 h 13839"/>
            <a:gd name="connsiteX1" fmla="*/ 3947 w 18664"/>
            <a:gd name="connsiteY1" fmla="*/ 13834 h 13839"/>
            <a:gd name="connsiteX2" fmla="*/ 545 w 18664"/>
            <a:gd name="connsiteY2" fmla="*/ 11273 h 13839"/>
            <a:gd name="connsiteX3" fmla="*/ 0 w 18664"/>
            <a:gd name="connsiteY3" fmla="*/ 3547 h 13839"/>
            <a:gd name="connsiteX4" fmla="*/ 4833 w 18664"/>
            <a:gd name="connsiteY4" fmla="*/ 11 h 13839"/>
            <a:gd name="connsiteX0" fmla="*/ 18664 w 18664"/>
            <a:gd name="connsiteY0" fmla="*/ 10625 h 13850"/>
            <a:gd name="connsiteX1" fmla="*/ 3947 w 18664"/>
            <a:gd name="connsiteY1" fmla="*/ 13845 h 13850"/>
            <a:gd name="connsiteX2" fmla="*/ 545 w 18664"/>
            <a:gd name="connsiteY2" fmla="*/ 11284 h 13850"/>
            <a:gd name="connsiteX3" fmla="*/ 0 w 18664"/>
            <a:gd name="connsiteY3" fmla="*/ 3558 h 13850"/>
            <a:gd name="connsiteX4" fmla="*/ 4833 w 18664"/>
            <a:gd name="connsiteY4" fmla="*/ 22 h 13850"/>
            <a:gd name="connsiteX0" fmla="*/ 20108 w 20108"/>
            <a:gd name="connsiteY0" fmla="*/ 13437 h 13913"/>
            <a:gd name="connsiteX1" fmla="*/ 3947 w 20108"/>
            <a:gd name="connsiteY1" fmla="*/ 13845 h 13913"/>
            <a:gd name="connsiteX2" fmla="*/ 545 w 20108"/>
            <a:gd name="connsiteY2" fmla="*/ 11284 h 13913"/>
            <a:gd name="connsiteX3" fmla="*/ 0 w 20108"/>
            <a:gd name="connsiteY3" fmla="*/ 3558 h 13913"/>
            <a:gd name="connsiteX4" fmla="*/ 4833 w 20108"/>
            <a:gd name="connsiteY4" fmla="*/ 22 h 13913"/>
            <a:gd name="connsiteX0" fmla="*/ 20108 w 20108"/>
            <a:gd name="connsiteY0" fmla="*/ 13437 h 13862"/>
            <a:gd name="connsiteX1" fmla="*/ 3947 w 20108"/>
            <a:gd name="connsiteY1" fmla="*/ 13845 h 13862"/>
            <a:gd name="connsiteX2" fmla="*/ 545 w 20108"/>
            <a:gd name="connsiteY2" fmla="*/ 11284 h 13862"/>
            <a:gd name="connsiteX3" fmla="*/ 0 w 20108"/>
            <a:gd name="connsiteY3" fmla="*/ 3558 h 13862"/>
            <a:gd name="connsiteX4" fmla="*/ 4833 w 20108"/>
            <a:gd name="connsiteY4" fmla="*/ 22 h 13862"/>
            <a:gd name="connsiteX0" fmla="*/ 20108 w 20108"/>
            <a:gd name="connsiteY0" fmla="*/ 13437 h 14912"/>
            <a:gd name="connsiteX1" fmla="*/ 3947 w 20108"/>
            <a:gd name="connsiteY1" fmla="*/ 13845 h 14912"/>
            <a:gd name="connsiteX2" fmla="*/ 545 w 20108"/>
            <a:gd name="connsiteY2" fmla="*/ 11284 h 14912"/>
            <a:gd name="connsiteX3" fmla="*/ 0 w 20108"/>
            <a:gd name="connsiteY3" fmla="*/ 3558 h 14912"/>
            <a:gd name="connsiteX4" fmla="*/ 4833 w 20108"/>
            <a:gd name="connsiteY4" fmla="*/ 22 h 14912"/>
            <a:gd name="connsiteX0" fmla="*/ 17509 w 17509"/>
            <a:gd name="connsiteY0" fmla="*/ 14537 h 14537"/>
            <a:gd name="connsiteX1" fmla="*/ 3947 w 17509"/>
            <a:gd name="connsiteY1" fmla="*/ 13845 h 14537"/>
            <a:gd name="connsiteX2" fmla="*/ 545 w 17509"/>
            <a:gd name="connsiteY2" fmla="*/ 11284 h 14537"/>
            <a:gd name="connsiteX3" fmla="*/ 0 w 17509"/>
            <a:gd name="connsiteY3" fmla="*/ 3558 h 14537"/>
            <a:gd name="connsiteX4" fmla="*/ 4833 w 17509"/>
            <a:gd name="connsiteY4" fmla="*/ 22 h 14537"/>
            <a:gd name="connsiteX0" fmla="*/ 17509 w 17509"/>
            <a:gd name="connsiteY0" fmla="*/ 14537 h 15250"/>
            <a:gd name="connsiteX1" fmla="*/ 3947 w 17509"/>
            <a:gd name="connsiteY1" fmla="*/ 13845 h 15250"/>
            <a:gd name="connsiteX2" fmla="*/ 545 w 17509"/>
            <a:gd name="connsiteY2" fmla="*/ 11284 h 15250"/>
            <a:gd name="connsiteX3" fmla="*/ 0 w 17509"/>
            <a:gd name="connsiteY3" fmla="*/ 3558 h 15250"/>
            <a:gd name="connsiteX4" fmla="*/ 4833 w 17509"/>
            <a:gd name="connsiteY4" fmla="*/ 22 h 15250"/>
            <a:gd name="connsiteX0" fmla="*/ 17509 w 17509"/>
            <a:gd name="connsiteY0" fmla="*/ 14537 h 15145"/>
            <a:gd name="connsiteX1" fmla="*/ 3947 w 17509"/>
            <a:gd name="connsiteY1" fmla="*/ 13845 h 15145"/>
            <a:gd name="connsiteX2" fmla="*/ 545 w 17509"/>
            <a:gd name="connsiteY2" fmla="*/ 11284 h 15145"/>
            <a:gd name="connsiteX3" fmla="*/ 0 w 17509"/>
            <a:gd name="connsiteY3" fmla="*/ 3558 h 15145"/>
            <a:gd name="connsiteX4" fmla="*/ 4833 w 17509"/>
            <a:gd name="connsiteY4" fmla="*/ 22 h 15145"/>
            <a:gd name="connsiteX0" fmla="*/ 20397 w 20397"/>
            <a:gd name="connsiteY0" fmla="*/ 13070 h 13856"/>
            <a:gd name="connsiteX1" fmla="*/ 3947 w 20397"/>
            <a:gd name="connsiteY1" fmla="*/ 13845 h 13856"/>
            <a:gd name="connsiteX2" fmla="*/ 545 w 20397"/>
            <a:gd name="connsiteY2" fmla="*/ 11284 h 13856"/>
            <a:gd name="connsiteX3" fmla="*/ 0 w 20397"/>
            <a:gd name="connsiteY3" fmla="*/ 3558 h 13856"/>
            <a:gd name="connsiteX4" fmla="*/ 4833 w 20397"/>
            <a:gd name="connsiteY4" fmla="*/ 22 h 13856"/>
            <a:gd name="connsiteX0" fmla="*/ 20397 w 20397"/>
            <a:gd name="connsiteY0" fmla="*/ 13070 h 13860"/>
            <a:gd name="connsiteX1" fmla="*/ 3947 w 20397"/>
            <a:gd name="connsiteY1" fmla="*/ 13845 h 13860"/>
            <a:gd name="connsiteX2" fmla="*/ 545 w 20397"/>
            <a:gd name="connsiteY2" fmla="*/ 11284 h 13860"/>
            <a:gd name="connsiteX3" fmla="*/ 0 w 20397"/>
            <a:gd name="connsiteY3" fmla="*/ 3558 h 13860"/>
            <a:gd name="connsiteX4" fmla="*/ 4833 w 20397"/>
            <a:gd name="connsiteY4" fmla="*/ 22 h 13860"/>
            <a:gd name="connsiteX0" fmla="*/ 20397 w 20397"/>
            <a:gd name="connsiteY0" fmla="*/ 13070 h 14732"/>
            <a:gd name="connsiteX1" fmla="*/ 3947 w 20397"/>
            <a:gd name="connsiteY1" fmla="*/ 13845 h 14732"/>
            <a:gd name="connsiteX2" fmla="*/ 545 w 20397"/>
            <a:gd name="connsiteY2" fmla="*/ 11284 h 14732"/>
            <a:gd name="connsiteX3" fmla="*/ 0 w 20397"/>
            <a:gd name="connsiteY3" fmla="*/ 3558 h 14732"/>
            <a:gd name="connsiteX4" fmla="*/ 4833 w 20397"/>
            <a:gd name="connsiteY4" fmla="*/ 22 h 14732"/>
            <a:gd name="connsiteX0" fmla="*/ 20397 w 20397"/>
            <a:gd name="connsiteY0" fmla="*/ 13070 h 14943"/>
            <a:gd name="connsiteX1" fmla="*/ 3947 w 20397"/>
            <a:gd name="connsiteY1" fmla="*/ 13845 h 14943"/>
            <a:gd name="connsiteX2" fmla="*/ 545 w 20397"/>
            <a:gd name="connsiteY2" fmla="*/ 11284 h 14943"/>
            <a:gd name="connsiteX3" fmla="*/ 0 w 20397"/>
            <a:gd name="connsiteY3" fmla="*/ 3558 h 14943"/>
            <a:gd name="connsiteX4" fmla="*/ 4833 w 20397"/>
            <a:gd name="connsiteY4" fmla="*/ 22 h 14943"/>
            <a:gd name="connsiteX0" fmla="*/ 20397 w 20397"/>
            <a:gd name="connsiteY0" fmla="*/ 15624 h 17497"/>
            <a:gd name="connsiteX1" fmla="*/ 3947 w 20397"/>
            <a:gd name="connsiteY1" fmla="*/ 16399 h 17497"/>
            <a:gd name="connsiteX2" fmla="*/ 545 w 20397"/>
            <a:gd name="connsiteY2" fmla="*/ 13838 h 17497"/>
            <a:gd name="connsiteX3" fmla="*/ 0 w 20397"/>
            <a:gd name="connsiteY3" fmla="*/ 6112 h 17497"/>
            <a:gd name="connsiteX4" fmla="*/ 6855 w 20397"/>
            <a:gd name="connsiteY4" fmla="*/ 9 h 17497"/>
            <a:gd name="connsiteX0" fmla="*/ 20397 w 20397"/>
            <a:gd name="connsiteY0" fmla="*/ 15626 h 17499"/>
            <a:gd name="connsiteX1" fmla="*/ 3947 w 20397"/>
            <a:gd name="connsiteY1" fmla="*/ 16401 h 17499"/>
            <a:gd name="connsiteX2" fmla="*/ 545 w 20397"/>
            <a:gd name="connsiteY2" fmla="*/ 13840 h 17499"/>
            <a:gd name="connsiteX3" fmla="*/ 0 w 20397"/>
            <a:gd name="connsiteY3" fmla="*/ 6114 h 17499"/>
            <a:gd name="connsiteX4" fmla="*/ 6855 w 20397"/>
            <a:gd name="connsiteY4" fmla="*/ 11 h 17499"/>
            <a:gd name="connsiteX0" fmla="*/ 20397 w 20397"/>
            <a:gd name="connsiteY0" fmla="*/ 15625 h 17498"/>
            <a:gd name="connsiteX1" fmla="*/ 3947 w 20397"/>
            <a:gd name="connsiteY1" fmla="*/ 16400 h 17498"/>
            <a:gd name="connsiteX2" fmla="*/ 545 w 20397"/>
            <a:gd name="connsiteY2" fmla="*/ 13839 h 17498"/>
            <a:gd name="connsiteX3" fmla="*/ 0 w 20397"/>
            <a:gd name="connsiteY3" fmla="*/ 6113 h 17498"/>
            <a:gd name="connsiteX4" fmla="*/ 6855 w 20397"/>
            <a:gd name="connsiteY4" fmla="*/ 10 h 17498"/>
            <a:gd name="connsiteX0" fmla="*/ 20397 w 20397"/>
            <a:gd name="connsiteY0" fmla="*/ 15615 h 17488"/>
            <a:gd name="connsiteX1" fmla="*/ 3947 w 20397"/>
            <a:gd name="connsiteY1" fmla="*/ 16390 h 17488"/>
            <a:gd name="connsiteX2" fmla="*/ 545 w 20397"/>
            <a:gd name="connsiteY2" fmla="*/ 13829 h 17488"/>
            <a:gd name="connsiteX3" fmla="*/ 0 w 20397"/>
            <a:gd name="connsiteY3" fmla="*/ 6103 h 17488"/>
            <a:gd name="connsiteX4" fmla="*/ 6855 w 20397"/>
            <a:gd name="connsiteY4" fmla="*/ 0 h 17488"/>
            <a:gd name="connsiteX0" fmla="*/ 21759 w 21759"/>
            <a:gd name="connsiteY0" fmla="*/ 15615 h 16405"/>
            <a:gd name="connsiteX1" fmla="*/ 5309 w 21759"/>
            <a:gd name="connsiteY1" fmla="*/ 16390 h 16405"/>
            <a:gd name="connsiteX2" fmla="*/ 463 w 21759"/>
            <a:gd name="connsiteY2" fmla="*/ 13829 h 16405"/>
            <a:gd name="connsiteX3" fmla="*/ 1362 w 21759"/>
            <a:gd name="connsiteY3" fmla="*/ 6103 h 16405"/>
            <a:gd name="connsiteX4" fmla="*/ 8217 w 21759"/>
            <a:gd name="connsiteY4" fmla="*/ 0 h 16405"/>
            <a:gd name="connsiteX0" fmla="*/ 20397 w 20397"/>
            <a:gd name="connsiteY0" fmla="*/ 15615 h 16405"/>
            <a:gd name="connsiteX1" fmla="*/ 3947 w 20397"/>
            <a:gd name="connsiteY1" fmla="*/ 16390 h 16405"/>
            <a:gd name="connsiteX2" fmla="*/ 834 w 20397"/>
            <a:gd name="connsiteY2" fmla="*/ 13829 h 16405"/>
            <a:gd name="connsiteX3" fmla="*/ 0 w 20397"/>
            <a:gd name="connsiteY3" fmla="*/ 6103 h 16405"/>
            <a:gd name="connsiteX4" fmla="*/ 6855 w 20397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0681 w 20681"/>
            <a:gd name="connsiteY0" fmla="*/ 15615 h 16405"/>
            <a:gd name="connsiteX1" fmla="*/ 4231 w 20681"/>
            <a:gd name="connsiteY1" fmla="*/ 16390 h 16405"/>
            <a:gd name="connsiteX2" fmla="*/ 1118 w 20681"/>
            <a:gd name="connsiteY2" fmla="*/ 13829 h 16405"/>
            <a:gd name="connsiteX3" fmla="*/ 284 w 20681"/>
            <a:gd name="connsiteY3" fmla="*/ 6103 h 16405"/>
            <a:gd name="connsiteX4" fmla="*/ 7139 w 20681"/>
            <a:gd name="connsiteY4" fmla="*/ 0 h 16405"/>
            <a:gd name="connsiteX0" fmla="*/ 21520 w 21520"/>
            <a:gd name="connsiteY0" fmla="*/ 15615 h 16405"/>
            <a:gd name="connsiteX1" fmla="*/ 5070 w 21520"/>
            <a:gd name="connsiteY1" fmla="*/ 16390 h 16405"/>
            <a:gd name="connsiteX2" fmla="*/ 1957 w 21520"/>
            <a:gd name="connsiteY2" fmla="*/ 13829 h 16405"/>
            <a:gd name="connsiteX3" fmla="*/ 1123 w 21520"/>
            <a:gd name="connsiteY3" fmla="*/ 6103 h 16405"/>
            <a:gd name="connsiteX4" fmla="*/ 7978 w 21520"/>
            <a:gd name="connsiteY4" fmla="*/ 0 h 16405"/>
            <a:gd name="connsiteX0" fmla="*/ 21043 w 21043"/>
            <a:gd name="connsiteY0" fmla="*/ 15615 h 16405"/>
            <a:gd name="connsiteX1" fmla="*/ 4593 w 21043"/>
            <a:gd name="connsiteY1" fmla="*/ 16390 h 16405"/>
            <a:gd name="connsiteX2" fmla="*/ 1480 w 21043"/>
            <a:gd name="connsiteY2" fmla="*/ 13829 h 16405"/>
            <a:gd name="connsiteX3" fmla="*/ 646 w 21043"/>
            <a:gd name="connsiteY3" fmla="*/ 6103 h 16405"/>
            <a:gd name="connsiteX4" fmla="*/ 7501 w 21043"/>
            <a:gd name="connsiteY4" fmla="*/ 0 h 16405"/>
            <a:gd name="connsiteX0" fmla="*/ 21043 w 21043"/>
            <a:gd name="connsiteY0" fmla="*/ 15615 h 16534"/>
            <a:gd name="connsiteX1" fmla="*/ 4593 w 21043"/>
            <a:gd name="connsiteY1" fmla="*/ 16390 h 16534"/>
            <a:gd name="connsiteX2" fmla="*/ 1480 w 21043"/>
            <a:gd name="connsiteY2" fmla="*/ 13829 h 16534"/>
            <a:gd name="connsiteX3" fmla="*/ 646 w 21043"/>
            <a:gd name="connsiteY3" fmla="*/ 6103 h 16534"/>
            <a:gd name="connsiteX4" fmla="*/ 7501 w 21043"/>
            <a:gd name="connsiteY4" fmla="*/ 0 h 16534"/>
            <a:gd name="connsiteX0" fmla="*/ 21043 w 21043"/>
            <a:gd name="connsiteY0" fmla="*/ 15615 h 16885"/>
            <a:gd name="connsiteX1" fmla="*/ 4593 w 21043"/>
            <a:gd name="connsiteY1" fmla="*/ 16390 h 16885"/>
            <a:gd name="connsiteX2" fmla="*/ 1480 w 21043"/>
            <a:gd name="connsiteY2" fmla="*/ 13829 h 16885"/>
            <a:gd name="connsiteX3" fmla="*/ 646 w 21043"/>
            <a:gd name="connsiteY3" fmla="*/ 6103 h 16885"/>
            <a:gd name="connsiteX4" fmla="*/ 7501 w 21043"/>
            <a:gd name="connsiteY4" fmla="*/ 0 h 16885"/>
            <a:gd name="connsiteX0" fmla="*/ 21043 w 21043"/>
            <a:gd name="connsiteY0" fmla="*/ 15615 h 17662"/>
            <a:gd name="connsiteX1" fmla="*/ 4593 w 21043"/>
            <a:gd name="connsiteY1" fmla="*/ 16390 h 17662"/>
            <a:gd name="connsiteX2" fmla="*/ 1480 w 21043"/>
            <a:gd name="connsiteY2" fmla="*/ 13829 h 17662"/>
            <a:gd name="connsiteX3" fmla="*/ 646 w 21043"/>
            <a:gd name="connsiteY3" fmla="*/ 6103 h 17662"/>
            <a:gd name="connsiteX4" fmla="*/ 7501 w 21043"/>
            <a:gd name="connsiteY4" fmla="*/ 0 h 17662"/>
            <a:gd name="connsiteX0" fmla="*/ 21043 w 21043"/>
            <a:gd name="connsiteY0" fmla="*/ 15615 h 19535"/>
            <a:gd name="connsiteX1" fmla="*/ 4593 w 21043"/>
            <a:gd name="connsiteY1" fmla="*/ 16390 h 19535"/>
            <a:gd name="connsiteX2" fmla="*/ 1480 w 21043"/>
            <a:gd name="connsiteY2" fmla="*/ 17496 h 19535"/>
            <a:gd name="connsiteX3" fmla="*/ 646 w 21043"/>
            <a:gd name="connsiteY3" fmla="*/ 6103 h 19535"/>
            <a:gd name="connsiteX4" fmla="*/ 7501 w 21043"/>
            <a:gd name="connsiteY4" fmla="*/ 0 h 19535"/>
            <a:gd name="connsiteX0" fmla="*/ 21043 w 21043"/>
            <a:gd name="connsiteY0" fmla="*/ 15615 h 17510"/>
            <a:gd name="connsiteX1" fmla="*/ 4593 w 21043"/>
            <a:gd name="connsiteY1" fmla="*/ 16390 h 17510"/>
            <a:gd name="connsiteX2" fmla="*/ 1480 w 21043"/>
            <a:gd name="connsiteY2" fmla="*/ 17496 h 17510"/>
            <a:gd name="connsiteX3" fmla="*/ 646 w 21043"/>
            <a:gd name="connsiteY3" fmla="*/ 6103 h 17510"/>
            <a:gd name="connsiteX4" fmla="*/ 7501 w 21043"/>
            <a:gd name="connsiteY4" fmla="*/ 0 h 17510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1043 w 21043"/>
            <a:gd name="connsiteY0" fmla="*/ 15615 h 17611"/>
            <a:gd name="connsiteX1" fmla="*/ 3676 w 21043"/>
            <a:gd name="connsiteY1" fmla="*/ 17383 h 17611"/>
            <a:gd name="connsiteX2" fmla="*/ 1480 w 21043"/>
            <a:gd name="connsiteY2" fmla="*/ 17496 h 17611"/>
            <a:gd name="connsiteX3" fmla="*/ 646 w 21043"/>
            <a:gd name="connsiteY3" fmla="*/ 6103 h 17611"/>
            <a:gd name="connsiteX4" fmla="*/ 7501 w 21043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418 w 20418"/>
            <a:gd name="connsiteY0" fmla="*/ 15615 h 17611"/>
            <a:gd name="connsiteX1" fmla="*/ 3051 w 20418"/>
            <a:gd name="connsiteY1" fmla="*/ 17383 h 17611"/>
            <a:gd name="connsiteX2" fmla="*/ 855 w 20418"/>
            <a:gd name="connsiteY2" fmla="*/ 17496 h 17611"/>
            <a:gd name="connsiteX3" fmla="*/ 21 w 20418"/>
            <a:gd name="connsiteY3" fmla="*/ 6103 h 17611"/>
            <a:gd name="connsiteX4" fmla="*/ 6876 w 20418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397 w 20397"/>
            <a:gd name="connsiteY0" fmla="*/ 15615 h 17611"/>
            <a:gd name="connsiteX1" fmla="*/ 3030 w 20397"/>
            <a:gd name="connsiteY1" fmla="*/ 17383 h 17611"/>
            <a:gd name="connsiteX2" fmla="*/ 834 w 20397"/>
            <a:gd name="connsiteY2" fmla="*/ 17496 h 17611"/>
            <a:gd name="connsiteX3" fmla="*/ 0 w 20397"/>
            <a:gd name="connsiteY3" fmla="*/ 6103 h 17611"/>
            <a:gd name="connsiteX4" fmla="*/ 6855 w 20397"/>
            <a:gd name="connsiteY4" fmla="*/ 0 h 17611"/>
            <a:gd name="connsiteX0" fmla="*/ 20753 w 20753"/>
            <a:gd name="connsiteY0" fmla="*/ 15615 h 18055"/>
            <a:gd name="connsiteX1" fmla="*/ 3386 w 20753"/>
            <a:gd name="connsiteY1" fmla="*/ 17383 h 18055"/>
            <a:gd name="connsiteX2" fmla="*/ 1190 w 20753"/>
            <a:gd name="connsiteY2" fmla="*/ 17496 h 18055"/>
            <a:gd name="connsiteX3" fmla="*/ 994 w 20753"/>
            <a:gd name="connsiteY3" fmla="*/ 10407 h 18055"/>
            <a:gd name="connsiteX4" fmla="*/ 356 w 20753"/>
            <a:gd name="connsiteY4" fmla="*/ 6103 h 18055"/>
            <a:gd name="connsiteX5" fmla="*/ 7211 w 20753"/>
            <a:gd name="connsiteY5" fmla="*/ 0 h 18055"/>
            <a:gd name="connsiteX0" fmla="*/ 20965 w 20965"/>
            <a:gd name="connsiteY0" fmla="*/ 15615 h 18055"/>
            <a:gd name="connsiteX1" fmla="*/ 3598 w 20965"/>
            <a:gd name="connsiteY1" fmla="*/ 17383 h 18055"/>
            <a:gd name="connsiteX2" fmla="*/ 1402 w 20965"/>
            <a:gd name="connsiteY2" fmla="*/ 17496 h 18055"/>
            <a:gd name="connsiteX3" fmla="*/ 340 w 20965"/>
            <a:gd name="connsiteY3" fmla="*/ 10407 h 18055"/>
            <a:gd name="connsiteX4" fmla="*/ 568 w 20965"/>
            <a:gd name="connsiteY4" fmla="*/ 6103 h 18055"/>
            <a:gd name="connsiteX5" fmla="*/ 7423 w 20965"/>
            <a:gd name="connsiteY5" fmla="*/ 0 h 18055"/>
            <a:gd name="connsiteX0" fmla="*/ 20667 w 20667"/>
            <a:gd name="connsiteY0" fmla="*/ 15615 h 18055"/>
            <a:gd name="connsiteX1" fmla="*/ 3300 w 20667"/>
            <a:gd name="connsiteY1" fmla="*/ 17383 h 18055"/>
            <a:gd name="connsiteX2" fmla="*/ 1104 w 20667"/>
            <a:gd name="connsiteY2" fmla="*/ 17496 h 18055"/>
            <a:gd name="connsiteX3" fmla="*/ 42 w 20667"/>
            <a:gd name="connsiteY3" fmla="*/ 10407 h 18055"/>
            <a:gd name="connsiteX4" fmla="*/ 270 w 20667"/>
            <a:gd name="connsiteY4" fmla="*/ 6103 h 18055"/>
            <a:gd name="connsiteX5" fmla="*/ 7125 w 20667"/>
            <a:gd name="connsiteY5" fmla="*/ 0 h 18055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667 w 20667"/>
            <a:gd name="connsiteY0" fmla="*/ 15615 h 18092"/>
            <a:gd name="connsiteX1" fmla="*/ 8498 w 20667"/>
            <a:gd name="connsiteY1" fmla="*/ 17505 h 18092"/>
            <a:gd name="connsiteX2" fmla="*/ 1104 w 20667"/>
            <a:gd name="connsiteY2" fmla="*/ 17496 h 18092"/>
            <a:gd name="connsiteX3" fmla="*/ 42 w 20667"/>
            <a:gd name="connsiteY3" fmla="*/ 10407 h 18092"/>
            <a:gd name="connsiteX4" fmla="*/ 270 w 20667"/>
            <a:gd name="connsiteY4" fmla="*/ 6103 h 18092"/>
            <a:gd name="connsiteX5" fmla="*/ 7125 w 20667"/>
            <a:gd name="connsiteY5" fmla="*/ 0 h 18092"/>
            <a:gd name="connsiteX0" fmla="*/ 20875 w 20875"/>
            <a:gd name="connsiteY0" fmla="*/ 15615 h 18135"/>
            <a:gd name="connsiteX1" fmla="*/ 3797 w 20875"/>
            <a:gd name="connsiteY1" fmla="*/ 17627 h 18135"/>
            <a:gd name="connsiteX2" fmla="*/ 1312 w 20875"/>
            <a:gd name="connsiteY2" fmla="*/ 17496 h 18135"/>
            <a:gd name="connsiteX3" fmla="*/ 250 w 20875"/>
            <a:gd name="connsiteY3" fmla="*/ 10407 h 18135"/>
            <a:gd name="connsiteX4" fmla="*/ 478 w 20875"/>
            <a:gd name="connsiteY4" fmla="*/ 6103 h 18135"/>
            <a:gd name="connsiteX5" fmla="*/ 7333 w 20875"/>
            <a:gd name="connsiteY5" fmla="*/ 0 h 18135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667 w 20667"/>
            <a:gd name="connsiteY0" fmla="*/ 15615 h 18896"/>
            <a:gd name="connsiteX1" fmla="*/ 3589 w 20667"/>
            <a:gd name="connsiteY1" fmla="*/ 17627 h 18896"/>
            <a:gd name="connsiteX2" fmla="*/ 1104 w 20667"/>
            <a:gd name="connsiteY2" fmla="*/ 17496 h 18896"/>
            <a:gd name="connsiteX3" fmla="*/ 42 w 20667"/>
            <a:gd name="connsiteY3" fmla="*/ 10407 h 18896"/>
            <a:gd name="connsiteX4" fmla="*/ 270 w 20667"/>
            <a:gd name="connsiteY4" fmla="*/ 6103 h 18896"/>
            <a:gd name="connsiteX5" fmla="*/ 7125 w 20667"/>
            <a:gd name="connsiteY5" fmla="*/ 0 h 18896"/>
            <a:gd name="connsiteX0" fmla="*/ 20667 w 20667"/>
            <a:gd name="connsiteY0" fmla="*/ 15615 h 18035"/>
            <a:gd name="connsiteX1" fmla="*/ 3589 w 20667"/>
            <a:gd name="connsiteY1" fmla="*/ 17627 h 18035"/>
            <a:gd name="connsiteX2" fmla="*/ 1104 w 20667"/>
            <a:gd name="connsiteY2" fmla="*/ 17496 h 18035"/>
            <a:gd name="connsiteX3" fmla="*/ 42 w 20667"/>
            <a:gd name="connsiteY3" fmla="*/ 10407 h 18035"/>
            <a:gd name="connsiteX4" fmla="*/ 270 w 20667"/>
            <a:gd name="connsiteY4" fmla="*/ 6103 h 18035"/>
            <a:gd name="connsiteX5" fmla="*/ 7125 w 20667"/>
            <a:gd name="connsiteY5" fmla="*/ 0 h 18035"/>
            <a:gd name="connsiteX0" fmla="*/ 20844 w 20844"/>
            <a:gd name="connsiteY0" fmla="*/ 15615 h 17893"/>
            <a:gd name="connsiteX1" fmla="*/ 3766 w 20844"/>
            <a:gd name="connsiteY1" fmla="*/ 17627 h 17893"/>
            <a:gd name="connsiteX2" fmla="*/ 135 w 20844"/>
            <a:gd name="connsiteY2" fmla="*/ 17099 h 17893"/>
            <a:gd name="connsiteX3" fmla="*/ 219 w 20844"/>
            <a:gd name="connsiteY3" fmla="*/ 10407 h 17893"/>
            <a:gd name="connsiteX4" fmla="*/ 447 w 20844"/>
            <a:gd name="connsiteY4" fmla="*/ 6103 h 17893"/>
            <a:gd name="connsiteX5" fmla="*/ 7302 w 20844"/>
            <a:gd name="connsiteY5" fmla="*/ 0 h 17893"/>
            <a:gd name="connsiteX0" fmla="*/ 20844 w 20844"/>
            <a:gd name="connsiteY0" fmla="*/ 15615 h 17627"/>
            <a:gd name="connsiteX1" fmla="*/ 3537 w 20844"/>
            <a:gd name="connsiteY1" fmla="*/ 16932 h 17627"/>
            <a:gd name="connsiteX2" fmla="*/ 135 w 20844"/>
            <a:gd name="connsiteY2" fmla="*/ 17099 h 17627"/>
            <a:gd name="connsiteX3" fmla="*/ 219 w 20844"/>
            <a:gd name="connsiteY3" fmla="*/ 10407 h 17627"/>
            <a:gd name="connsiteX4" fmla="*/ 447 w 20844"/>
            <a:gd name="connsiteY4" fmla="*/ 6103 h 17627"/>
            <a:gd name="connsiteX5" fmla="*/ 7302 w 20844"/>
            <a:gd name="connsiteY5" fmla="*/ 0 h 17627"/>
            <a:gd name="connsiteX0" fmla="*/ 20844 w 20844"/>
            <a:gd name="connsiteY0" fmla="*/ 15615 h 17186"/>
            <a:gd name="connsiteX1" fmla="*/ 3537 w 20844"/>
            <a:gd name="connsiteY1" fmla="*/ 16932 h 17186"/>
            <a:gd name="connsiteX2" fmla="*/ 135 w 20844"/>
            <a:gd name="connsiteY2" fmla="*/ 17099 h 17186"/>
            <a:gd name="connsiteX3" fmla="*/ 219 w 20844"/>
            <a:gd name="connsiteY3" fmla="*/ 10407 h 17186"/>
            <a:gd name="connsiteX4" fmla="*/ 447 w 20844"/>
            <a:gd name="connsiteY4" fmla="*/ 6103 h 17186"/>
            <a:gd name="connsiteX5" fmla="*/ 7302 w 20844"/>
            <a:gd name="connsiteY5" fmla="*/ 0 h 17186"/>
            <a:gd name="connsiteX0" fmla="*/ 20844 w 20844"/>
            <a:gd name="connsiteY0" fmla="*/ 15615 h 17836"/>
            <a:gd name="connsiteX1" fmla="*/ 3537 w 20844"/>
            <a:gd name="connsiteY1" fmla="*/ 16932 h 17836"/>
            <a:gd name="connsiteX2" fmla="*/ 135 w 20844"/>
            <a:gd name="connsiteY2" fmla="*/ 17099 h 17836"/>
            <a:gd name="connsiteX3" fmla="*/ 219 w 20844"/>
            <a:gd name="connsiteY3" fmla="*/ 10407 h 17836"/>
            <a:gd name="connsiteX4" fmla="*/ 447 w 20844"/>
            <a:gd name="connsiteY4" fmla="*/ 6103 h 17836"/>
            <a:gd name="connsiteX5" fmla="*/ 7302 w 20844"/>
            <a:gd name="connsiteY5" fmla="*/ 0 h 17836"/>
            <a:gd name="connsiteX0" fmla="*/ 20844 w 20844"/>
            <a:gd name="connsiteY0" fmla="*/ 15615 h 17213"/>
            <a:gd name="connsiteX1" fmla="*/ 3537 w 20844"/>
            <a:gd name="connsiteY1" fmla="*/ 16932 h 17213"/>
            <a:gd name="connsiteX2" fmla="*/ 135 w 20844"/>
            <a:gd name="connsiteY2" fmla="*/ 17099 h 17213"/>
            <a:gd name="connsiteX3" fmla="*/ 219 w 20844"/>
            <a:gd name="connsiteY3" fmla="*/ 10407 h 17213"/>
            <a:gd name="connsiteX4" fmla="*/ 447 w 20844"/>
            <a:gd name="connsiteY4" fmla="*/ 6103 h 17213"/>
            <a:gd name="connsiteX5" fmla="*/ 7302 w 20844"/>
            <a:gd name="connsiteY5" fmla="*/ 0 h 17213"/>
            <a:gd name="connsiteX0" fmla="*/ 20844 w 20844"/>
            <a:gd name="connsiteY0" fmla="*/ 15615 h 17967"/>
            <a:gd name="connsiteX1" fmla="*/ 3537 w 20844"/>
            <a:gd name="connsiteY1" fmla="*/ 16932 h 17967"/>
            <a:gd name="connsiteX2" fmla="*/ 135 w 20844"/>
            <a:gd name="connsiteY2" fmla="*/ 17099 h 17967"/>
            <a:gd name="connsiteX3" fmla="*/ 219 w 20844"/>
            <a:gd name="connsiteY3" fmla="*/ 10407 h 17967"/>
            <a:gd name="connsiteX4" fmla="*/ 447 w 20844"/>
            <a:gd name="connsiteY4" fmla="*/ 6103 h 17967"/>
            <a:gd name="connsiteX5" fmla="*/ 7302 w 20844"/>
            <a:gd name="connsiteY5" fmla="*/ 0 h 17967"/>
            <a:gd name="connsiteX0" fmla="*/ 20844 w 20844"/>
            <a:gd name="connsiteY0" fmla="*/ 15615 h 17688"/>
            <a:gd name="connsiteX1" fmla="*/ 3537 w 20844"/>
            <a:gd name="connsiteY1" fmla="*/ 16932 h 17688"/>
            <a:gd name="connsiteX2" fmla="*/ 135 w 20844"/>
            <a:gd name="connsiteY2" fmla="*/ 17099 h 17688"/>
            <a:gd name="connsiteX3" fmla="*/ 219 w 20844"/>
            <a:gd name="connsiteY3" fmla="*/ 10407 h 17688"/>
            <a:gd name="connsiteX4" fmla="*/ 447 w 20844"/>
            <a:gd name="connsiteY4" fmla="*/ 6103 h 17688"/>
            <a:gd name="connsiteX5" fmla="*/ 7302 w 20844"/>
            <a:gd name="connsiteY5" fmla="*/ 0 h 17688"/>
            <a:gd name="connsiteX0" fmla="*/ 20844 w 20844"/>
            <a:gd name="connsiteY0" fmla="*/ 15615 h 17918"/>
            <a:gd name="connsiteX1" fmla="*/ 3537 w 20844"/>
            <a:gd name="connsiteY1" fmla="*/ 16932 h 17918"/>
            <a:gd name="connsiteX2" fmla="*/ 135 w 20844"/>
            <a:gd name="connsiteY2" fmla="*/ 17099 h 17918"/>
            <a:gd name="connsiteX3" fmla="*/ 219 w 20844"/>
            <a:gd name="connsiteY3" fmla="*/ 10407 h 17918"/>
            <a:gd name="connsiteX4" fmla="*/ 447 w 20844"/>
            <a:gd name="connsiteY4" fmla="*/ 6103 h 17918"/>
            <a:gd name="connsiteX5" fmla="*/ 7302 w 20844"/>
            <a:gd name="connsiteY5" fmla="*/ 0 h 17918"/>
            <a:gd name="connsiteX0" fmla="*/ 20844 w 20844"/>
            <a:gd name="connsiteY0" fmla="*/ 15615 h 17304"/>
            <a:gd name="connsiteX1" fmla="*/ 3537 w 20844"/>
            <a:gd name="connsiteY1" fmla="*/ 16932 h 17304"/>
            <a:gd name="connsiteX2" fmla="*/ 135 w 20844"/>
            <a:gd name="connsiteY2" fmla="*/ 17099 h 17304"/>
            <a:gd name="connsiteX3" fmla="*/ 219 w 20844"/>
            <a:gd name="connsiteY3" fmla="*/ 10407 h 17304"/>
            <a:gd name="connsiteX4" fmla="*/ 447 w 20844"/>
            <a:gd name="connsiteY4" fmla="*/ 6103 h 17304"/>
            <a:gd name="connsiteX5" fmla="*/ 7302 w 20844"/>
            <a:gd name="connsiteY5" fmla="*/ 0 h 17304"/>
            <a:gd name="connsiteX0" fmla="*/ 20844 w 20844"/>
            <a:gd name="connsiteY0" fmla="*/ 15615 h 17099"/>
            <a:gd name="connsiteX1" fmla="*/ 3537 w 20844"/>
            <a:gd name="connsiteY1" fmla="*/ 16336 h 17099"/>
            <a:gd name="connsiteX2" fmla="*/ 135 w 20844"/>
            <a:gd name="connsiteY2" fmla="*/ 17099 h 17099"/>
            <a:gd name="connsiteX3" fmla="*/ 219 w 20844"/>
            <a:gd name="connsiteY3" fmla="*/ 10407 h 17099"/>
            <a:gd name="connsiteX4" fmla="*/ 447 w 20844"/>
            <a:gd name="connsiteY4" fmla="*/ 6103 h 17099"/>
            <a:gd name="connsiteX5" fmla="*/ 7302 w 20844"/>
            <a:gd name="connsiteY5" fmla="*/ 0 h 17099"/>
            <a:gd name="connsiteX0" fmla="*/ 20844 w 20844"/>
            <a:gd name="connsiteY0" fmla="*/ 15615 h 17412"/>
            <a:gd name="connsiteX1" fmla="*/ 3537 w 20844"/>
            <a:gd name="connsiteY1" fmla="*/ 16336 h 17412"/>
            <a:gd name="connsiteX2" fmla="*/ 135 w 20844"/>
            <a:gd name="connsiteY2" fmla="*/ 17099 h 17412"/>
            <a:gd name="connsiteX3" fmla="*/ 219 w 20844"/>
            <a:gd name="connsiteY3" fmla="*/ 10407 h 17412"/>
            <a:gd name="connsiteX4" fmla="*/ 447 w 20844"/>
            <a:gd name="connsiteY4" fmla="*/ 6103 h 17412"/>
            <a:gd name="connsiteX5" fmla="*/ 7302 w 20844"/>
            <a:gd name="connsiteY5" fmla="*/ 0 h 17412"/>
            <a:gd name="connsiteX0" fmla="*/ 20844 w 20844"/>
            <a:gd name="connsiteY0" fmla="*/ 15615 h 17325"/>
            <a:gd name="connsiteX1" fmla="*/ 3537 w 20844"/>
            <a:gd name="connsiteY1" fmla="*/ 16336 h 17325"/>
            <a:gd name="connsiteX2" fmla="*/ 135 w 20844"/>
            <a:gd name="connsiteY2" fmla="*/ 17099 h 17325"/>
            <a:gd name="connsiteX3" fmla="*/ 219 w 20844"/>
            <a:gd name="connsiteY3" fmla="*/ 10407 h 17325"/>
            <a:gd name="connsiteX4" fmla="*/ 447 w 20844"/>
            <a:gd name="connsiteY4" fmla="*/ 6103 h 17325"/>
            <a:gd name="connsiteX5" fmla="*/ 7302 w 20844"/>
            <a:gd name="connsiteY5" fmla="*/ 0 h 17325"/>
            <a:gd name="connsiteX0" fmla="*/ 24628 w 24628"/>
            <a:gd name="connsiteY0" fmla="*/ 15615 h 19844"/>
            <a:gd name="connsiteX1" fmla="*/ 7321 w 24628"/>
            <a:gd name="connsiteY1" fmla="*/ 16336 h 19844"/>
            <a:gd name="connsiteX2" fmla="*/ 24 w 24628"/>
            <a:gd name="connsiteY2" fmla="*/ 19780 h 19844"/>
            <a:gd name="connsiteX3" fmla="*/ 4003 w 24628"/>
            <a:gd name="connsiteY3" fmla="*/ 10407 h 19844"/>
            <a:gd name="connsiteX4" fmla="*/ 4231 w 24628"/>
            <a:gd name="connsiteY4" fmla="*/ 6103 h 19844"/>
            <a:gd name="connsiteX5" fmla="*/ 11086 w 24628"/>
            <a:gd name="connsiteY5" fmla="*/ 0 h 19844"/>
            <a:gd name="connsiteX0" fmla="*/ 24628 w 24628"/>
            <a:gd name="connsiteY0" fmla="*/ 15615 h 19835"/>
            <a:gd name="connsiteX1" fmla="*/ 8008 w 24628"/>
            <a:gd name="connsiteY1" fmla="*/ 15740 h 19835"/>
            <a:gd name="connsiteX2" fmla="*/ 24 w 24628"/>
            <a:gd name="connsiteY2" fmla="*/ 19780 h 19835"/>
            <a:gd name="connsiteX3" fmla="*/ 4003 w 24628"/>
            <a:gd name="connsiteY3" fmla="*/ 10407 h 19835"/>
            <a:gd name="connsiteX4" fmla="*/ 4231 w 24628"/>
            <a:gd name="connsiteY4" fmla="*/ 6103 h 19835"/>
            <a:gd name="connsiteX5" fmla="*/ 11086 w 24628"/>
            <a:gd name="connsiteY5" fmla="*/ 0 h 19835"/>
            <a:gd name="connsiteX0" fmla="*/ 20667 w 20667"/>
            <a:gd name="connsiteY0" fmla="*/ 15615 h 17884"/>
            <a:gd name="connsiteX1" fmla="*/ 4047 w 20667"/>
            <a:gd name="connsiteY1" fmla="*/ 15740 h 17884"/>
            <a:gd name="connsiteX2" fmla="*/ 416 w 20667"/>
            <a:gd name="connsiteY2" fmla="*/ 17794 h 17884"/>
            <a:gd name="connsiteX3" fmla="*/ 42 w 20667"/>
            <a:gd name="connsiteY3" fmla="*/ 10407 h 17884"/>
            <a:gd name="connsiteX4" fmla="*/ 270 w 20667"/>
            <a:gd name="connsiteY4" fmla="*/ 6103 h 17884"/>
            <a:gd name="connsiteX5" fmla="*/ 7125 w 20667"/>
            <a:gd name="connsiteY5" fmla="*/ 0 h 17884"/>
            <a:gd name="connsiteX0" fmla="*/ 20667 w 20667"/>
            <a:gd name="connsiteY0" fmla="*/ 15615 h 17861"/>
            <a:gd name="connsiteX1" fmla="*/ 4276 w 20667"/>
            <a:gd name="connsiteY1" fmla="*/ 14846 h 17861"/>
            <a:gd name="connsiteX2" fmla="*/ 416 w 20667"/>
            <a:gd name="connsiteY2" fmla="*/ 17794 h 17861"/>
            <a:gd name="connsiteX3" fmla="*/ 42 w 20667"/>
            <a:gd name="connsiteY3" fmla="*/ 10407 h 17861"/>
            <a:gd name="connsiteX4" fmla="*/ 270 w 20667"/>
            <a:gd name="connsiteY4" fmla="*/ 6103 h 17861"/>
            <a:gd name="connsiteX5" fmla="*/ 7125 w 20667"/>
            <a:gd name="connsiteY5" fmla="*/ 0 h 17861"/>
            <a:gd name="connsiteX0" fmla="*/ 20667 w 20667"/>
            <a:gd name="connsiteY0" fmla="*/ 15615 h 17867"/>
            <a:gd name="connsiteX1" fmla="*/ 4276 w 20667"/>
            <a:gd name="connsiteY1" fmla="*/ 14846 h 17867"/>
            <a:gd name="connsiteX2" fmla="*/ 416 w 20667"/>
            <a:gd name="connsiteY2" fmla="*/ 17794 h 17867"/>
            <a:gd name="connsiteX3" fmla="*/ 42 w 20667"/>
            <a:gd name="connsiteY3" fmla="*/ 10407 h 17867"/>
            <a:gd name="connsiteX4" fmla="*/ 270 w 20667"/>
            <a:gd name="connsiteY4" fmla="*/ 6103 h 17867"/>
            <a:gd name="connsiteX5" fmla="*/ 7125 w 20667"/>
            <a:gd name="connsiteY5" fmla="*/ 0 h 17867"/>
            <a:gd name="connsiteX0" fmla="*/ 20667 w 20667"/>
            <a:gd name="connsiteY0" fmla="*/ 15615 h 17978"/>
            <a:gd name="connsiteX1" fmla="*/ 4276 w 20667"/>
            <a:gd name="connsiteY1" fmla="*/ 14846 h 17978"/>
            <a:gd name="connsiteX2" fmla="*/ 416 w 20667"/>
            <a:gd name="connsiteY2" fmla="*/ 17794 h 17978"/>
            <a:gd name="connsiteX3" fmla="*/ 42 w 20667"/>
            <a:gd name="connsiteY3" fmla="*/ 10407 h 17978"/>
            <a:gd name="connsiteX4" fmla="*/ 270 w 20667"/>
            <a:gd name="connsiteY4" fmla="*/ 6103 h 17978"/>
            <a:gd name="connsiteX5" fmla="*/ 7125 w 20667"/>
            <a:gd name="connsiteY5" fmla="*/ 0 h 17978"/>
            <a:gd name="connsiteX0" fmla="*/ 20667 w 20667"/>
            <a:gd name="connsiteY0" fmla="*/ 15615 h 18001"/>
            <a:gd name="connsiteX1" fmla="*/ 4276 w 20667"/>
            <a:gd name="connsiteY1" fmla="*/ 14846 h 18001"/>
            <a:gd name="connsiteX2" fmla="*/ 416 w 20667"/>
            <a:gd name="connsiteY2" fmla="*/ 17794 h 18001"/>
            <a:gd name="connsiteX3" fmla="*/ 42 w 20667"/>
            <a:gd name="connsiteY3" fmla="*/ 10407 h 18001"/>
            <a:gd name="connsiteX4" fmla="*/ 270 w 20667"/>
            <a:gd name="connsiteY4" fmla="*/ 6103 h 18001"/>
            <a:gd name="connsiteX5" fmla="*/ 7125 w 20667"/>
            <a:gd name="connsiteY5" fmla="*/ 0 h 18001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794"/>
            <a:gd name="connsiteX1" fmla="*/ 4276 w 20667"/>
            <a:gd name="connsiteY1" fmla="*/ 14846 h 17794"/>
            <a:gd name="connsiteX2" fmla="*/ 416 w 20667"/>
            <a:gd name="connsiteY2" fmla="*/ 17794 h 17794"/>
            <a:gd name="connsiteX3" fmla="*/ 42 w 20667"/>
            <a:gd name="connsiteY3" fmla="*/ 10407 h 17794"/>
            <a:gd name="connsiteX4" fmla="*/ 270 w 20667"/>
            <a:gd name="connsiteY4" fmla="*/ 6103 h 17794"/>
            <a:gd name="connsiteX5" fmla="*/ 7125 w 20667"/>
            <a:gd name="connsiteY5" fmla="*/ 0 h 17794"/>
            <a:gd name="connsiteX0" fmla="*/ 20667 w 20667"/>
            <a:gd name="connsiteY0" fmla="*/ 15615 h 17963"/>
            <a:gd name="connsiteX1" fmla="*/ 4276 w 20667"/>
            <a:gd name="connsiteY1" fmla="*/ 14846 h 17963"/>
            <a:gd name="connsiteX2" fmla="*/ 4280 w 20667"/>
            <a:gd name="connsiteY2" fmla="*/ 15777 h 17963"/>
            <a:gd name="connsiteX3" fmla="*/ 416 w 20667"/>
            <a:gd name="connsiteY3" fmla="*/ 17794 h 17963"/>
            <a:gd name="connsiteX4" fmla="*/ 42 w 20667"/>
            <a:gd name="connsiteY4" fmla="*/ 10407 h 17963"/>
            <a:gd name="connsiteX5" fmla="*/ 270 w 20667"/>
            <a:gd name="connsiteY5" fmla="*/ 6103 h 17963"/>
            <a:gd name="connsiteX6" fmla="*/ 7125 w 20667"/>
            <a:gd name="connsiteY6" fmla="*/ 0 h 17963"/>
            <a:gd name="connsiteX0" fmla="*/ 20667 w 20667"/>
            <a:gd name="connsiteY0" fmla="*/ 15615 h 18073"/>
            <a:gd name="connsiteX1" fmla="*/ 4276 w 20667"/>
            <a:gd name="connsiteY1" fmla="*/ 14846 h 18073"/>
            <a:gd name="connsiteX2" fmla="*/ 4280 w 20667"/>
            <a:gd name="connsiteY2" fmla="*/ 15777 h 18073"/>
            <a:gd name="connsiteX3" fmla="*/ 416 w 20667"/>
            <a:gd name="connsiteY3" fmla="*/ 17794 h 18073"/>
            <a:gd name="connsiteX4" fmla="*/ 42 w 20667"/>
            <a:gd name="connsiteY4" fmla="*/ 10407 h 18073"/>
            <a:gd name="connsiteX5" fmla="*/ 270 w 20667"/>
            <a:gd name="connsiteY5" fmla="*/ 6103 h 18073"/>
            <a:gd name="connsiteX6" fmla="*/ 7125 w 20667"/>
            <a:gd name="connsiteY6" fmla="*/ 0 h 18073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147"/>
            <a:gd name="connsiteX1" fmla="*/ 4276 w 20667"/>
            <a:gd name="connsiteY1" fmla="*/ 14846 h 18147"/>
            <a:gd name="connsiteX2" fmla="*/ 4280 w 20667"/>
            <a:gd name="connsiteY2" fmla="*/ 15777 h 18147"/>
            <a:gd name="connsiteX3" fmla="*/ 416 w 20667"/>
            <a:gd name="connsiteY3" fmla="*/ 17794 h 18147"/>
            <a:gd name="connsiteX4" fmla="*/ 42 w 20667"/>
            <a:gd name="connsiteY4" fmla="*/ 10407 h 18147"/>
            <a:gd name="connsiteX5" fmla="*/ 270 w 20667"/>
            <a:gd name="connsiteY5" fmla="*/ 6103 h 18147"/>
            <a:gd name="connsiteX6" fmla="*/ 7125 w 20667"/>
            <a:gd name="connsiteY6" fmla="*/ 0 h 18147"/>
            <a:gd name="connsiteX0" fmla="*/ 20667 w 20667"/>
            <a:gd name="connsiteY0" fmla="*/ 15615 h 18248"/>
            <a:gd name="connsiteX1" fmla="*/ 4276 w 20667"/>
            <a:gd name="connsiteY1" fmla="*/ 14846 h 18248"/>
            <a:gd name="connsiteX2" fmla="*/ 4280 w 20667"/>
            <a:gd name="connsiteY2" fmla="*/ 15777 h 18248"/>
            <a:gd name="connsiteX3" fmla="*/ 416 w 20667"/>
            <a:gd name="connsiteY3" fmla="*/ 17794 h 18248"/>
            <a:gd name="connsiteX4" fmla="*/ 42 w 20667"/>
            <a:gd name="connsiteY4" fmla="*/ 10407 h 18248"/>
            <a:gd name="connsiteX5" fmla="*/ 270 w 20667"/>
            <a:gd name="connsiteY5" fmla="*/ 6103 h 18248"/>
            <a:gd name="connsiteX6" fmla="*/ 7125 w 20667"/>
            <a:gd name="connsiteY6" fmla="*/ 0 h 18248"/>
            <a:gd name="connsiteX0" fmla="*/ 20667 w 20667"/>
            <a:gd name="connsiteY0" fmla="*/ 15615 h 17940"/>
            <a:gd name="connsiteX1" fmla="*/ 4276 w 20667"/>
            <a:gd name="connsiteY1" fmla="*/ 14846 h 17940"/>
            <a:gd name="connsiteX2" fmla="*/ 4280 w 20667"/>
            <a:gd name="connsiteY2" fmla="*/ 15777 h 17940"/>
            <a:gd name="connsiteX3" fmla="*/ 416 w 20667"/>
            <a:gd name="connsiteY3" fmla="*/ 17794 h 17940"/>
            <a:gd name="connsiteX4" fmla="*/ 42 w 20667"/>
            <a:gd name="connsiteY4" fmla="*/ 10407 h 17940"/>
            <a:gd name="connsiteX5" fmla="*/ 270 w 20667"/>
            <a:gd name="connsiteY5" fmla="*/ 6103 h 17940"/>
            <a:gd name="connsiteX6" fmla="*/ 7125 w 20667"/>
            <a:gd name="connsiteY6" fmla="*/ 0 h 17940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738 w 20667"/>
            <a:gd name="connsiteY2" fmla="*/ 14884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5196 w 20667"/>
            <a:gd name="connsiteY2" fmla="*/ 14586 h 17896"/>
            <a:gd name="connsiteX3" fmla="*/ 4280 w 20667"/>
            <a:gd name="connsiteY3" fmla="*/ 15777 h 17896"/>
            <a:gd name="connsiteX4" fmla="*/ 416 w 20667"/>
            <a:gd name="connsiteY4" fmla="*/ 17794 h 17896"/>
            <a:gd name="connsiteX5" fmla="*/ 42 w 20667"/>
            <a:gd name="connsiteY5" fmla="*/ 10407 h 17896"/>
            <a:gd name="connsiteX6" fmla="*/ 270 w 20667"/>
            <a:gd name="connsiteY6" fmla="*/ 6103 h 17896"/>
            <a:gd name="connsiteX7" fmla="*/ 7125 w 20667"/>
            <a:gd name="connsiteY7" fmla="*/ 0 h 17896"/>
            <a:gd name="connsiteX0" fmla="*/ 20667 w 20667"/>
            <a:gd name="connsiteY0" fmla="*/ 15615 h 17896"/>
            <a:gd name="connsiteX1" fmla="*/ 4276 w 20667"/>
            <a:gd name="connsiteY1" fmla="*/ 14846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963 w 20667"/>
            <a:gd name="connsiteY1" fmla="*/ 14151 h 17896"/>
            <a:gd name="connsiteX2" fmla="*/ 4280 w 20667"/>
            <a:gd name="connsiteY2" fmla="*/ 15777 h 17896"/>
            <a:gd name="connsiteX3" fmla="*/ 416 w 20667"/>
            <a:gd name="connsiteY3" fmla="*/ 17794 h 17896"/>
            <a:gd name="connsiteX4" fmla="*/ 42 w 20667"/>
            <a:gd name="connsiteY4" fmla="*/ 10407 h 17896"/>
            <a:gd name="connsiteX5" fmla="*/ 270 w 20667"/>
            <a:gd name="connsiteY5" fmla="*/ 6103 h 17896"/>
            <a:gd name="connsiteX6" fmla="*/ 7125 w 20667"/>
            <a:gd name="connsiteY6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96"/>
            <a:gd name="connsiteX1" fmla="*/ 4280 w 20667"/>
            <a:gd name="connsiteY1" fmla="*/ 15777 h 17896"/>
            <a:gd name="connsiteX2" fmla="*/ 416 w 20667"/>
            <a:gd name="connsiteY2" fmla="*/ 17794 h 17896"/>
            <a:gd name="connsiteX3" fmla="*/ 42 w 20667"/>
            <a:gd name="connsiteY3" fmla="*/ 10407 h 17896"/>
            <a:gd name="connsiteX4" fmla="*/ 270 w 20667"/>
            <a:gd name="connsiteY4" fmla="*/ 6103 h 17896"/>
            <a:gd name="connsiteX5" fmla="*/ 7125 w 20667"/>
            <a:gd name="connsiteY5" fmla="*/ 0 h 17896"/>
            <a:gd name="connsiteX0" fmla="*/ 20667 w 20667"/>
            <a:gd name="connsiteY0" fmla="*/ 15615 h 17800"/>
            <a:gd name="connsiteX1" fmla="*/ 4280 w 20667"/>
            <a:gd name="connsiteY1" fmla="*/ 15181 h 17800"/>
            <a:gd name="connsiteX2" fmla="*/ 416 w 20667"/>
            <a:gd name="connsiteY2" fmla="*/ 17794 h 17800"/>
            <a:gd name="connsiteX3" fmla="*/ 42 w 20667"/>
            <a:gd name="connsiteY3" fmla="*/ 10407 h 17800"/>
            <a:gd name="connsiteX4" fmla="*/ 270 w 20667"/>
            <a:gd name="connsiteY4" fmla="*/ 6103 h 17800"/>
            <a:gd name="connsiteX5" fmla="*/ 7125 w 20667"/>
            <a:gd name="connsiteY5" fmla="*/ 0 h 17800"/>
            <a:gd name="connsiteX0" fmla="*/ 4280 w 7125"/>
            <a:gd name="connsiteY0" fmla="*/ 15181 h 17800"/>
            <a:gd name="connsiteX1" fmla="*/ 416 w 7125"/>
            <a:gd name="connsiteY1" fmla="*/ 17794 h 17800"/>
            <a:gd name="connsiteX2" fmla="*/ 42 w 7125"/>
            <a:gd name="connsiteY2" fmla="*/ 10407 h 17800"/>
            <a:gd name="connsiteX3" fmla="*/ 270 w 7125"/>
            <a:gd name="connsiteY3" fmla="*/ 6103 h 17800"/>
            <a:gd name="connsiteX4" fmla="*/ 7125 w 7125"/>
            <a:gd name="connsiteY4" fmla="*/ 0 h 17800"/>
            <a:gd name="connsiteX0" fmla="*/ 583 w 9999"/>
            <a:gd name="connsiteY0" fmla="*/ 9997 h 9997"/>
            <a:gd name="connsiteX1" fmla="*/ 58 w 9999"/>
            <a:gd name="connsiteY1" fmla="*/ 5847 h 9997"/>
            <a:gd name="connsiteX2" fmla="*/ 378 w 9999"/>
            <a:gd name="connsiteY2" fmla="*/ 3429 h 9997"/>
            <a:gd name="connsiteX3" fmla="*/ 9999 w 9999"/>
            <a:gd name="connsiteY3" fmla="*/ 0 h 9997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0000"/>
            <a:gd name="connsiteY0" fmla="*/ 10348 h 10348"/>
            <a:gd name="connsiteX1" fmla="*/ 58 w 10000"/>
            <a:gd name="connsiteY1" fmla="*/ 5849 h 10348"/>
            <a:gd name="connsiteX2" fmla="*/ 378 w 10000"/>
            <a:gd name="connsiteY2" fmla="*/ 3430 h 10348"/>
            <a:gd name="connsiteX3" fmla="*/ 10000 w 10000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975 w 17175"/>
            <a:gd name="connsiteY0" fmla="*/ 10348 h 10348"/>
            <a:gd name="connsiteX1" fmla="*/ 58 w 17175"/>
            <a:gd name="connsiteY1" fmla="*/ 5849 h 10348"/>
            <a:gd name="connsiteX2" fmla="*/ 378 w 17175"/>
            <a:gd name="connsiteY2" fmla="*/ 3430 h 10348"/>
            <a:gd name="connsiteX3" fmla="*/ 17175 w 17175"/>
            <a:gd name="connsiteY3" fmla="*/ 0 h 10348"/>
            <a:gd name="connsiteX0" fmla="*/ 2843 w 17043"/>
            <a:gd name="connsiteY0" fmla="*/ 10348 h 10348"/>
            <a:gd name="connsiteX1" fmla="*/ 2141 w 17043"/>
            <a:gd name="connsiteY1" fmla="*/ 6603 h 10348"/>
            <a:gd name="connsiteX2" fmla="*/ 246 w 17043"/>
            <a:gd name="connsiteY2" fmla="*/ 3430 h 10348"/>
            <a:gd name="connsiteX3" fmla="*/ 17043 w 17043"/>
            <a:gd name="connsiteY3" fmla="*/ 0 h 10348"/>
            <a:gd name="connsiteX0" fmla="*/ 2668 w 16868"/>
            <a:gd name="connsiteY0" fmla="*/ 10348 h 10348"/>
            <a:gd name="connsiteX1" fmla="*/ 1966 w 16868"/>
            <a:gd name="connsiteY1" fmla="*/ 6603 h 10348"/>
            <a:gd name="connsiteX2" fmla="*/ 71 w 16868"/>
            <a:gd name="connsiteY2" fmla="*/ 3430 h 10348"/>
            <a:gd name="connsiteX3" fmla="*/ 16868 w 16868"/>
            <a:gd name="connsiteY3" fmla="*/ 0 h 10348"/>
            <a:gd name="connsiteX0" fmla="*/ 702 w 18037"/>
            <a:gd name="connsiteY0" fmla="*/ 10348 h 10348"/>
            <a:gd name="connsiteX1" fmla="*/ 0 w 18037"/>
            <a:gd name="connsiteY1" fmla="*/ 6603 h 10348"/>
            <a:gd name="connsiteX2" fmla="*/ 17411 w 18037"/>
            <a:gd name="connsiteY2" fmla="*/ 6388 h 10348"/>
            <a:gd name="connsiteX3" fmla="*/ 14902 w 18037"/>
            <a:gd name="connsiteY3" fmla="*/ 0 h 10348"/>
            <a:gd name="connsiteX0" fmla="*/ 702 w 19333"/>
            <a:gd name="connsiteY0" fmla="*/ 8782 h 8782"/>
            <a:gd name="connsiteX1" fmla="*/ 0 w 19333"/>
            <a:gd name="connsiteY1" fmla="*/ 5037 h 8782"/>
            <a:gd name="connsiteX2" fmla="*/ 17411 w 19333"/>
            <a:gd name="connsiteY2" fmla="*/ 4822 h 8782"/>
            <a:gd name="connsiteX3" fmla="*/ 19333 w 19333"/>
            <a:gd name="connsiteY3" fmla="*/ 0 h 8782"/>
            <a:gd name="connsiteX0" fmla="*/ 363 w 10230"/>
            <a:gd name="connsiteY0" fmla="*/ 10000 h 10000"/>
            <a:gd name="connsiteX1" fmla="*/ 0 w 10230"/>
            <a:gd name="connsiteY1" fmla="*/ 5736 h 10000"/>
            <a:gd name="connsiteX2" fmla="*/ 9006 w 10230"/>
            <a:gd name="connsiteY2" fmla="*/ 5491 h 10000"/>
            <a:gd name="connsiteX3" fmla="*/ 10000 w 1023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9006 w 10000"/>
            <a:gd name="connsiteY2" fmla="*/ 5491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953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63 w 10000"/>
            <a:gd name="connsiteY0" fmla="*/ 10000 h 10000"/>
            <a:gd name="connsiteX1" fmla="*/ 0 w 10000"/>
            <a:gd name="connsiteY1" fmla="*/ 5736 h 10000"/>
            <a:gd name="connsiteX2" fmla="*/ 8842 w 10000"/>
            <a:gd name="connsiteY2" fmla="*/ 5755 h 10000"/>
            <a:gd name="connsiteX3" fmla="*/ 10000 w 10000"/>
            <a:gd name="connsiteY3" fmla="*/ 0 h 10000"/>
            <a:gd name="connsiteX0" fmla="*/ 377 w 10014"/>
            <a:gd name="connsiteY0" fmla="*/ 10000 h 10000"/>
            <a:gd name="connsiteX1" fmla="*/ 14 w 10014"/>
            <a:gd name="connsiteY1" fmla="*/ 5736 h 10000"/>
            <a:gd name="connsiteX2" fmla="*/ 8856 w 10014"/>
            <a:gd name="connsiteY2" fmla="*/ 5755 h 10000"/>
            <a:gd name="connsiteX3" fmla="*/ 10014 w 10014"/>
            <a:gd name="connsiteY3" fmla="*/ 0 h 10000"/>
            <a:gd name="connsiteX0" fmla="*/ 68 w 10032"/>
            <a:gd name="connsiteY0" fmla="*/ 9736 h 9736"/>
            <a:gd name="connsiteX1" fmla="*/ 32 w 10032"/>
            <a:gd name="connsiteY1" fmla="*/ 5736 h 9736"/>
            <a:gd name="connsiteX2" fmla="*/ 8874 w 10032"/>
            <a:gd name="connsiteY2" fmla="*/ 5755 h 9736"/>
            <a:gd name="connsiteX3" fmla="*/ 10032 w 10032"/>
            <a:gd name="connsiteY3" fmla="*/ 0 h 9736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0000"/>
            <a:gd name="connsiteY0" fmla="*/ 11628 h 11628"/>
            <a:gd name="connsiteX1" fmla="*/ 32 w 10000"/>
            <a:gd name="connsiteY1" fmla="*/ 7520 h 11628"/>
            <a:gd name="connsiteX2" fmla="*/ 8846 w 10000"/>
            <a:gd name="connsiteY2" fmla="*/ 7539 h 11628"/>
            <a:gd name="connsiteX3" fmla="*/ 10000 w 10000"/>
            <a:gd name="connsiteY3" fmla="*/ 0 h 11628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795"/>
            <a:gd name="connsiteY0" fmla="*/ 11764 h 11764"/>
            <a:gd name="connsiteX1" fmla="*/ 32 w 11795"/>
            <a:gd name="connsiteY1" fmla="*/ 7656 h 11764"/>
            <a:gd name="connsiteX2" fmla="*/ 8846 w 11795"/>
            <a:gd name="connsiteY2" fmla="*/ 7675 h 11764"/>
            <a:gd name="connsiteX3" fmla="*/ 11795 w 11795"/>
            <a:gd name="connsiteY3" fmla="*/ 0 h 11764"/>
            <a:gd name="connsiteX0" fmla="*/ 68 w 11112"/>
            <a:gd name="connsiteY0" fmla="*/ 11690 h 11690"/>
            <a:gd name="connsiteX1" fmla="*/ 32 w 11112"/>
            <a:gd name="connsiteY1" fmla="*/ 7582 h 11690"/>
            <a:gd name="connsiteX2" fmla="*/ 8846 w 11112"/>
            <a:gd name="connsiteY2" fmla="*/ 7601 h 11690"/>
            <a:gd name="connsiteX3" fmla="*/ 11112 w 11112"/>
            <a:gd name="connsiteY3" fmla="*/ 0 h 11690"/>
            <a:gd name="connsiteX0" fmla="*/ 68 w 10306"/>
            <a:gd name="connsiteY0" fmla="*/ 11597 h 11597"/>
            <a:gd name="connsiteX1" fmla="*/ 32 w 10306"/>
            <a:gd name="connsiteY1" fmla="*/ 7489 h 11597"/>
            <a:gd name="connsiteX2" fmla="*/ 8846 w 10306"/>
            <a:gd name="connsiteY2" fmla="*/ 7508 h 11597"/>
            <a:gd name="connsiteX3" fmla="*/ 10306 w 10306"/>
            <a:gd name="connsiteY3" fmla="*/ 0 h 11597"/>
            <a:gd name="connsiteX0" fmla="*/ 68 w 9615"/>
            <a:gd name="connsiteY0" fmla="*/ 11481 h 11481"/>
            <a:gd name="connsiteX1" fmla="*/ 32 w 9615"/>
            <a:gd name="connsiteY1" fmla="*/ 7373 h 11481"/>
            <a:gd name="connsiteX2" fmla="*/ 8846 w 9615"/>
            <a:gd name="connsiteY2" fmla="*/ 7392 h 11481"/>
            <a:gd name="connsiteX3" fmla="*/ 9615 w 9615"/>
            <a:gd name="connsiteY3" fmla="*/ 0 h 11481"/>
            <a:gd name="connsiteX0" fmla="*/ 71 w 10000"/>
            <a:gd name="connsiteY0" fmla="*/ 10000 h 10000"/>
            <a:gd name="connsiteX1" fmla="*/ 33 w 10000"/>
            <a:gd name="connsiteY1" fmla="*/ 6422 h 10000"/>
            <a:gd name="connsiteX2" fmla="*/ 9200 w 10000"/>
            <a:gd name="connsiteY2" fmla="*/ 6438 h 10000"/>
            <a:gd name="connsiteX3" fmla="*/ 10000 w 10000"/>
            <a:gd name="connsiteY3" fmla="*/ 0 h 10000"/>
            <a:gd name="connsiteX0" fmla="*/ 71 w 9880"/>
            <a:gd name="connsiteY0" fmla="*/ 8358 h 8358"/>
            <a:gd name="connsiteX1" fmla="*/ 33 w 9880"/>
            <a:gd name="connsiteY1" fmla="*/ 4780 h 8358"/>
            <a:gd name="connsiteX2" fmla="*/ 9200 w 9880"/>
            <a:gd name="connsiteY2" fmla="*/ 4796 h 8358"/>
            <a:gd name="connsiteX3" fmla="*/ 9880 w 9880"/>
            <a:gd name="connsiteY3" fmla="*/ 0 h 8358"/>
            <a:gd name="connsiteX0" fmla="*/ 72 w 10000"/>
            <a:gd name="connsiteY0" fmla="*/ 10243 h 10243"/>
            <a:gd name="connsiteX1" fmla="*/ 33 w 10000"/>
            <a:gd name="connsiteY1" fmla="*/ 5962 h 10243"/>
            <a:gd name="connsiteX2" fmla="*/ 9312 w 10000"/>
            <a:gd name="connsiteY2" fmla="*/ 5981 h 10243"/>
            <a:gd name="connsiteX3" fmla="*/ 10000 w 10000"/>
            <a:gd name="connsiteY3" fmla="*/ 0 h 10243"/>
            <a:gd name="connsiteX0" fmla="*/ 72 w 9879"/>
            <a:gd name="connsiteY0" fmla="*/ 10558 h 10558"/>
            <a:gd name="connsiteX1" fmla="*/ 33 w 9879"/>
            <a:gd name="connsiteY1" fmla="*/ 6277 h 10558"/>
            <a:gd name="connsiteX2" fmla="*/ 9312 w 9879"/>
            <a:gd name="connsiteY2" fmla="*/ 6296 h 10558"/>
            <a:gd name="connsiteX3" fmla="*/ 9879 w 9879"/>
            <a:gd name="connsiteY3" fmla="*/ 0 h 10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79" h="10558">
              <a:moveTo>
                <a:pt x="72" y="10558"/>
              </a:moveTo>
              <a:cubicBezTo>
                <a:pt x="139" y="8631"/>
                <a:pt x="-82" y="8494"/>
                <a:pt x="33" y="6277"/>
              </a:cubicBezTo>
              <a:lnTo>
                <a:pt x="9312" y="6296"/>
              </a:lnTo>
              <a:cubicBezTo>
                <a:pt x="9738" y="3581"/>
                <a:pt x="9577" y="4196"/>
                <a:pt x="98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13080</xdr:colOff>
      <xdr:row>10</xdr:row>
      <xdr:rowOff>48706</xdr:rowOff>
    </xdr:from>
    <xdr:to>
      <xdr:col>12</xdr:col>
      <xdr:colOff>489332</xdr:colOff>
      <xdr:row>15</xdr:row>
      <xdr:rowOff>52774</xdr:rowOff>
    </xdr:to>
    <xdr:pic>
      <xdr:nvPicPr>
        <xdr:cNvPr id="931" name="図 930">
          <a:extLst>
            <a:ext uri="{FF2B5EF4-FFF2-40B4-BE49-F238E27FC236}">
              <a16:creationId xmlns:a16="http://schemas.microsoft.com/office/drawing/2014/main" xmlns="" id="{C4B176EB-9061-4B9E-B395-7760E7A31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175880" y="1763206"/>
          <a:ext cx="1181102" cy="861318"/>
        </a:xfrm>
        <a:prstGeom prst="rect">
          <a:avLst/>
        </a:prstGeom>
      </xdr:spPr>
    </xdr:pic>
    <xdr:clientData/>
  </xdr:twoCellAnchor>
  <xdr:twoCellAnchor editAs="oneCell">
    <xdr:from>
      <xdr:col>12</xdr:col>
      <xdr:colOff>665088</xdr:colOff>
      <xdr:row>8</xdr:row>
      <xdr:rowOff>110919</xdr:rowOff>
    </xdr:from>
    <xdr:to>
      <xdr:col>14</xdr:col>
      <xdr:colOff>83886</xdr:colOff>
      <xdr:row>17</xdr:row>
      <xdr:rowOff>1575</xdr:rowOff>
    </xdr:to>
    <xdr:pic>
      <xdr:nvPicPr>
        <xdr:cNvPr id="932" name="図 931">
          <a:extLst>
            <a:ext uri="{FF2B5EF4-FFF2-40B4-BE49-F238E27FC236}">
              <a16:creationId xmlns:a16="http://schemas.microsoft.com/office/drawing/2014/main" xmlns="" id="{8DD453CD-9BA3-4840-834A-C02D5E2F7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17220000">
          <a:off x="8230134" y="1785123"/>
          <a:ext cx="1433706" cy="828498"/>
        </a:xfrm>
        <a:prstGeom prst="rect">
          <a:avLst/>
        </a:prstGeom>
      </xdr:spPr>
    </xdr:pic>
    <xdr:clientData/>
  </xdr:twoCellAnchor>
  <xdr:twoCellAnchor editAs="oneCell">
    <xdr:from>
      <xdr:col>1</xdr:col>
      <xdr:colOff>570260</xdr:colOff>
      <xdr:row>57</xdr:row>
      <xdr:rowOff>147724</xdr:rowOff>
    </xdr:from>
    <xdr:to>
      <xdr:col>2</xdr:col>
      <xdr:colOff>409772</xdr:colOff>
      <xdr:row>62</xdr:row>
      <xdr:rowOff>4330</xdr:rowOff>
    </xdr:to>
    <xdr:pic>
      <xdr:nvPicPr>
        <xdr:cNvPr id="933" name="図 932">
          <a:extLst>
            <a:ext uri="{FF2B5EF4-FFF2-40B4-BE49-F238E27FC236}">
              <a16:creationId xmlns:a16="http://schemas.microsoft.com/office/drawing/2014/main" xmlns="" id="{A189ADCD-19E9-4399-9E86-C8153824E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21005491">
          <a:off x="684560" y="9920374"/>
          <a:ext cx="544362" cy="713856"/>
        </a:xfrm>
        <a:prstGeom prst="rect">
          <a:avLst/>
        </a:prstGeom>
      </xdr:spPr>
    </xdr:pic>
    <xdr:clientData/>
  </xdr:twoCellAnchor>
  <xdr:oneCellAnchor>
    <xdr:from>
      <xdr:col>1</xdr:col>
      <xdr:colOff>364207</xdr:colOff>
      <xdr:row>59</xdr:row>
      <xdr:rowOff>133076</xdr:rowOff>
    </xdr:from>
    <xdr:ext cx="302079" cy="305168"/>
    <xdr:grpSp>
      <xdr:nvGrpSpPr>
        <xdr:cNvPr id="934" name="Group 6672">
          <a:extLst>
            <a:ext uri="{FF2B5EF4-FFF2-40B4-BE49-F238E27FC236}">
              <a16:creationId xmlns:a16="http://schemas.microsoft.com/office/drawing/2014/main" xmlns="" id="{83B3497C-C2AC-4F4D-929D-9C7D19392976}"/>
            </a:ext>
          </a:extLst>
        </xdr:cNvPr>
        <xdr:cNvGrpSpPr>
          <a:grpSpLocks/>
        </xdr:cNvGrpSpPr>
      </xdr:nvGrpSpPr>
      <xdr:grpSpPr bwMode="auto">
        <a:xfrm>
          <a:off x="491207" y="10623276"/>
          <a:ext cx="302079" cy="305168"/>
          <a:chOff x="536" y="109"/>
          <a:chExt cx="46" cy="44"/>
        </a:xfrm>
      </xdr:grpSpPr>
      <xdr:pic>
        <xdr:nvPicPr>
          <xdr:cNvPr id="935" name="Picture 6673" descr="route2">
            <a:extLst>
              <a:ext uri="{FF2B5EF4-FFF2-40B4-BE49-F238E27FC236}">
                <a16:creationId xmlns:a16="http://schemas.microsoft.com/office/drawing/2014/main" xmlns="" id="{ED306DA6-5C48-E165-B2BA-69138F226D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6" name="Text Box 6674">
            <a:extLst>
              <a:ext uri="{FF2B5EF4-FFF2-40B4-BE49-F238E27FC236}">
                <a16:creationId xmlns:a16="http://schemas.microsoft.com/office/drawing/2014/main" xmlns="" id="{61E7DC36-9DF7-3B98-0E41-83344022CE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133001</xdr:colOff>
      <xdr:row>60</xdr:row>
      <xdr:rowOff>59059</xdr:rowOff>
    </xdr:from>
    <xdr:ext cx="310982" cy="179060"/>
    <xdr:sp macro="" textlink="">
      <xdr:nvSpPr>
        <xdr:cNvPr id="937" name="Text Box 1620">
          <a:extLst>
            <a:ext uri="{FF2B5EF4-FFF2-40B4-BE49-F238E27FC236}">
              <a16:creationId xmlns:a16="http://schemas.microsoft.com/office/drawing/2014/main" xmlns="" id="{2B0F4DE5-2E9C-4B4D-8875-D3DEF77C82D0}"/>
            </a:ext>
          </a:extLst>
        </xdr:cNvPr>
        <xdr:cNvSpPr txBox="1">
          <a:spLocks noChangeArrowheads="1"/>
        </xdr:cNvSpPr>
      </xdr:nvSpPr>
      <xdr:spPr bwMode="auto">
        <a:xfrm>
          <a:off x="952151" y="10346059"/>
          <a:ext cx="310982" cy="17906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53714</xdr:colOff>
      <xdr:row>58</xdr:row>
      <xdr:rowOff>166386</xdr:rowOff>
    </xdr:from>
    <xdr:ext cx="382204" cy="102853"/>
    <xdr:sp macro="" textlink="">
      <xdr:nvSpPr>
        <xdr:cNvPr id="938" name="Text Box 1194">
          <a:extLst>
            <a:ext uri="{FF2B5EF4-FFF2-40B4-BE49-F238E27FC236}">
              <a16:creationId xmlns:a16="http://schemas.microsoft.com/office/drawing/2014/main" xmlns="" id="{A1AD7388-AE5A-465B-8E24-74FF9F1604F8}"/>
            </a:ext>
          </a:extLst>
        </xdr:cNvPr>
        <xdr:cNvSpPr txBox="1">
          <a:spLocks noChangeArrowheads="1"/>
        </xdr:cNvSpPr>
      </xdr:nvSpPr>
      <xdr:spPr bwMode="auto">
        <a:xfrm>
          <a:off x="2987414" y="10110486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3.7-1.8</a:t>
          </a:r>
        </a:p>
      </xdr:txBody>
    </xdr:sp>
    <xdr:clientData/>
  </xdr:oneCellAnchor>
  <xdr:twoCellAnchor>
    <xdr:from>
      <xdr:col>5</xdr:col>
      <xdr:colOff>22374</xdr:colOff>
      <xdr:row>59</xdr:row>
      <xdr:rowOff>92244</xdr:rowOff>
    </xdr:from>
    <xdr:to>
      <xdr:col>5</xdr:col>
      <xdr:colOff>175916</xdr:colOff>
      <xdr:row>60</xdr:row>
      <xdr:rowOff>53629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xmlns="" id="{95A8A933-E4E4-4041-AC0C-19356C085636}"/>
            </a:ext>
          </a:extLst>
        </xdr:cNvPr>
        <xdr:cNvSpPr/>
      </xdr:nvSpPr>
      <xdr:spPr bwMode="auto">
        <a:xfrm>
          <a:off x="2956074" y="10207794"/>
          <a:ext cx="153542" cy="13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322766</xdr:colOff>
      <xdr:row>59</xdr:row>
      <xdr:rowOff>86761</xdr:rowOff>
    </xdr:from>
    <xdr:to>
      <xdr:col>5</xdr:col>
      <xdr:colOff>461091</xdr:colOff>
      <xdr:row>60</xdr:row>
      <xdr:rowOff>41713</xdr:rowOff>
    </xdr:to>
    <xdr:sp macro="" textlink="">
      <xdr:nvSpPr>
        <xdr:cNvPr id="940" name="六角形 939">
          <a:extLst>
            <a:ext uri="{FF2B5EF4-FFF2-40B4-BE49-F238E27FC236}">
              <a16:creationId xmlns:a16="http://schemas.microsoft.com/office/drawing/2014/main" xmlns="" id="{8B0F6EDF-02A5-4F56-B3E2-37BD9751D0F9}"/>
            </a:ext>
          </a:extLst>
        </xdr:cNvPr>
        <xdr:cNvSpPr/>
      </xdr:nvSpPr>
      <xdr:spPr bwMode="auto">
        <a:xfrm>
          <a:off x="3256466" y="10202311"/>
          <a:ext cx="13832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59</xdr:row>
      <xdr:rowOff>0</xdr:rowOff>
    </xdr:from>
    <xdr:ext cx="382204" cy="102853"/>
    <xdr:sp macro="" textlink="">
      <xdr:nvSpPr>
        <xdr:cNvPr id="941" name="Text Box 1194">
          <a:extLst>
            <a:ext uri="{FF2B5EF4-FFF2-40B4-BE49-F238E27FC236}">
              <a16:creationId xmlns:a16="http://schemas.microsoft.com/office/drawing/2014/main" xmlns="" id="{13419015-DB54-4925-8769-5F0420A8881A}"/>
            </a:ext>
          </a:extLst>
        </xdr:cNvPr>
        <xdr:cNvSpPr txBox="1">
          <a:spLocks noChangeArrowheads="1"/>
        </xdr:cNvSpPr>
      </xdr:nvSpPr>
      <xdr:spPr bwMode="auto">
        <a:xfrm>
          <a:off x="114300" y="101155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8.8-5.1</a:t>
          </a:r>
        </a:p>
      </xdr:txBody>
    </xdr:sp>
    <xdr:clientData/>
  </xdr:oneCellAnchor>
  <xdr:twoCellAnchor>
    <xdr:from>
      <xdr:col>1</xdr:col>
      <xdr:colOff>2983</xdr:colOff>
      <xdr:row>59</xdr:row>
      <xdr:rowOff>110564</xdr:rowOff>
    </xdr:from>
    <xdr:to>
      <xdr:col>1</xdr:col>
      <xdr:colOff>158751</xdr:colOff>
      <xdr:row>60</xdr:row>
      <xdr:rowOff>55777</xdr:rowOff>
    </xdr:to>
    <xdr:sp macro="" textlink="">
      <xdr:nvSpPr>
        <xdr:cNvPr id="942" name="六角形 941">
          <a:extLst>
            <a:ext uri="{FF2B5EF4-FFF2-40B4-BE49-F238E27FC236}">
              <a16:creationId xmlns:a16="http://schemas.microsoft.com/office/drawing/2014/main" xmlns="" id="{59F100B4-657C-45CE-88DE-0FE25A3F07E0}"/>
            </a:ext>
          </a:extLst>
        </xdr:cNvPr>
        <xdr:cNvSpPr/>
      </xdr:nvSpPr>
      <xdr:spPr bwMode="auto">
        <a:xfrm>
          <a:off x="117283" y="10226114"/>
          <a:ext cx="155768" cy="11666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189109</xdr:colOff>
      <xdr:row>59</xdr:row>
      <xdr:rowOff>112059</xdr:rowOff>
    </xdr:from>
    <xdr:to>
      <xdr:col>1</xdr:col>
      <xdr:colOff>304628</xdr:colOff>
      <xdr:row>60</xdr:row>
      <xdr:rowOff>51487</xdr:rowOff>
    </xdr:to>
    <xdr:sp macro="" textlink="">
      <xdr:nvSpPr>
        <xdr:cNvPr id="943" name="六角形 942">
          <a:extLst>
            <a:ext uri="{FF2B5EF4-FFF2-40B4-BE49-F238E27FC236}">
              <a16:creationId xmlns:a16="http://schemas.microsoft.com/office/drawing/2014/main" xmlns="" id="{38A7AC96-561C-4A76-83A8-2789A8F3CB77}"/>
            </a:ext>
          </a:extLst>
        </xdr:cNvPr>
        <xdr:cNvSpPr/>
      </xdr:nvSpPr>
      <xdr:spPr bwMode="auto">
        <a:xfrm>
          <a:off x="303409" y="10227609"/>
          <a:ext cx="115519" cy="11087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42025</xdr:colOff>
      <xdr:row>63</xdr:row>
      <xdr:rowOff>63038</xdr:rowOff>
    </xdr:from>
    <xdr:to>
      <xdr:col>2</xdr:col>
      <xdr:colOff>704175</xdr:colOff>
      <xdr:row>64</xdr:row>
      <xdr:rowOff>21011</xdr:rowOff>
    </xdr:to>
    <xdr:sp macro="" textlink="">
      <xdr:nvSpPr>
        <xdr:cNvPr id="944" name="Text Box 1620">
          <a:extLst>
            <a:ext uri="{FF2B5EF4-FFF2-40B4-BE49-F238E27FC236}">
              <a16:creationId xmlns:a16="http://schemas.microsoft.com/office/drawing/2014/main" xmlns="" id="{BBE700F6-8C5A-4B52-A597-ACE5BC008D1D}"/>
            </a:ext>
          </a:extLst>
        </xdr:cNvPr>
        <xdr:cNvSpPr txBox="1">
          <a:spLocks noChangeArrowheads="1"/>
        </xdr:cNvSpPr>
      </xdr:nvSpPr>
      <xdr:spPr bwMode="auto">
        <a:xfrm>
          <a:off x="861175" y="10864388"/>
          <a:ext cx="662150" cy="1294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722755</xdr:colOff>
      <xdr:row>55</xdr:row>
      <xdr:rowOff>131333</xdr:rowOff>
    </xdr:from>
    <xdr:to>
      <xdr:col>10</xdr:col>
      <xdr:colOff>320333</xdr:colOff>
      <xdr:row>56</xdr:row>
      <xdr:rowOff>132631</xdr:rowOff>
    </xdr:to>
    <xdr:sp macro="" textlink="">
      <xdr:nvSpPr>
        <xdr:cNvPr id="945" name="Text Box 1620">
          <a:extLst>
            <a:ext uri="{FF2B5EF4-FFF2-40B4-BE49-F238E27FC236}">
              <a16:creationId xmlns:a16="http://schemas.microsoft.com/office/drawing/2014/main" xmlns="" id="{7DB82147-07E8-41AA-A167-6D77FA76318B}"/>
            </a:ext>
          </a:extLst>
        </xdr:cNvPr>
        <xdr:cNvSpPr txBox="1">
          <a:spLocks noChangeArrowheads="1"/>
        </xdr:cNvSpPr>
      </xdr:nvSpPr>
      <xdr:spPr bwMode="auto">
        <a:xfrm>
          <a:off x="6456805" y="9561083"/>
          <a:ext cx="321478" cy="1727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細野川　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189108</xdr:colOff>
      <xdr:row>53</xdr:row>
      <xdr:rowOff>102073</xdr:rowOff>
    </xdr:from>
    <xdr:to>
      <xdr:col>10</xdr:col>
      <xdr:colOff>557090</xdr:colOff>
      <xdr:row>54</xdr:row>
      <xdr:rowOff>103370</xdr:rowOff>
    </xdr:to>
    <xdr:sp macro="" textlink="">
      <xdr:nvSpPr>
        <xdr:cNvPr id="946" name="Text Box 1620">
          <a:extLst>
            <a:ext uri="{FF2B5EF4-FFF2-40B4-BE49-F238E27FC236}">
              <a16:creationId xmlns:a16="http://schemas.microsoft.com/office/drawing/2014/main" xmlns="" id="{C27349A3-B147-4075-A9DF-758C4921D8F1}"/>
            </a:ext>
          </a:extLst>
        </xdr:cNvPr>
        <xdr:cNvSpPr txBox="1">
          <a:spLocks noChangeArrowheads="1"/>
        </xdr:cNvSpPr>
      </xdr:nvSpPr>
      <xdr:spPr bwMode="auto">
        <a:xfrm>
          <a:off x="6647058" y="9188923"/>
          <a:ext cx="367982" cy="1727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532029</xdr:colOff>
      <xdr:row>62</xdr:row>
      <xdr:rowOff>135154</xdr:rowOff>
    </xdr:from>
    <xdr:to>
      <xdr:col>5</xdr:col>
      <xdr:colOff>619985</xdr:colOff>
      <xdr:row>64</xdr:row>
      <xdr:rowOff>130865</xdr:rowOff>
    </xdr:to>
    <xdr:sp macro="" textlink="">
      <xdr:nvSpPr>
        <xdr:cNvPr id="947" name="Text Box 1620">
          <a:extLst>
            <a:ext uri="{FF2B5EF4-FFF2-40B4-BE49-F238E27FC236}">
              <a16:creationId xmlns:a16="http://schemas.microsoft.com/office/drawing/2014/main" xmlns="" id="{85A8F6C3-4327-4B69-B9AB-0DAA12097CFB}"/>
            </a:ext>
          </a:extLst>
        </xdr:cNvPr>
        <xdr:cNvSpPr txBox="1">
          <a:spLocks noChangeArrowheads="1"/>
        </xdr:cNvSpPr>
      </xdr:nvSpPr>
      <xdr:spPr bwMode="auto">
        <a:xfrm>
          <a:off x="3465729" y="10765054"/>
          <a:ext cx="87956" cy="3386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 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100824</xdr:colOff>
      <xdr:row>60</xdr:row>
      <xdr:rowOff>42907</xdr:rowOff>
    </xdr:from>
    <xdr:to>
      <xdr:col>4</xdr:col>
      <xdr:colOff>203800</xdr:colOff>
      <xdr:row>62</xdr:row>
      <xdr:rowOff>1</xdr:rowOff>
    </xdr:to>
    <xdr:sp macro="" textlink="">
      <xdr:nvSpPr>
        <xdr:cNvPr id="948" name="Text Box 1620">
          <a:extLst>
            <a:ext uri="{FF2B5EF4-FFF2-40B4-BE49-F238E27FC236}">
              <a16:creationId xmlns:a16="http://schemas.microsoft.com/office/drawing/2014/main" xmlns="" id="{FC39DB14-379B-4EF8-B88F-CB42DD69A54A}"/>
            </a:ext>
          </a:extLst>
        </xdr:cNvPr>
        <xdr:cNvSpPr txBox="1">
          <a:spLocks noChangeArrowheads="1"/>
        </xdr:cNvSpPr>
      </xdr:nvSpPr>
      <xdr:spPr bwMode="auto">
        <a:xfrm>
          <a:off x="2329674" y="10329907"/>
          <a:ext cx="102976" cy="2999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（弓削川）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</xdr:col>
      <xdr:colOff>28016</xdr:colOff>
      <xdr:row>50</xdr:row>
      <xdr:rowOff>164142</xdr:rowOff>
    </xdr:from>
    <xdr:ext cx="380198" cy="96662"/>
    <xdr:sp macro="" textlink="">
      <xdr:nvSpPr>
        <xdr:cNvPr id="949" name="Text Box 1194">
          <a:extLst>
            <a:ext uri="{FF2B5EF4-FFF2-40B4-BE49-F238E27FC236}">
              <a16:creationId xmlns:a16="http://schemas.microsoft.com/office/drawing/2014/main" xmlns="" id="{5262E722-EF24-4A98-88DF-C05E0AAEFC84}"/>
            </a:ext>
          </a:extLst>
        </xdr:cNvPr>
        <xdr:cNvSpPr txBox="1">
          <a:spLocks noChangeArrowheads="1"/>
        </xdr:cNvSpPr>
      </xdr:nvSpPr>
      <xdr:spPr bwMode="auto">
        <a:xfrm>
          <a:off x="142316" y="8736642"/>
          <a:ext cx="380198" cy="966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10.5-2.7</a:t>
          </a:r>
        </a:p>
      </xdr:txBody>
    </xdr:sp>
    <xdr:clientData/>
  </xdr:oneCellAnchor>
  <xdr:twoCellAnchor>
    <xdr:from>
      <xdr:col>1</xdr:col>
      <xdr:colOff>30999</xdr:colOff>
      <xdr:row>51</xdr:row>
      <xdr:rowOff>95944</xdr:rowOff>
    </xdr:from>
    <xdr:to>
      <xdr:col>1</xdr:col>
      <xdr:colOff>183049</xdr:colOff>
      <xdr:row>52</xdr:row>
      <xdr:rowOff>29155</xdr:rowOff>
    </xdr:to>
    <xdr:sp macro="" textlink="">
      <xdr:nvSpPr>
        <xdr:cNvPr id="950" name="六角形 949">
          <a:extLst>
            <a:ext uri="{FF2B5EF4-FFF2-40B4-BE49-F238E27FC236}">
              <a16:creationId xmlns:a16="http://schemas.microsoft.com/office/drawing/2014/main" xmlns="" id="{6E336F2D-1782-45FF-8102-BAA8521F4CA9}"/>
            </a:ext>
          </a:extLst>
        </xdr:cNvPr>
        <xdr:cNvSpPr/>
      </xdr:nvSpPr>
      <xdr:spPr bwMode="auto">
        <a:xfrm>
          <a:off x="145299" y="8839894"/>
          <a:ext cx="152050" cy="1046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225225</xdr:colOff>
      <xdr:row>51</xdr:row>
      <xdr:rowOff>92055</xdr:rowOff>
    </xdr:from>
    <xdr:to>
      <xdr:col>1</xdr:col>
      <xdr:colOff>346659</xdr:colOff>
      <xdr:row>52</xdr:row>
      <xdr:rowOff>38875</xdr:rowOff>
    </xdr:to>
    <xdr:sp macro="" textlink="">
      <xdr:nvSpPr>
        <xdr:cNvPr id="951" name="六角形 950">
          <a:extLst>
            <a:ext uri="{FF2B5EF4-FFF2-40B4-BE49-F238E27FC236}">
              <a16:creationId xmlns:a16="http://schemas.microsoft.com/office/drawing/2014/main" xmlns="" id="{4B2D0CFF-6881-47BE-85CF-5AB719AA5DB7}"/>
            </a:ext>
          </a:extLst>
        </xdr:cNvPr>
        <xdr:cNvSpPr/>
      </xdr:nvSpPr>
      <xdr:spPr bwMode="auto">
        <a:xfrm>
          <a:off x="339525" y="8836005"/>
          <a:ext cx="121434" cy="11827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21981</xdr:colOff>
      <xdr:row>19</xdr:row>
      <xdr:rowOff>0</xdr:rowOff>
    </xdr:from>
    <xdr:ext cx="382204" cy="102853"/>
    <xdr:sp macro="" textlink="">
      <xdr:nvSpPr>
        <xdr:cNvPr id="952" name="Text Box 1194">
          <a:extLst>
            <a:ext uri="{FF2B5EF4-FFF2-40B4-BE49-F238E27FC236}">
              <a16:creationId xmlns:a16="http://schemas.microsoft.com/office/drawing/2014/main" xmlns="" id="{16E6ADF7-E67E-483D-9314-5119A32F0D31}"/>
            </a:ext>
          </a:extLst>
        </xdr:cNvPr>
        <xdr:cNvSpPr txBox="1">
          <a:spLocks noChangeArrowheads="1"/>
        </xdr:cNvSpPr>
      </xdr:nvSpPr>
      <xdr:spPr bwMode="auto">
        <a:xfrm>
          <a:off x="11413881" y="32575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20.0-5.4</a:t>
          </a:r>
        </a:p>
      </xdr:txBody>
    </xdr:sp>
    <xdr:clientData/>
  </xdr:oneCellAnchor>
  <xdr:twoCellAnchor>
    <xdr:from>
      <xdr:col>17</xdr:col>
      <xdr:colOff>16990</xdr:colOff>
      <xdr:row>19</xdr:row>
      <xdr:rowOff>96987</xdr:rowOff>
    </xdr:from>
    <xdr:to>
      <xdr:col>17</xdr:col>
      <xdr:colOff>187065</xdr:colOff>
      <xdr:row>20</xdr:row>
      <xdr:rowOff>51937</xdr:rowOff>
    </xdr:to>
    <xdr:sp macro="" textlink="">
      <xdr:nvSpPr>
        <xdr:cNvPr id="953" name="六角形 952">
          <a:extLst>
            <a:ext uri="{FF2B5EF4-FFF2-40B4-BE49-F238E27FC236}">
              <a16:creationId xmlns:a16="http://schemas.microsoft.com/office/drawing/2014/main" xmlns="" id="{C1C0171F-E4E0-4FDA-917A-2B63A4C35C25}"/>
            </a:ext>
          </a:extLst>
        </xdr:cNvPr>
        <xdr:cNvSpPr/>
      </xdr:nvSpPr>
      <xdr:spPr bwMode="auto">
        <a:xfrm>
          <a:off x="11408890" y="3354537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254783</xdr:colOff>
      <xdr:row>19</xdr:row>
      <xdr:rowOff>107278</xdr:rowOff>
    </xdr:from>
    <xdr:to>
      <xdr:col>17</xdr:col>
      <xdr:colOff>398030</xdr:colOff>
      <xdr:row>20</xdr:row>
      <xdr:rowOff>39717</xdr:rowOff>
    </xdr:to>
    <xdr:sp macro="" textlink="">
      <xdr:nvSpPr>
        <xdr:cNvPr id="954" name="六角形 953">
          <a:extLst>
            <a:ext uri="{FF2B5EF4-FFF2-40B4-BE49-F238E27FC236}">
              <a16:creationId xmlns:a16="http://schemas.microsoft.com/office/drawing/2014/main" xmlns="" id="{C05B49AE-EBC6-4B84-872C-325DD9CECEEA}"/>
            </a:ext>
          </a:extLst>
        </xdr:cNvPr>
        <xdr:cNvSpPr/>
      </xdr:nvSpPr>
      <xdr:spPr bwMode="auto">
        <a:xfrm>
          <a:off x="11646683" y="3364828"/>
          <a:ext cx="143247" cy="1038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24425</xdr:colOff>
      <xdr:row>11</xdr:row>
      <xdr:rowOff>7327</xdr:rowOff>
    </xdr:from>
    <xdr:ext cx="375200" cy="74839"/>
    <xdr:sp macro="" textlink="">
      <xdr:nvSpPr>
        <xdr:cNvPr id="955" name="Text Box 1194">
          <a:extLst>
            <a:ext uri="{FF2B5EF4-FFF2-40B4-BE49-F238E27FC236}">
              <a16:creationId xmlns:a16="http://schemas.microsoft.com/office/drawing/2014/main" xmlns="" id="{A2313D48-56D0-4F39-98EA-325FD2339323}"/>
            </a:ext>
          </a:extLst>
        </xdr:cNvPr>
        <xdr:cNvSpPr txBox="1">
          <a:spLocks noChangeArrowheads="1"/>
        </xdr:cNvSpPr>
      </xdr:nvSpPr>
      <xdr:spPr bwMode="auto">
        <a:xfrm>
          <a:off x="4367825" y="1893277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8.5-6.0</a:t>
          </a:r>
        </a:p>
      </xdr:txBody>
    </xdr:sp>
    <xdr:clientData/>
  </xdr:oneCellAnchor>
  <xdr:twoCellAnchor>
    <xdr:from>
      <xdr:col>7</xdr:col>
      <xdr:colOff>238979</xdr:colOff>
      <xdr:row>11</xdr:row>
      <xdr:rowOff>85350</xdr:rowOff>
    </xdr:from>
    <xdr:to>
      <xdr:col>7</xdr:col>
      <xdr:colOff>369169</xdr:colOff>
      <xdr:row>12</xdr:row>
      <xdr:rowOff>38708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xmlns="" id="{EE023AE7-DE6B-4C0F-8C10-EE1CB998F902}"/>
            </a:ext>
          </a:extLst>
        </xdr:cNvPr>
        <xdr:cNvSpPr/>
      </xdr:nvSpPr>
      <xdr:spPr bwMode="auto">
        <a:xfrm>
          <a:off x="4582379" y="1971300"/>
          <a:ext cx="130190" cy="12480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42675</xdr:colOff>
      <xdr:row>11</xdr:row>
      <xdr:rowOff>88899</xdr:rowOff>
    </xdr:from>
    <xdr:to>
      <xdr:col>7</xdr:col>
      <xdr:colOff>186319</xdr:colOff>
      <xdr:row>12</xdr:row>
      <xdr:rowOff>31750</xdr:rowOff>
    </xdr:to>
    <xdr:sp macro="" textlink="">
      <xdr:nvSpPr>
        <xdr:cNvPr id="957" name="六角形 956">
          <a:extLst>
            <a:ext uri="{FF2B5EF4-FFF2-40B4-BE49-F238E27FC236}">
              <a16:creationId xmlns:a16="http://schemas.microsoft.com/office/drawing/2014/main" xmlns="" id="{CA8A2EFD-BEE9-4A53-A279-187288BEADCD}"/>
            </a:ext>
          </a:extLst>
        </xdr:cNvPr>
        <xdr:cNvSpPr/>
      </xdr:nvSpPr>
      <xdr:spPr bwMode="auto">
        <a:xfrm>
          <a:off x="4386075" y="1974849"/>
          <a:ext cx="143644" cy="11430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360249</xdr:colOff>
      <xdr:row>33</xdr:row>
      <xdr:rowOff>71694</xdr:rowOff>
    </xdr:from>
    <xdr:to>
      <xdr:col>8</xdr:col>
      <xdr:colOff>215195</xdr:colOff>
      <xdr:row>37</xdr:row>
      <xdr:rowOff>70555</xdr:rowOff>
    </xdr:to>
    <xdr:grpSp>
      <xdr:nvGrpSpPr>
        <xdr:cNvPr id="958" name="グループ化 957">
          <a:extLst>
            <a:ext uri="{FF2B5EF4-FFF2-40B4-BE49-F238E27FC236}">
              <a16:creationId xmlns:a16="http://schemas.microsoft.com/office/drawing/2014/main" xmlns="" id="{769F25E4-E4AA-4D6D-AD59-7E9317028928}"/>
            </a:ext>
          </a:extLst>
        </xdr:cNvPr>
        <xdr:cNvGrpSpPr/>
      </xdr:nvGrpSpPr>
      <xdr:grpSpPr>
        <a:xfrm>
          <a:off x="5135449" y="5939094"/>
          <a:ext cx="629646" cy="710061"/>
          <a:chOff x="4752332" y="5776111"/>
          <a:chExt cx="560502" cy="690305"/>
        </a:xfrm>
      </xdr:grpSpPr>
      <xdr:sp macro="" textlink="">
        <xdr:nvSpPr>
          <xdr:cNvPr id="959" name="Text Box 1416">
            <a:extLst>
              <a:ext uri="{FF2B5EF4-FFF2-40B4-BE49-F238E27FC236}">
                <a16:creationId xmlns:a16="http://schemas.microsoft.com/office/drawing/2014/main" xmlns="" id="{5A71393A-E654-4DC0-C2BC-70D770A9F4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52332" y="5778500"/>
            <a:ext cx="560502" cy="687916"/>
          </a:xfrm>
          <a:prstGeom prst="rect">
            <a:avLst/>
          </a:prstGeom>
          <a:solidFill>
            <a:schemeClr val="bg1"/>
          </a:solidFill>
          <a:ln w="9525">
            <a:solidFill>
              <a:srgbClr val="0000FF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土日祝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10~17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二輪車除き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左折禁止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960" name="グループ化 959">
            <a:extLst>
              <a:ext uri="{FF2B5EF4-FFF2-40B4-BE49-F238E27FC236}">
                <a16:creationId xmlns:a16="http://schemas.microsoft.com/office/drawing/2014/main" xmlns="" id="{67A2425E-C5AD-AC60-FBA6-4D1BA2EA500B}"/>
              </a:ext>
            </a:extLst>
          </xdr:cNvPr>
          <xdr:cNvGrpSpPr/>
        </xdr:nvGrpSpPr>
        <xdr:grpSpPr>
          <a:xfrm>
            <a:off x="4920540" y="5776111"/>
            <a:ext cx="294883" cy="286830"/>
            <a:chOff x="9239249" y="1558634"/>
            <a:chExt cx="457323" cy="441615"/>
          </a:xfrm>
        </xdr:grpSpPr>
        <xdr:sp macro="" textlink="">
          <xdr:nvSpPr>
            <xdr:cNvPr id="961" name="円/楕円 390">
              <a:extLst>
                <a:ext uri="{FF2B5EF4-FFF2-40B4-BE49-F238E27FC236}">
                  <a16:creationId xmlns:a16="http://schemas.microsoft.com/office/drawing/2014/main" xmlns="" id="{84B4BB7F-E9EE-1133-6BA3-F283BE17918A}"/>
                </a:ext>
              </a:extLst>
            </xdr:cNvPr>
            <xdr:cNvSpPr/>
          </xdr:nvSpPr>
          <xdr:spPr bwMode="auto">
            <a:xfrm>
              <a:off x="9239249" y="1558634"/>
              <a:ext cx="441615" cy="441615"/>
            </a:xfrm>
            <a:prstGeom prst="ellipse">
              <a:avLst/>
            </a:prstGeom>
            <a:solidFill>
              <a:srgbClr val="0000FF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62" name="Freeform 527">
              <a:extLst>
                <a:ext uri="{FF2B5EF4-FFF2-40B4-BE49-F238E27FC236}">
                  <a16:creationId xmlns:a16="http://schemas.microsoft.com/office/drawing/2014/main" xmlns="" id="{741CF93E-3DD4-5FA7-3497-C131E05736F8}"/>
                </a:ext>
              </a:extLst>
            </xdr:cNvPr>
            <xdr:cNvSpPr>
              <a:spLocks/>
            </xdr:cNvSpPr>
          </xdr:nvSpPr>
          <xdr:spPr bwMode="auto">
            <a:xfrm>
              <a:off x="9391005" y="1711323"/>
              <a:ext cx="305567" cy="257760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55" h="56">
                  <a:moveTo>
                    <a:pt x="0" y="56"/>
                  </a:moveTo>
                  <a:lnTo>
                    <a:pt x="0" y="0"/>
                  </a:lnTo>
                  <a:lnTo>
                    <a:pt x="55" y="0"/>
                  </a:lnTo>
                </a:path>
              </a:pathLst>
            </a:custGeom>
            <a:noFill/>
            <a:ln w="47625" cap="flat" cmpd="sng">
              <a:solidFill>
                <a:schemeClr val="bg1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7</xdr:col>
      <xdr:colOff>36635</xdr:colOff>
      <xdr:row>51</xdr:row>
      <xdr:rowOff>0</xdr:rowOff>
    </xdr:from>
    <xdr:ext cx="382204" cy="102853"/>
    <xdr:sp macro="" textlink="">
      <xdr:nvSpPr>
        <xdr:cNvPr id="963" name="Text Box 1194">
          <a:extLst>
            <a:ext uri="{FF2B5EF4-FFF2-40B4-BE49-F238E27FC236}">
              <a16:creationId xmlns:a16="http://schemas.microsoft.com/office/drawing/2014/main" xmlns="" id="{F2E46C84-223E-4132-A11D-A1E90DBCEFFB}"/>
            </a:ext>
          </a:extLst>
        </xdr:cNvPr>
        <xdr:cNvSpPr txBox="1">
          <a:spLocks noChangeArrowheads="1"/>
        </xdr:cNvSpPr>
      </xdr:nvSpPr>
      <xdr:spPr bwMode="auto">
        <a:xfrm>
          <a:off x="4380035" y="87439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1.8+1.9</a:t>
          </a:r>
        </a:p>
      </xdr:txBody>
    </xdr:sp>
    <xdr:clientData/>
  </xdr:oneCellAnchor>
  <xdr:twoCellAnchor>
    <xdr:from>
      <xdr:col>7</xdr:col>
      <xdr:colOff>39617</xdr:colOff>
      <xdr:row>51</xdr:row>
      <xdr:rowOff>110994</xdr:rowOff>
    </xdr:from>
    <xdr:to>
      <xdr:col>7</xdr:col>
      <xdr:colOff>209692</xdr:colOff>
      <xdr:row>52</xdr:row>
      <xdr:rowOff>65946</xdr:rowOff>
    </xdr:to>
    <xdr:sp macro="" textlink="">
      <xdr:nvSpPr>
        <xdr:cNvPr id="964" name="六角形 963">
          <a:extLst>
            <a:ext uri="{FF2B5EF4-FFF2-40B4-BE49-F238E27FC236}">
              <a16:creationId xmlns:a16="http://schemas.microsoft.com/office/drawing/2014/main" xmlns="" id="{CFEA6755-0309-41B8-A7E9-219485373177}"/>
            </a:ext>
          </a:extLst>
        </xdr:cNvPr>
        <xdr:cNvSpPr/>
      </xdr:nvSpPr>
      <xdr:spPr bwMode="auto">
        <a:xfrm>
          <a:off x="4383017" y="8854944"/>
          <a:ext cx="17007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232747</xdr:colOff>
      <xdr:row>51</xdr:row>
      <xdr:rowOff>112492</xdr:rowOff>
    </xdr:from>
    <xdr:to>
      <xdr:col>7</xdr:col>
      <xdr:colOff>402822</xdr:colOff>
      <xdr:row>52</xdr:row>
      <xdr:rowOff>67444</xdr:rowOff>
    </xdr:to>
    <xdr:sp macro="" textlink="">
      <xdr:nvSpPr>
        <xdr:cNvPr id="965" name="六角形 964">
          <a:extLst>
            <a:ext uri="{FF2B5EF4-FFF2-40B4-BE49-F238E27FC236}">
              <a16:creationId xmlns:a16="http://schemas.microsoft.com/office/drawing/2014/main" xmlns="" id="{39EF5ECC-55AE-4A11-A1C7-9BF2842E30BB}"/>
            </a:ext>
          </a:extLst>
        </xdr:cNvPr>
        <xdr:cNvSpPr/>
      </xdr:nvSpPr>
      <xdr:spPr bwMode="auto">
        <a:xfrm>
          <a:off x="4576147" y="8856442"/>
          <a:ext cx="170075" cy="1264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673615</xdr:colOff>
      <xdr:row>58</xdr:row>
      <xdr:rowOff>105223</xdr:rowOff>
    </xdr:from>
    <xdr:ext cx="283175" cy="229439"/>
    <xdr:grpSp>
      <xdr:nvGrpSpPr>
        <xdr:cNvPr id="966" name="Group 6672">
          <a:extLst>
            <a:ext uri="{FF2B5EF4-FFF2-40B4-BE49-F238E27FC236}">
              <a16:creationId xmlns:a16="http://schemas.microsoft.com/office/drawing/2014/main" xmlns="" id="{FB6EE750-2B38-4189-B8EC-EAFBE11EC590}"/>
            </a:ext>
          </a:extLst>
        </xdr:cNvPr>
        <xdr:cNvGrpSpPr>
          <a:grpSpLocks/>
        </xdr:cNvGrpSpPr>
      </xdr:nvGrpSpPr>
      <xdr:grpSpPr bwMode="auto">
        <a:xfrm>
          <a:off x="3899415" y="10417623"/>
          <a:ext cx="283175" cy="229439"/>
          <a:chOff x="536" y="109"/>
          <a:chExt cx="46" cy="44"/>
        </a:xfrm>
      </xdr:grpSpPr>
      <xdr:pic>
        <xdr:nvPicPr>
          <xdr:cNvPr id="967" name="Picture 6673" descr="route2">
            <a:extLst>
              <a:ext uri="{FF2B5EF4-FFF2-40B4-BE49-F238E27FC236}">
                <a16:creationId xmlns:a16="http://schemas.microsoft.com/office/drawing/2014/main" xmlns="" id="{6B73FFF2-4629-A4B3-F80A-6F463D39A1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8" name="Text Box 6674">
            <a:extLst>
              <a:ext uri="{FF2B5EF4-FFF2-40B4-BE49-F238E27FC236}">
                <a16:creationId xmlns:a16="http://schemas.microsoft.com/office/drawing/2014/main" xmlns="" id="{F73CC1E8-7FA2-AC66-5165-B5FAB197F6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9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0</xdr:colOff>
      <xdr:row>27</xdr:row>
      <xdr:rowOff>21981</xdr:rowOff>
    </xdr:from>
    <xdr:ext cx="375200" cy="74839"/>
    <xdr:sp macro="" textlink="">
      <xdr:nvSpPr>
        <xdr:cNvPr id="969" name="Text Box 1194">
          <a:extLst>
            <a:ext uri="{FF2B5EF4-FFF2-40B4-BE49-F238E27FC236}">
              <a16:creationId xmlns:a16="http://schemas.microsoft.com/office/drawing/2014/main" xmlns="" id="{739052C6-0F1A-42AD-887E-985BF394BBE5}"/>
            </a:ext>
          </a:extLst>
        </xdr:cNvPr>
        <xdr:cNvSpPr txBox="1">
          <a:spLocks noChangeArrowheads="1"/>
        </xdr:cNvSpPr>
      </xdr:nvSpPr>
      <xdr:spPr bwMode="auto">
        <a:xfrm>
          <a:off x="8572500" y="4651131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6.4-4.1</a:t>
          </a:r>
        </a:p>
      </xdr:txBody>
    </xdr:sp>
    <xdr:clientData/>
  </xdr:oneCellAnchor>
  <xdr:twoCellAnchor>
    <xdr:from>
      <xdr:col>13</xdr:col>
      <xdr:colOff>14654</xdr:colOff>
      <xdr:row>27</xdr:row>
      <xdr:rowOff>97205</xdr:rowOff>
    </xdr:from>
    <xdr:to>
      <xdr:col>13</xdr:col>
      <xdr:colOff>157757</xdr:colOff>
      <xdr:row>28</xdr:row>
      <xdr:rowOff>36635</xdr:rowOff>
    </xdr:to>
    <xdr:sp macro="" textlink="">
      <xdr:nvSpPr>
        <xdr:cNvPr id="970" name="六角形 969">
          <a:extLst>
            <a:ext uri="{FF2B5EF4-FFF2-40B4-BE49-F238E27FC236}">
              <a16:creationId xmlns:a16="http://schemas.microsoft.com/office/drawing/2014/main" xmlns="" id="{722D180A-23E9-4634-A1E9-280EB737C6F6}"/>
            </a:ext>
          </a:extLst>
        </xdr:cNvPr>
        <xdr:cNvSpPr/>
      </xdr:nvSpPr>
      <xdr:spPr bwMode="auto">
        <a:xfrm>
          <a:off x="8587154" y="4726355"/>
          <a:ext cx="143103" cy="1108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188750</xdr:colOff>
      <xdr:row>27</xdr:row>
      <xdr:rowOff>106455</xdr:rowOff>
    </xdr:from>
    <xdr:to>
      <xdr:col>13</xdr:col>
      <xdr:colOff>302558</xdr:colOff>
      <xdr:row>28</xdr:row>
      <xdr:rowOff>37352</xdr:rowOff>
    </xdr:to>
    <xdr:sp macro="" textlink="">
      <xdr:nvSpPr>
        <xdr:cNvPr id="971" name="六角形 970">
          <a:extLst>
            <a:ext uri="{FF2B5EF4-FFF2-40B4-BE49-F238E27FC236}">
              <a16:creationId xmlns:a16="http://schemas.microsoft.com/office/drawing/2014/main" xmlns="" id="{B5D6ED67-C5ED-42AC-8708-025C5BCFB968}"/>
            </a:ext>
          </a:extLst>
        </xdr:cNvPr>
        <xdr:cNvSpPr/>
      </xdr:nvSpPr>
      <xdr:spPr bwMode="auto">
        <a:xfrm>
          <a:off x="8761250" y="4735605"/>
          <a:ext cx="113808" cy="1023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274935</xdr:colOff>
      <xdr:row>28</xdr:row>
      <xdr:rowOff>44658</xdr:rowOff>
    </xdr:from>
    <xdr:ext cx="102576" cy="329711"/>
    <xdr:sp macro="" textlink="">
      <xdr:nvSpPr>
        <xdr:cNvPr id="972" name="Text Box 1620">
          <a:extLst>
            <a:ext uri="{FF2B5EF4-FFF2-40B4-BE49-F238E27FC236}">
              <a16:creationId xmlns:a16="http://schemas.microsoft.com/office/drawing/2014/main" xmlns="" id="{44A694CB-667C-4EA3-ABDA-F29E99E62606}"/>
            </a:ext>
          </a:extLst>
        </xdr:cNvPr>
        <xdr:cNvSpPr txBox="1">
          <a:spLocks noChangeArrowheads="1"/>
        </xdr:cNvSpPr>
      </xdr:nvSpPr>
      <xdr:spPr bwMode="auto">
        <a:xfrm>
          <a:off x="8847435" y="4845258"/>
          <a:ext cx="102576" cy="3297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270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702888</xdr:colOff>
      <xdr:row>31</xdr:row>
      <xdr:rowOff>64900</xdr:rowOff>
    </xdr:from>
    <xdr:ext cx="432288" cy="270177"/>
    <xdr:sp macro="" textlink="">
      <xdr:nvSpPr>
        <xdr:cNvPr id="973" name="Text Box 1620">
          <a:extLst>
            <a:ext uri="{FF2B5EF4-FFF2-40B4-BE49-F238E27FC236}">
              <a16:creationId xmlns:a16="http://schemas.microsoft.com/office/drawing/2014/main" xmlns="" id="{D8206C3D-2161-411A-849E-688642E2F7C2}"/>
            </a:ext>
          </a:extLst>
        </xdr:cNvPr>
        <xdr:cNvSpPr txBox="1">
          <a:spLocks noChangeArrowheads="1"/>
        </xdr:cNvSpPr>
      </xdr:nvSpPr>
      <xdr:spPr bwMode="auto">
        <a:xfrm>
          <a:off x="9275388" y="5379850"/>
          <a:ext cx="432288" cy="2701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亀岡市内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324337</xdr:colOff>
      <xdr:row>14</xdr:row>
      <xdr:rowOff>142811</xdr:rowOff>
    </xdr:from>
    <xdr:to>
      <xdr:col>5</xdr:col>
      <xdr:colOff>425455</xdr:colOff>
      <xdr:row>15</xdr:row>
      <xdr:rowOff>71292</xdr:rowOff>
    </xdr:to>
    <xdr:sp macro="" textlink="">
      <xdr:nvSpPr>
        <xdr:cNvPr id="974" name="六角形 973">
          <a:extLst>
            <a:ext uri="{FF2B5EF4-FFF2-40B4-BE49-F238E27FC236}">
              <a16:creationId xmlns:a16="http://schemas.microsoft.com/office/drawing/2014/main" xmlns="" id="{8328DBCB-910A-4369-8539-7378D95FA8CE}"/>
            </a:ext>
          </a:extLst>
        </xdr:cNvPr>
        <xdr:cNvSpPr/>
      </xdr:nvSpPr>
      <xdr:spPr bwMode="auto">
        <a:xfrm>
          <a:off x="3258037" y="2543111"/>
          <a:ext cx="101118" cy="99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431391</xdr:colOff>
      <xdr:row>12</xdr:row>
      <xdr:rowOff>150215</xdr:rowOff>
    </xdr:from>
    <xdr:to>
      <xdr:col>2</xdr:col>
      <xdr:colOff>535994</xdr:colOff>
      <xdr:row>13</xdr:row>
      <xdr:rowOff>78498</xdr:rowOff>
    </xdr:to>
    <xdr:sp macro="" textlink="">
      <xdr:nvSpPr>
        <xdr:cNvPr id="975" name="Oval 383">
          <a:extLst>
            <a:ext uri="{FF2B5EF4-FFF2-40B4-BE49-F238E27FC236}">
              <a16:creationId xmlns:a16="http://schemas.microsoft.com/office/drawing/2014/main" xmlns="" id="{281DB9E7-F1FE-4237-915D-C28110E2EF42}"/>
            </a:ext>
          </a:extLst>
        </xdr:cNvPr>
        <xdr:cNvSpPr>
          <a:spLocks noChangeArrowheads="1"/>
        </xdr:cNvSpPr>
      </xdr:nvSpPr>
      <xdr:spPr bwMode="auto">
        <a:xfrm>
          <a:off x="1250541" y="2207615"/>
          <a:ext cx="104603" cy="997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497292</xdr:colOff>
      <xdr:row>15</xdr:row>
      <xdr:rowOff>124610</xdr:rowOff>
    </xdr:from>
    <xdr:to>
      <xdr:col>1</xdr:col>
      <xdr:colOff>597446</xdr:colOff>
      <xdr:row>16</xdr:row>
      <xdr:rowOff>61401</xdr:rowOff>
    </xdr:to>
    <xdr:sp macro="" textlink="">
      <xdr:nvSpPr>
        <xdr:cNvPr id="976" name="六角形 975">
          <a:extLst>
            <a:ext uri="{FF2B5EF4-FFF2-40B4-BE49-F238E27FC236}">
              <a16:creationId xmlns:a16="http://schemas.microsoft.com/office/drawing/2014/main" xmlns="" id="{2BC010FF-874C-4329-9DFA-6AAB3A3F7AF3}"/>
            </a:ext>
          </a:extLst>
        </xdr:cNvPr>
        <xdr:cNvSpPr/>
      </xdr:nvSpPr>
      <xdr:spPr bwMode="auto">
        <a:xfrm>
          <a:off x="611592" y="2696360"/>
          <a:ext cx="100154" cy="10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172874</xdr:colOff>
      <xdr:row>12</xdr:row>
      <xdr:rowOff>131293</xdr:rowOff>
    </xdr:from>
    <xdr:to>
      <xdr:col>8</xdr:col>
      <xdr:colOff>301269</xdr:colOff>
      <xdr:row>13</xdr:row>
      <xdr:rowOff>74711</xdr:rowOff>
    </xdr:to>
    <xdr:sp macro="" textlink="">
      <xdr:nvSpPr>
        <xdr:cNvPr id="977" name="六角形 976">
          <a:extLst>
            <a:ext uri="{FF2B5EF4-FFF2-40B4-BE49-F238E27FC236}">
              <a16:creationId xmlns:a16="http://schemas.microsoft.com/office/drawing/2014/main" xmlns="" id="{A8840AC2-8FAC-4ACD-8DE8-643079AFF844}"/>
            </a:ext>
          </a:extLst>
        </xdr:cNvPr>
        <xdr:cNvSpPr/>
      </xdr:nvSpPr>
      <xdr:spPr bwMode="auto">
        <a:xfrm>
          <a:off x="5221124" y="2188693"/>
          <a:ext cx="128395" cy="1148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276534</xdr:colOff>
      <xdr:row>24</xdr:row>
      <xdr:rowOff>20484</xdr:rowOff>
    </xdr:from>
    <xdr:to>
      <xdr:col>10</xdr:col>
      <xdr:colOff>413265</xdr:colOff>
      <xdr:row>24</xdr:row>
      <xdr:rowOff>129583</xdr:rowOff>
    </xdr:to>
    <xdr:sp macro="" textlink="">
      <xdr:nvSpPr>
        <xdr:cNvPr id="978" name="六角形 977">
          <a:extLst>
            <a:ext uri="{FF2B5EF4-FFF2-40B4-BE49-F238E27FC236}">
              <a16:creationId xmlns:a16="http://schemas.microsoft.com/office/drawing/2014/main" xmlns="" id="{D6464D87-F4D3-446E-B100-B030988B518C}"/>
            </a:ext>
          </a:extLst>
        </xdr:cNvPr>
        <xdr:cNvSpPr/>
      </xdr:nvSpPr>
      <xdr:spPr bwMode="auto">
        <a:xfrm>
          <a:off x="6734484" y="4135284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169331</xdr:colOff>
      <xdr:row>20</xdr:row>
      <xdr:rowOff>157778</xdr:rowOff>
    </xdr:from>
    <xdr:to>
      <xdr:col>9</xdr:col>
      <xdr:colOff>306062</xdr:colOff>
      <xdr:row>21</xdr:row>
      <xdr:rowOff>96180</xdr:rowOff>
    </xdr:to>
    <xdr:sp macro="" textlink="">
      <xdr:nvSpPr>
        <xdr:cNvPr id="979" name="六角形 978">
          <a:extLst>
            <a:ext uri="{FF2B5EF4-FFF2-40B4-BE49-F238E27FC236}">
              <a16:creationId xmlns:a16="http://schemas.microsoft.com/office/drawing/2014/main" xmlns="" id="{165133B3-2D37-43C8-9480-702859978438}"/>
            </a:ext>
          </a:extLst>
        </xdr:cNvPr>
        <xdr:cNvSpPr/>
      </xdr:nvSpPr>
      <xdr:spPr bwMode="auto">
        <a:xfrm>
          <a:off x="5922431" y="3586778"/>
          <a:ext cx="136731" cy="109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212194</xdr:colOff>
      <xdr:row>22</xdr:row>
      <xdr:rowOff>61347</xdr:rowOff>
    </xdr:from>
    <xdr:to>
      <xdr:col>9</xdr:col>
      <xdr:colOff>348925</xdr:colOff>
      <xdr:row>22</xdr:row>
      <xdr:rowOff>170446</xdr:rowOff>
    </xdr:to>
    <xdr:sp macro="" textlink="">
      <xdr:nvSpPr>
        <xdr:cNvPr id="980" name="六角形 979">
          <a:extLst>
            <a:ext uri="{FF2B5EF4-FFF2-40B4-BE49-F238E27FC236}">
              <a16:creationId xmlns:a16="http://schemas.microsoft.com/office/drawing/2014/main" xmlns="" id="{80C07242-D1C7-4A78-95E4-284DCE67EB5A}"/>
            </a:ext>
          </a:extLst>
        </xdr:cNvPr>
        <xdr:cNvSpPr/>
      </xdr:nvSpPr>
      <xdr:spPr bwMode="auto">
        <a:xfrm>
          <a:off x="5965294" y="3833247"/>
          <a:ext cx="136731" cy="109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349957</xdr:colOff>
      <xdr:row>19</xdr:row>
      <xdr:rowOff>132908</xdr:rowOff>
    </xdr:from>
    <xdr:to>
      <xdr:col>8</xdr:col>
      <xdr:colOff>629903</xdr:colOff>
      <xdr:row>20</xdr:row>
      <xdr:rowOff>35610</xdr:rowOff>
    </xdr:to>
    <xdr:sp macro="" textlink="">
      <xdr:nvSpPr>
        <xdr:cNvPr id="981" name="Text Box 1664">
          <a:extLst>
            <a:ext uri="{FF2B5EF4-FFF2-40B4-BE49-F238E27FC236}">
              <a16:creationId xmlns:a16="http://schemas.microsoft.com/office/drawing/2014/main" xmlns="" id="{ABC336CB-2F99-4A27-BECD-A67FB0BCA06F}"/>
            </a:ext>
          </a:extLst>
        </xdr:cNvPr>
        <xdr:cNvSpPr txBox="1">
          <a:spLocks noChangeArrowheads="1"/>
        </xdr:cNvSpPr>
      </xdr:nvSpPr>
      <xdr:spPr bwMode="auto">
        <a:xfrm>
          <a:off x="4693357" y="3390458"/>
          <a:ext cx="984796" cy="741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小さな峠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308m</a:t>
          </a:r>
        </a:p>
      </xdr:txBody>
    </xdr:sp>
    <xdr:clientData/>
  </xdr:twoCellAnchor>
  <xdr:oneCellAnchor>
    <xdr:from>
      <xdr:col>6</xdr:col>
      <xdr:colOff>114368</xdr:colOff>
      <xdr:row>18</xdr:row>
      <xdr:rowOff>118418</xdr:rowOff>
    </xdr:from>
    <xdr:ext cx="189091" cy="492683"/>
    <xdr:sp macro="" textlink="">
      <xdr:nvSpPr>
        <xdr:cNvPr id="982" name="Text Box 1620">
          <a:extLst>
            <a:ext uri="{FF2B5EF4-FFF2-40B4-BE49-F238E27FC236}">
              <a16:creationId xmlns:a16="http://schemas.microsoft.com/office/drawing/2014/main" xmlns="" id="{376BD3FB-D46B-4400-A2FB-332065CEE4FF}"/>
            </a:ext>
          </a:extLst>
        </xdr:cNvPr>
        <xdr:cNvSpPr txBox="1">
          <a:spLocks noChangeArrowheads="1"/>
        </xdr:cNvSpPr>
      </xdr:nvSpPr>
      <xdr:spPr bwMode="auto">
        <a:xfrm>
          <a:off x="3752918" y="3204518"/>
          <a:ext cx="189091" cy="49268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下音羽川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619637</xdr:colOff>
      <xdr:row>22</xdr:row>
      <xdr:rowOff>124847</xdr:rowOff>
    </xdr:from>
    <xdr:to>
      <xdr:col>6</xdr:col>
      <xdr:colOff>60052</xdr:colOff>
      <xdr:row>24</xdr:row>
      <xdr:rowOff>145095</xdr:rowOff>
    </xdr:to>
    <xdr:sp macro="" textlink="">
      <xdr:nvSpPr>
        <xdr:cNvPr id="983" name="Text Box 1664">
          <a:extLst>
            <a:ext uri="{FF2B5EF4-FFF2-40B4-BE49-F238E27FC236}">
              <a16:creationId xmlns:a16="http://schemas.microsoft.com/office/drawing/2014/main" xmlns="" id="{30E1645B-E205-41E9-8EB0-A068648681A0}"/>
            </a:ext>
          </a:extLst>
        </xdr:cNvPr>
        <xdr:cNvSpPr txBox="1">
          <a:spLocks noChangeArrowheads="1"/>
        </xdr:cNvSpPr>
      </xdr:nvSpPr>
      <xdr:spPr bwMode="auto">
        <a:xfrm>
          <a:off x="3553337" y="3896747"/>
          <a:ext cx="145265" cy="3631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地蔵橋</a:t>
          </a:r>
          <a:endParaRPr lang="en-US" altLang="ja-JP" sz="900" b="0" i="0" u="none" strike="noStrike" baseline="0">
            <a:solidFill>
              <a:srgbClr val="00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 editAs="oneCell">
    <xdr:from>
      <xdr:col>5</xdr:col>
      <xdr:colOff>591896</xdr:colOff>
      <xdr:row>30</xdr:row>
      <xdr:rowOff>118317</xdr:rowOff>
    </xdr:from>
    <xdr:to>
      <xdr:col>6</xdr:col>
      <xdr:colOff>386055</xdr:colOff>
      <xdr:row>32</xdr:row>
      <xdr:rowOff>131137</xdr:rowOff>
    </xdr:to>
    <xdr:pic>
      <xdr:nvPicPr>
        <xdr:cNvPr id="984" name="図 983">
          <a:extLst>
            <a:ext uri="{FF2B5EF4-FFF2-40B4-BE49-F238E27FC236}">
              <a16:creationId xmlns:a16="http://schemas.microsoft.com/office/drawing/2014/main" xmlns="" id="{4020F849-16C5-4F43-A124-994EF659B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7117450">
          <a:off x="3597241" y="5190172"/>
          <a:ext cx="355720" cy="499009"/>
        </a:xfrm>
        <a:prstGeom prst="rect">
          <a:avLst/>
        </a:prstGeom>
      </xdr:spPr>
    </xdr:pic>
    <xdr:clientData/>
  </xdr:twoCellAnchor>
  <xdr:twoCellAnchor>
    <xdr:from>
      <xdr:col>3</xdr:col>
      <xdr:colOff>568410</xdr:colOff>
      <xdr:row>35</xdr:row>
      <xdr:rowOff>99859</xdr:rowOff>
    </xdr:from>
    <xdr:to>
      <xdr:col>3</xdr:col>
      <xdr:colOff>696443</xdr:colOff>
      <xdr:row>39</xdr:row>
      <xdr:rowOff>43529</xdr:rowOff>
    </xdr:to>
    <xdr:sp macro="" textlink="">
      <xdr:nvSpPr>
        <xdr:cNvPr id="985" name="Text Box 1664">
          <a:extLst>
            <a:ext uri="{FF2B5EF4-FFF2-40B4-BE49-F238E27FC236}">
              <a16:creationId xmlns:a16="http://schemas.microsoft.com/office/drawing/2014/main" xmlns="" id="{8D5CB96B-BF9E-4327-BCD6-FDD083104D21}"/>
            </a:ext>
          </a:extLst>
        </xdr:cNvPr>
        <xdr:cNvSpPr txBox="1">
          <a:spLocks noChangeArrowheads="1"/>
        </xdr:cNvSpPr>
      </xdr:nvSpPr>
      <xdr:spPr bwMode="auto">
        <a:xfrm flipH="1">
          <a:off x="2092410" y="6100609"/>
          <a:ext cx="128033" cy="62947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36000" bIns="18288" anchor="ctr" anchorCtr="1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物集女街道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240676</xdr:colOff>
      <xdr:row>7</xdr:row>
      <xdr:rowOff>79381</xdr:rowOff>
    </xdr:from>
    <xdr:ext cx="282774" cy="255873"/>
    <xdr:grpSp>
      <xdr:nvGrpSpPr>
        <xdr:cNvPr id="986" name="Group 6672">
          <a:extLst>
            <a:ext uri="{FF2B5EF4-FFF2-40B4-BE49-F238E27FC236}">
              <a16:creationId xmlns:a16="http://schemas.microsoft.com/office/drawing/2014/main" xmlns="" id="{8AB4CFA7-7B06-41AD-A132-3DAD9C82B379}"/>
            </a:ext>
          </a:extLst>
        </xdr:cNvPr>
        <xdr:cNvGrpSpPr>
          <a:grpSpLocks/>
        </xdr:cNvGrpSpPr>
      </xdr:nvGrpSpPr>
      <xdr:grpSpPr bwMode="auto">
        <a:xfrm>
          <a:off x="4241176" y="1323981"/>
          <a:ext cx="282774" cy="255873"/>
          <a:chOff x="536" y="109"/>
          <a:chExt cx="46" cy="44"/>
        </a:xfrm>
      </xdr:grpSpPr>
      <xdr:pic>
        <xdr:nvPicPr>
          <xdr:cNvPr id="987" name="Picture 6673" descr="route2">
            <a:extLst>
              <a:ext uri="{FF2B5EF4-FFF2-40B4-BE49-F238E27FC236}">
                <a16:creationId xmlns:a16="http://schemas.microsoft.com/office/drawing/2014/main" xmlns="" id="{4812392F-A6EC-1DB6-ABAA-65A58ABB8B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8" name="Text Box 6674">
            <a:extLst>
              <a:ext uri="{FF2B5EF4-FFF2-40B4-BE49-F238E27FC236}">
                <a16:creationId xmlns:a16="http://schemas.microsoft.com/office/drawing/2014/main" xmlns="" id="{671B18FA-F4CE-7500-123C-34FEF352BB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23106</xdr:colOff>
      <xdr:row>5</xdr:row>
      <xdr:rowOff>29108</xdr:rowOff>
    </xdr:from>
    <xdr:ext cx="243203" cy="121959"/>
    <xdr:sp macro="" textlink="">
      <xdr:nvSpPr>
        <xdr:cNvPr id="989" name="Text Box 849">
          <a:extLst>
            <a:ext uri="{FF2B5EF4-FFF2-40B4-BE49-F238E27FC236}">
              <a16:creationId xmlns:a16="http://schemas.microsoft.com/office/drawing/2014/main" xmlns="" id="{56EBBD85-8D9A-4EFA-A1A7-2239611B6DE5}"/>
            </a:ext>
          </a:extLst>
        </xdr:cNvPr>
        <xdr:cNvSpPr txBox="1">
          <a:spLocks noChangeArrowheads="1"/>
        </xdr:cNvSpPr>
      </xdr:nvSpPr>
      <xdr:spPr bwMode="auto">
        <a:xfrm>
          <a:off x="2956806" y="886358"/>
          <a:ext cx="243203" cy="121959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twoCellAnchor editAs="oneCell">
    <xdr:from>
      <xdr:col>7</xdr:col>
      <xdr:colOff>553068</xdr:colOff>
      <xdr:row>7</xdr:row>
      <xdr:rowOff>35847</xdr:rowOff>
    </xdr:from>
    <xdr:to>
      <xdr:col>8</xdr:col>
      <xdr:colOff>10372</xdr:colOff>
      <xdr:row>8</xdr:row>
      <xdr:rowOff>144915</xdr:rowOff>
    </xdr:to>
    <xdr:pic>
      <xdr:nvPicPr>
        <xdr:cNvPr id="990" name="図 989">
          <a:extLst>
            <a:ext uri="{FF2B5EF4-FFF2-40B4-BE49-F238E27FC236}">
              <a16:creationId xmlns:a16="http://schemas.microsoft.com/office/drawing/2014/main" xmlns="" id="{845EC8E3-F8BB-4D2F-A585-168050B0B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6732623" flipV="1">
          <a:off x="4837286" y="1295179"/>
          <a:ext cx="280518" cy="162154"/>
        </a:xfrm>
        <a:prstGeom prst="rect">
          <a:avLst/>
        </a:prstGeom>
      </xdr:spPr>
    </xdr:pic>
    <xdr:clientData/>
  </xdr:twoCellAnchor>
  <xdr:twoCellAnchor>
    <xdr:from>
      <xdr:col>1</xdr:col>
      <xdr:colOff>158754</xdr:colOff>
      <xdr:row>43</xdr:row>
      <xdr:rowOff>133134</xdr:rowOff>
    </xdr:from>
    <xdr:to>
      <xdr:col>1</xdr:col>
      <xdr:colOff>304693</xdr:colOff>
      <xdr:row>44</xdr:row>
      <xdr:rowOff>102414</xdr:rowOff>
    </xdr:to>
    <xdr:sp macro="" textlink="">
      <xdr:nvSpPr>
        <xdr:cNvPr id="991" name="六角形 990">
          <a:extLst>
            <a:ext uri="{FF2B5EF4-FFF2-40B4-BE49-F238E27FC236}">
              <a16:creationId xmlns:a16="http://schemas.microsoft.com/office/drawing/2014/main" xmlns="" id="{0BE914E0-B630-4017-BBBB-4CCF67F970D0}"/>
            </a:ext>
          </a:extLst>
        </xdr:cNvPr>
        <xdr:cNvSpPr/>
      </xdr:nvSpPr>
      <xdr:spPr bwMode="auto">
        <a:xfrm>
          <a:off x="273054" y="7505484"/>
          <a:ext cx="145939" cy="140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1537</xdr:colOff>
      <xdr:row>45</xdr:row>
      <xdr:rowOff>63096</xdr:rowOff>
    </xdr:from>
    <xdr:to>
      <xdr:col>2</xdr:col>
      <xdr:colOff>133145</xdr:colOff>
      <xdr:row>46</xdr:row>
      <xdr:rowOff>15561</xdr:rowOff>
    </xdr:to>
    <xdr:sp macro="" textlink="">
      <xdr:nvSpPr>
        <xdr:cNvPr id="992" name="六角形 991">
          <a:extLst>
            <a:ext uri="{FF2B5EF4-FFF2-40B4-BE49-F238E27FC236}">
              <a16:creationId xmlns:a16="http://schemas.microsoft.com/office/drawing/2014/main" xmlns="" id="{B66702F0-9C8E-4671-8331-43979A8875E4}"/>
            </a:ext>
          </a:extLst>
        </xdr:cNvPr>
        <xdr:cNvSpPr/>
      </xdr:nvSpPr>
      <xdr:spPr bwMode="auto">
        <a:xfrm>
          <a:off x="820687" y="7778346"/>
          <a:ext cx="131608" cy="123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56956</xdr:colOff>
      <xdr:row>41</xdr:row>
      <xdr:rowOff>55563</xdr:rowOff>
    </xdr:from>
    <xdr:to>
      <xdr:col>6</xdr:col>
      <xdr:colOff>166688</xdr:colOff>
      <xdr:row>45</xdr:row>
      <xdr:rowOff>58886</xdr:rowOff>
    </xdr:to>
    <xdr:sp macro="" textlink="">
      <xdr:nvSpPr>
        <xdr:cNvPr id="993" name="Line 1591">
          <a:extLst>
            <a:ext uri="{FF2B5EF4-FFF2-40B4-BE49-F238E27FC236}">
              <a16:creationId xmlns:a16="http://schemas.microsoft.com/office/drawing/2014/main" xmlns="" id="{BF0C2828-E6BE-4AC4-9595-13F95D50A582}"/>
            </a:ext>
          </a:extLst>
        </xdr:cNvPr>
        <xdr:cNvSpPr>
          <a:spLocks noChangeShapeType="1"/>
        </xdr:cNvSpPr>
      </xdr:nvSpPr>
      <xdr:spPr bwMode="auto">
        <a:xfrm flipV="1">
          <a:off x="3695506" y="7085013"/>
          <a:ext cx="109732" cy="6891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467606</xdr:colOff>
      <xdr:row>53</xdr:row>
      <xdr:rowOff>23097</xdr:rowOff>
    </xdr:from>
    <xdr:to>
      <xdr:col>6</xdr:col>
      <xdr:colOff>52546</xdr:colOff>
      <xdr:row>56</xdr:row>
      <xdr:rowOff>112993</xdr:rowOff>
    </xdr:to>
    <xdr:grpSp>
      <xdr:nvGrpSpPr>
        <xdr:cNvPr id="994" name="グループ化 993">
          <a:extLst>
            <a:ext uri="{FF2B5EF4-FFF2-40B4-BE49-F238E27FC236}">
              <a16:creationId xmlns:a16="http://schemas.microsoft.com/office/drawing/2014/main" xmlns="" id="{E2AEBD4C-5DA9-42D3-A131-F3748DC00BD7}"/>
            </a:ext>
          </a:extLst>
        </xdr:cNvPr>
        <xdr:cNvGrpSpPr/>
      </xdr:nvGrpSpPr>
      <xdr:grpSpPr>
        <a:xfrm>
          <a:off x="3693406" y="9446497"/>
          <a:ext cx="359640" cy="623296"/>
          <a:chOff x="3592823" y="9008452"/>
          <a:chExt cx="289213" cy="600782"/>
        </a:xfrm>
      </xdr:grpSpPr>
      <xdr:sp macro="" textlink="">
        <xdr:nvSpPr>
          <xdr:cNvPr id="995" name="Freeform 1147">
            <a:extLst>
              <a:ext uri="{FF2B5EF4-FFF2-40B4-BE49-F238E27FC236}">
                <a16:creationId xmlns:a16="http://schemas.microsoft.com/office/drawing/2014/main" xmlns="" id="{F7606A3A-CA17-DA65-E5B3-3554087FCF8F}"/>
              </a:ext>
            </a:extLst>
          </xdr:cNvPr>
          <xdr:cNvSpPr>
            <a:spLocks/>
          </xdr:cNvSpPr>
        </xdr:nvSpPr>
        <xdr:spPr bwMode="auto">
          <a:xfrm rot="5597858">
            <a:off x="3437039" y="9164236"/>
            <a:ext cx="600782" cy="289213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10000 w 10000"/>
              <a:gd name="connsiteY0" fmla="*/ 8751 h 10036"/>
              <a:gd name="connsiteX1" fmla="*/ 8817 w 10000"/>
              <a:gd name="connsiteY1" fmla="*/ 8751 h 10036"/>
              <a:gd name="connsiteX2" fmla="*/ 6974 w 10000"/>
              <a:gd name="connsiteY2" fmla="*/ 6250 h 10036"/>
              <a:gd name="connsiteX3" fmla="*/ 5657 w 10000"/>
              <a:gd name="connsiteY3" fmla="*/ 10000 h 10036"/>
              <a:gd name="connsiteX4" fmla="*/ 1223 w 10000"/>
              <a:gd name="connsiteY4" fmla="*/ 3438 h 10036"/>
              <a:gd name="connsiteX5" fmla="*/ 0 w 10000"/>
              <a:gd name="connsiteY5" fmla="*/ 0 h 10036"/>
              <a:gd name="connsiteX0" fmla="*/ 10000 w 10000"/>
              <a:gd name="connsiteY0" fmla="*/ 8751 h 10026"/>
              <a:gd name="connsiteX1" fmla="*/ 8817 w 10000"/>
              <a:gd name="connsiteY1" fmla="*/ 8751 h 10026"/>
              <a:gd name="connsiteX2" fmla="*/ 6974 w 10000"/>
              <a:gd name="connsiteY2" fmla="*/ 6250 h 10026"/>
              <a:gd name="connsiteX3" fmla="*/ 5657 w 10000"/>
              <a:gd name="connsiteY3" fmla="*/ 10000 h 10026"/>
              <a:gd name="connsiteX4" fmla="*/ 2999 w 10000"/>
              <a:gd name="connsiteY4" fmla="*/ 3886 h 10026"/>
              <a:gd name="connsiteX5" fmla="*/ 1223 w 10000"/>
              <a:gd name="connsiteY5" fmla="*/ 3438 h 10026"/>
              <a:gd name="connsiteX6" fmla="*/ 0 w 10000"/>
              <a:gd name="connsiteY6" fmla="*/ 0 h 10026"/>
              <a:gd name="connsiteX0" fmla="*/ 10000 w 10000"/>
              <a:gd name="connsiteY0" fmla="*/ 8751 h 10010"/>
              <a:gd name="connsiteX1" fmla="*/ 8817 w 10000"/>
              <a:gd name="connsiteY1" fmla="*/ 8751 h 10010"/>
              <a:gd name="connsiteX2" fmla="*/ 6974 w 10000"/>
              <a:gd name="connsiteY2" fmla="*/ 6250 h 10010"/>
              <a:gd name="connsiteX3" fmla="*/ 5657 w 10000"/>
              <a:gd name="connsiteY3" fmla="*/ 10000 h 10010"/>
              <a:gd name="connsiteX4" fmla="*/ 3017 w 10000"/>
              <a:gd name="connsiteY4" fmla="*/ 4827 h 10010"/>
              <a:gd name="connsiteX5" fmla="*/ 1223 w 10000"/>
              <a:gd name="connsiteY5" fmla="*/ 3438 h 10010"/>
              <a:gd name="connsiteX6" fmla="*/ 0 w 10000"/>
              <a:gd name="connsiteY6" fmla="*/ 0 h 10010"/>
              <a:gd name="connsiteX0" fmla="*/ 10000 w 10000"/>
              <a:gd name="connsiteY0" fmla="*/ 8751 h 14198"/>
              <a:gd name="connsiteX1" fmla="*/ 8817 w 10000"/>
              <a:gd name="connsiteY1" fmla="*/ 8751 h 14198"/>
              <a:gd name="connsiteX2" fmla="*/ 6974 w 10000"/>
              <a:gd name="connsiteY2" fmla="*/ 6250 h 14198"/>
              <a:gd name="connsiteX3" fmla="*/ 6886 w 10000"/>
              <a:gd name="connsiteY3" fmla="*/ 14193 h 14198"/>
              <a:gd name="connsiteX4" fmla="*/ 3017 w 10000"/>
              <a:gd name="connsiteY4" fmla="*/ 4827 h 14198"/>
              <a:gd name="connsiteX5" fmla="*/ 1223 w 10000"/>
              <a:gd name="connsiteY5" fmla="*/ 3438 h 14198"/>
              <a:gd name="connsiteX6" fmla="*/ 0 w 10000"/>
              <a:gd name="connsiteY6" fmla="*/ 0 h 14198"/>
              <a:gd name="connsiteX0" fmla="*/ 10000 w 10000"/>
              <a:gd name="connsiteY0" fmla="*/ 8751 h 14705"/>
              <a:gd name="connsiteX1" fmla="*/ 8817 w 10000"/>
              <a:gd name="connsiteY1" fmla="*/ 8751 h 14705"/>
              <a:gd name="connsiteX2" fmla="*/ 9923 w 10000"/>
              <a:gd name="connsiteY2" fmla="*/ 12977 h 14705"/>
              <a:gd name="connsiteX3" fmla="*/ 6886 w 10000"/>
              <a:gd name="connsiteY3" fmla="*/ 14193 h 14705"/>
              <a:gd name="connsiteX4" fmla="*/ 3017 w 10000"/>
              <a:gd name="connsiteY4" fmla="*/ 4827 h 14705"/>
              <a:gd name="connsiteX5" fmla="*/ 1223 w 10000"/>
              <a:gd name="connsiteY5" fmla="*/ 3438 h 14705"/>
              <a:gd name="connsiteX6" fmla="*/ 0 w 10000"/>
              <a:gd name="connsiteY6" fmla="*/ 0 h 14705"/>
              <a:gd name="connsiteX0" fmla="*/ 10218 w 10218"/>
              <a:gd name="connsiteY0" fmla="*/ 14 h 16392"/>
              <a:gd name="connsiteX1" fmla="*/ 8817 w 10218"/>
              <a:gd name="connsiteY1" fmla="*/ 10438 h 16392"/>
              <a:gd name="connsiteX2" fmla="*/ 9923 w 10218"/>
              <a:gd name="connsiteY2" fmla="*/ 14664 h 16392"/>
              <a:gd name="connsiteX3" fmla="*/ 6886 w 10218"/>
              <a:gd name="connsiteY3" fmla="*/ 15880 h 16392"/>
              <a:gd name="connsiteX4" fmla="*/ 3017 w 10218"/>
              <a:gd name="connsiteY4" fmla="*/ 6514 h 16392"/>
              <a:gd name="connsiteX5" fmla="*/ 1223 w 10218"/>
              <a:gd name="connsiteY5" fmla="*/ 5125 h 16392"/>
              <a:gd name="connsiteX6" fmla="*/ 0 w 10218"/>
              <a:gd name="connsiteY6" fmla="*/ 1687 h 16392"/>
              <a:gd name="connsiteX0" fmla="*/ 10218 w 10218"/>
              <a:gd name="connsiteY0" fmla="*/ 15 h 16408"/>
              <a:gd name="connsiteX1" fmla="*/ 10060 w 10218"/>
              <a:gd name="connsiteY1" fmla="*/ 9908 h 16408"/>
              <a:gd name="connsiteX2" fmla="*/ 9923 w 10218"/>
              <a:gd name="connsiteY2" fmla="*/ 14665 h 16408"/>
              <a:gd name="connsiteX3" fmla="*/ 6886 w 10218"/>
              <a:gd name="connsiteY3" fmla="*/ 15881 h 16408"/>
              <a:gd name="connsiteX4" fmla="*/ 3017 w 10218"/>
              <a:gd name="connsiteY4" fmla="*/ 6515 h 16408"/>
              <a:gd name="connsiteX5" fmla="*/ 1223 w 10218"/>
              <a:gd name="connsiteY5" fmla="*/ 5126 h 16408"/>
              <a:gd name="connsiteX6" fmla="*/ 0 w 10218"/>
              <a:gd name="connsiteY6" fmla="*/ 1688 h 16408"/>
              <a:gd name="connsiteX0" fmla="*/ 5804 w 10460"/>
              <a:gd name="connsiteY0" fmla="*/ 13 h 17843"/>
              <a:gd name="connsiteX1" fmla="*/ 10060 w 10460"/>
              <a:gd name="connsiteY1" fmla="*/ 11343 h 17843"/>
              <a:gd name="connsiteX2" fmla="*/ 9923 w 10460"/>
              <a:gd name="connsiteY2" fmla="*/ 16100 h 17843"/>
              <a:gd name="connsiteX3" fmla="*/ 6886 w 10460"/>
              <a:gd name="connsiteY3" fmla="*/ 17316 h 17843"/>
              <a:gd name="connsiteX4" fmla="*/ 3017 w 10460"/>
              <a:gd name="connsiteY4" fmla="*/ 7950 h 17843"/>
              <a:gd name="connsiteX5" fmla="*/ 1223 w 10460"/>
              <a:gd name="connsiteY5" fmla="*/ 6561 h 17843"/>
              <a:gd name="connsiteX6" fmla="*/ 0 w 10460"/>
              <a:gd name="connsiteY6" fmla="*/ 3123 h 17843"/>
              <a:gd name="connsiteX0" fmla="*/ 5804 w 10265"/>
              <a:gd name="connsiteY0" fmla="*/ 673 h 18503"/>
              <a:gd name="connsiteX1" fmla="*/ 8714 w 10265"/>
              <a:gd name="connsiteY1" fmla="*/ 696 h 18503"/>
              <a:gd name="connsiteX2" fmla="*/ 10060 w 10265"/>
              <a:gd name="connsiteY2" fmla="*/ 12003 h 18503"/>
              <a:gd name="connsiteX3" fmla="*/ 9923 w 10265"/>
              <a:gd name="connsiteY3" fmla="*/ 16760 h 18503"/>
              <a:gd name="connsiteX4" fmla="*/ 6886 w 10265"/>
              <a:gd name="connsiteY4" fmla="*/ 17976 h 18503"/>
              <a:gd name="connsiteX5" fmla="*/ 3017 w 10265"/>
              <a:gd name="connsiteY5" fmla="*/ 8610 h 18503"/>
              <a:gd name="connsiteX6" fmla="*/ 1223 w 10265"/>
              <a:gd name="connsiteY6" fmla="*/ 7221 h 18503"/>
              <a:gd name="connsiteX7" fmla="*/ 0 w 10265"/>
              <a:gd name="connsiteY7" fmla="*/ 3783 h 18503"/>
              <a:gd name="connsiteX0" fmla="*/ 5804 w 10265"/>
              <a:gd name="connsiteY0" fmla="*/ 1057 h 18887"/>
              <a:gd name="connsiteX1" fmla="*/ 2432 w 10265"/>
              <a:gd name="connsiteY1" fmla="*/ 283 h 18887"/>
              <a:gd name="connsiteX2" fmla="*/ 8714 w 10265"/>
              <a:gd name="connsiteY2" fmla="*/ 1080 h 18887"/>
              <a:gd name="connsiteX3" fmla="*/ 10060 w 10265"/>
              <a:gd name="connsiteY3" fmla="*/ 12387 h 18887"/>
              <a:gd name="connsiteX4" fmla="*/ 9923 w 10265"/>
              <a:gd name="connsiteY4" fmla="*/ 17144 h 18887"/>
              <a:gd name="connsiteX5" fmla="*/ 6886 w 10265"/>
              <a:gd name="connsiteY5" fmla="*/ 18360 h 18887"/>
              <a:gd name="connsiteX6" fmla="*/ 3017 w 10265"/>
              <a:gd name="connsiteY6" fmla="*/ 8994 h 18887"/>
              <a:gd name="connsiteX7" fmla="*/ 1223 w 10265"/>
              <a:gd name="connsiteY7" fmla="*/ 7605 h 18887"/>
              <a:gd name="connsiteX8" fmla="*/ 0 w 10265"/>
              <a:gd name="connsiteY8" fmla="*/ 4167 h 18887"/>
              <a:gd name="connsiteX0" fmla="*/ 0 w 10273"/>
              <a:gd name="connsiteY0" fmla="*/ 3010 h 18887"/>
              <a:gd name="connsiteX1" fmla="*/ 2440 w 10273"/>
              <a:gd name="connsiteY1" fmla="*/ 283 h 18887"/>
              <a:gd name="connsiteX2" fmla="*/ 8722 w 10273"/>
              <a:gd name="connsiteY2" fmla="*/ 1080 h 18887"/>
              <a:gd name="connsiteX3" fmla="*/ 10068 w 10273"/>
              <a:gd name="connsiteY3" fmla="*/ 12387 h 18887"/>
              <a:gd name="connsiteX4" fmla="*/ 9931 w 10273"/>
              <a:gd name="connsiteY4" fmla="*/ 17144 h 18887"/>
              <a:gd name="connsiteX5" fmla="*/ 6894 w 10273"/>
              <a:gd name="connsiteY5" fmla="*/ 18360 h 18887"/>
              <a:gd name="connsiteX6" fmla="*/ 3025 w 10273"/>
              <a:gd name="connsiteY6" fmla="*/ 8994 h 18887"/>
              <a:gd name="connsiteX7" fmla="*/ 1231 w 10273"/>
              <a:gd name="connsiteY7" fmla="*/ 7605 h 18887"/>
              <a:gd name="connsiteX8" fmla="*/ 8 w 10273"/>
              <a:gd name="connsiteY8" fmla="*/ 4167 h 18887"/>
              <a:gd name="connsiteX0" fmla="*/ 0 w 10273"/>
              <a:gd name="connsiteY0" fmla="*/ 2739 h 18616"/>
              <a:gd name="connsiteX1" fmla="*/ 2440 w 10273"/>
              <a:gd name="connsiteY1" fmla="*/ 12 h 18616"/>
              <a:gd name="connsiteX2" fmla="*/ 6748 w 10273"/>
              <a:gd name="connsiteY2" fmla="*/ 6817 h 18616"/>
              <a:gd name="connsiteX3" fmla="*/ 8722 w 10273"/>
              <a:gd name="connsiteY3" fmla="*/ 809 h 18616"/>
              <a:gd name="connsiteX4" fmla="*/ 10068 w 10273"/>
              <a:gd name="connsiteY4" fmla="*/ 12116 h 18616"/>
              <a:gd name="connsiteX5" fmla="*/ 9931 w 10273"/>
              <a:gd name="connsiteY5" fmla="*/ 16873 h 18616"/>
              <a:gd name="connsiteX6" fmla="*/ 6894 w 10273"/>
              <a:gd name="connsiteY6" fmla="*/ 18089 h 18616"/>
              <a:gd name="connsiteX7" fmla="*/ 3025 w 10273"/>
              <a:gd name="connsiteY7" fmla="*/ 8723 h 18616"/>
              <a:gd name="connsiteX8" fmla="*/ 1231 w 10273"/>
              <a:gd name="connsiteY8" fmla="*/ 7334 h 18616"/>
              <a:gd name="connsiteX9" fmla="*/ 8 w 10273"/>
              <a:gd name="connsiteY9" fmla="*/ 3896 h 18616"/>
              <a:gd name="connsiteX0" fmla="*/ 0 w 10273"/>
              <a:gd name="connsiteY0" fmla="*/ 3234 h 19111"/>
              <a:gd name="connsiteX1" fmla="*/ 2440 w 10273"/>
              <a:gd name="connsiteY1" fmla="*/ 507 h 19111"/>
              <a:gd name="connsiteX2" fmla="*/ 6408 w 10273"/>
              <a:gd name="connsiteY2" fmla="*/ 447 h 19111"/>
              <a:gd name="connsiteX3" fmla="*/ 6748 w 10273"/>
              <a:gd name="connsiteY3" fmla="*/ 7312 h 19111"/>
              <a:gd name="connsiteX4" fmla="*/ 8722 w 10273"/>
              <a:gd name="connsiteY4" fmla="*/ 1304 h 19111"/>
              <a:gd name="connsiteX5" fmla="*/ 10068 w 10273"/>
              <a:gd name="connsiteY5" fmla="*/ 12611 h 19111"/>
              <a:gd name="connsiteX6" fmla="*/ 9931 w 10273"/>
              <a:gd name="connsiteY6" fmla="*/ 17368 h 19111"/>
              <a:gd name="connsiteX7" fmla="*/ 6894 w 10273"/>
              <a:gd name="connsiteY7" fmla="*/ 18584 h 19111"/>
              <a:gd name="connsiteX8" fmla="*/ 3025 w 10273"/>
              <a:gd name="connsiteY8" fmla="*/ 9218 h 19111"/>
              <a:gd name="connsiteX9" fmla="*/ 1231 w 10273"/>
              <a:gd name="connsiteY9" fmla="*/ 7829 h 19111"/>
              <a:gd name="connsiteX10" fmla="*/ 8 w 10273"/>
              <a:gd name="connsiteY10" fmla="*/ 4391 h 19111"/>
              <a:gd name="connsiteX0" fmla="*/ 0 w 10273"/>
              <a:gd name="connsiteY0" fmla="*/ 2921 h 18798"/>
              <a:gd name="connsiteX1" fmla="*/ 2440 w 10273"/>
              <a:gd name="connsiteY1" fmla="*/ 194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273"/>
              <a:gd name="connsiteY0" fmla="*/ 2921 h 18798"/>
              <a:gd name="connsiteX1" fmla="*/ 1655 w 10273"/>
              <a:gd name="connsiteY1" fmla="*/ 2848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0386" h="18798">
                <a:moveTo>
                  <a:pt x="0" y="2921"/>
                </a:moveTo>
                <a:cubicBezTo>
                  <a:pt x="86" y="2994"/>
                  <a:pt x="1170" y="2844"/>
                  <a:pt x="1655" y="2848"/>
                </a:cubicBezTo>
                <a:cubicBezTo>
                  <a:pt x="2496" y="2318"/>
                  <a:pt x="4404" y="6357"/>
                  <a:pt x="5065" y="6347"/>
                </a:cubicBezTo>
                <a:cubicBezTo>
                  <a:pt x="5726" y="6337"/>
                  <a:pt x="6124" y="-1075"/>
                  <a:pt x="6408" y="134"/>
                </a:cubicBezTo>
                <a:cubicBezTo>
                  <a:pt x="6692" y="1343"/>
                  <a:pt x="6114" y="7529"/>
                  <a:pt x="6748" y="6999"/>
                </a:cubicBezTo>
                <a:cubicBezTo>
                  <a:pt x="7382" y="6469"/>
                  <a:pt x="8277" y="1383"/>
                  <a:pt x="8722" y="991"/>
                </a:cubicBezTo>
                <a:cubicBezTo>
                  <a:pt x="9167" y="599"/>
                  <a:pt x="9243" y="5272"/>
                  <a:pt x="10320" y="2602"/>
                </a:cubicBezTo>
                <a:cubicBezTo>
                  <a:pt x="10544" y="4486"/>
                  <a:pt x="10133" y="9889"/>
                  <a:pt x="10068" y="12298"/>
                </a:cubicBezTo>
                <a:cubicBezTo>
                  <a:pt x="10003" y="14707"/>
                  <a:pt x="10460" y="16060"/>
                  <a:pt x="9931" y="17055"/>
                </a:cubicBezTo>
                <a:cubicBezTo>
                  <a:pt x="9402" y="18050"/>
                  <a:pt x="8045" y="19629"/>
                  <a:pt x="6894" y="18271"/>
                </a:cubicBezTo>
                <a:cubicBezTo>
                  <a:pt x="5743" y="16913"/>
                  <a:pt x="3764" y="9999"/>
                  <a:pt x="3025" y="8905"/>
                </a:cubicBezTo>
                <a:cubicBezTo>
                  <a:pt x="2286" y="7811"/>
                  <a:pt x="1595" y="8345"/>
                  <a:pt x="1231" y="7516"/>
                </a:cubicBezTo>
                <a:cubicBezTo>
                  <a:pt x="311" y="6267"/>
                  <a:pt x="1455" y="6370"/>
                  <a:pt x="8" y="4078"/>
                </a:cubicBezTo>
              </a:path>
            </a:pathLst>
          </a:custGeom>
          <a:solidFill>
            <a:srgbClr val="C7E7FD"/>
          </a:solidFill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996" name="図 995">
            <a:extLst>
              <a:ext uri="{FF2B5EF4-FFF2-40B4-BE49-F238E27FC236}">
                <a16:creationId xmlns:a16="http://schemas.microsoft.com/office/drawing/2014/main" xmlns="" id="{94DB6522-7973-5305-F230-4699AB29ED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>
            <a:duotone>
              <a:prstClr val="black"/>
              <a:schemeClr val="bg1">
                <a:tint val="45000"/>
                <a:satMod val="400000"/>
              </a:schemeClr>
            </a:duotone>
          </a:blip>
          <a:stretch>
            <a:fillRect/>
          </a:stretch>
        </xdr:blipFill>
        <xdr:spPr>
          <a:xfrm>
            <a:off x="3659398" y="9360224"/>
            <a:ext cx="60473" cy="136655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5</xdr:col>
      <xdr:colOff>575808</xdr:colOff>
      <xdr:row>51</xdr:row>
      <xdr:rowOff>104151</xdr:rowOff>
    </xdr:from>
    <xdr:to>
      <xdr:col>6</xdr:col>
      <xdr:colOff>34269</xdr:colOff>
      <xdr:row>56</xdr:row>
      <xdr:rowOff>69854</xdr:rowOff>
    </xdr:to>
    <xdr:sp macro="" textlink="">
      <xdr:nvSpPr>
        <xdr:cNvPr id="997" name="AutoShape 1561">
          <a:extLst>
            <a:ext uri="{FF2B5EF4-FFF2-40B4-BE49-F238E27FC236}">
              <a16:creationId xmlns:a16="http://schemas.microsoft.com/office/drawing/2014/main" xmlns="" id="{715C8833-BE4C-4706-8E8F-2C3342B1B583}"/>
            </a:ext>
          </a:extLst>
        </xdr:cNvPr>
        <xdr:cNvSpPr>
          <a:spLocks/>
        </xdr:cNvSpPr>
      </xdr:nvSpPr>
      <xdr:spPr bwMode="auto">
        <a:xfrm rot="1865779" flipV="1">
          <a:off x="3509508" y="8848101"/>
          <a:ext cx="163311" cy="822953"/>
        </a:xfrm>
        <a:prstGeom prst="rightBrace">
          <a:avLst>
            <a:gd name="adj1" fmla="val 43097"/>
            <a:gd name="adj2" fmla="val 723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436548</xdr:colOff>
      <xdr:row>56</xdr:row>
      <xdr:rowOff>11547</xdr:rowOff>
    </xdr:from>
    <xdr:to>
      <xdr:col>5</xdr:col>
      <xdr:colOff>578556</xdr:colOff>
      <xdr:row>56</xdr:row>
      <xdr:rowOff>136073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xmlns="" id="{17738071-BFF6-446C-A8E6-FF8585DECB5E}"/>
            </a:ext>
          </a:extLst>
        </xdr:cNvPr>
        <xdr:cNvSpPr/>
      </xdr:nvSpPr>
      <xdr:spPr bwMode="auto">
        <a:xfrm>
          <a:off x="3370248" y="9612747"/>
          <a:ext cx="142008" cy="124526"/>
        </a:xfrm>
        <a:prstGeom prst="hexagon">
          <a:avLst/>
        </a:prstGeom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3">
          <a:schemeClr val="dk2"/>
        </a:fillRef>
        <a:effectRef idx="0">
          <a:scrgbClr r="0" g="0" b="0"/>
        </a:effectRef>
        <a:fontRef idx="major"/>
      </xdr:style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54454</xdr:colOff>
      <xdr:row>55</xdr:row>
      <xdr:rowOff>106030</xdr:rowOff>
    </xdr:from>
    <xdr:to>
      <xdr:col>6</xdr:col>
      <xdr:colOff>556400</xdr:colOff>
      <xdr:row>56</xdr:row>
      <xdr:rowOff>16543</xdr:rowOff>
    </xdr:to>
    <xdr:sp macro="" textlink="">
      <xdr:nvSpPr>
        <xdr:cNvPr id="999" name="Text Box 1664">
          <a:extLst>
            <a:ext uri="{FF2B5EF4-FFF2-40B4-BE49-F238E27FC236}">
              <a16:creationId xmlns:a16="http://schemas.microsoft.com/office/drawing/2014/main" xmlns="" id="{9054CA2F-9E06-4A6F-9368-9610F6105E56}"/>
            </a:ext>
          </a:extLst>
        </xdr:cNvPr>
        <xdr:cNvSpPr txBox="1">
          <a:spLocks noChangeArrowheads="1"/>
        </xdr:cNvSpPr>
      </xdr:nvSpPr>
      <xdr:spPr bwMode="auto">
        <a:xfrm>
          <a:off x="3693004" y="9535780"/>
          <a:ext cx="501946" cy="8196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310m</a:t>
          </a:r>
        </a:p>
      </xdr:txBody>
    </xdr:sp>
    <xdr:clientData/>
  </xdr:twoCellAnchor>
  <xdr:oneCellAnchor>
    <xdr:from>
      <xdr:col>10</xdr:col>
      <xdr:colOff>1</xdr:colOff>
      <xdr:row>50</xdr:row>
      <xdr:rowOff>53629</xdr:rowOff>
    </xdr:from>
    <xdr:ext cx="246706" cy="205946"/>
    <xdr:grpSp>
      <xdr:nvGrpSpPr>
        <xdr:cNvPr id="1000" name="Group 6672">
          <a:extLst>
            <a:ext uri="{FF2B5EF4-FFF2-40B4-BE49-F238E27FC236}">
              <a16:creationId xmlns:a16="http://schemas.microsoft.com/office/drawing/2014/main" xmlns="" id="{11976E96-55DB-42FC-A2CB-95C18EB0FC67}"/>
            </a:ext>
          </a:extLst>
        </xdr:cNvPr>
        <xdr:cNvGrpSpPr>
          <a:grpSpLocks/>
        </xdr:cNvGrpSpPr>
      </xdr:nvGrpSpPr>
      <xdr:grpSpPr bwMode="auto">
        <a:xfrm>
          <a:off x="7099301" y="8943629"/>
          <a:ext cx="246706" cy="205946"/>
          <a:chOff x="536" y="109"/>
          <a:chExt cx="46" cy="44"/>
        </a:xfrm>
      </xdr:grpSpPr>
      <xdr:pic>
        <xdr:nvPicPr>
          <xdr:cNvPr id="1001" name="Picture 6673" descr="route2">
            <a:extLst>
              <a:ext uri="{FF2B5EF4-FFF2-40B4-BE49-F238E27FC236}">
                <a16:creationId xmlns:a16="http://schemas.microsoft.com/office/drawing/2014/main" xmlns="" id="{72DC9245-4139-BB81-01BA-D5154C436D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2" name="Text Box 6674">
            <a:extLst>
              <a:ext uri="{FF2B5EF4-FFF2-40B4-BE49-F238E27FC236}">
                <a16:creationId xmlns:a16="http://schemas.microsoft.com/office/drawing/2014/main" xmlns="" id="{A8136D1C-1540-2B8F-DE71-5057225557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486976</xdr:colOff>
      <xdr:row>54</xdr:row>
      <xdr:rowOff>12874</xdr:rowOff>
    </xdr:from>
    <xdr:ext cx="302079" cy="305168"/>
    <xdr:grpSp>
      <xdr:nvGrpSpPr>
        <xdr:cNvPr id="1003" name="Group 6672">
          <a:extLst>
            <a:ext uri="{FF2B5EF4-FFF2-40B4-BE49-F238E27FC236}">
              <a16:creationId xmlns:a16="http://schemas.microsoft.com/office/drawing/2014/main" xmlns="" id="{B4894D07-E243-457F-BC48-6C32C8CC5BC0}"/>
            </a:ext>
          </a:extLst>
        </xdr:cNvPr>
        <xdr:cNvGrpSpPr>
          <a:grpSpLocks/>
        </xdr:cNvGrpSpPr>
      </xdr:nvGrpSpPr>
      <xdr:grpSpPr bwMode="auto">
        <a:xfrm>
          <a:off x="6811576" y="9614074"/>
          <a:ext cx="302079" cy="305168"/>
          <a:chOff x="536" y="109"/>
          <a:chExt cx="46" cy="44"/>
        </a:xfrm>
      </xdr:grpSpPr>
      <xdr:pic>
        <xdr:nvPicPr>
          <xdr:cNvPr id="1004" name="Picture 6673" descr="route2">
            <a:extLst>
              <a:ext uri="{FF2B5EF4-FFF2-40B4-BE49-F238E27FC236}">
                <a16:creationId xmlns:a16="http://schemas.microsoft.com/office/drawing/2014/main" xmlns="" id="{299CE79C-C453-541F-BD1C-EFC866C1F0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5" name="Text Box 6674">
            <a:extLst>
              <a:ext uri="{FF2B5EF4-FFF2-40B4-BE49-F238E27FC236}">
                <a16:creationId xmlns:a16="http://schemas.microsoft.com/office/drawing/2014/main" xmlns="" id="{90D98D43-227C-BAE0-5BE3-528ADC4B69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673741</xdr:colOff>
      <xdr:row>61</xdr:row>
      <xdr:rowOff>58312</xdr:rowOff>
    </xdr:from>
    <xdr:to>
      <xdr:col>5</xdr:col>
      <xdr:colOff>684770</xdr:colOff>
      <xdr:row>64</xdr:row>
      <xdr:rowOff>128046</xdr:rowOff>
    </xdr:to>
    <xdr:sp macro="" textlink="">
      <xdr:nvSpPr>
        <xdr:cNvPr id="1006" name="Line 1668">
          <a:extLst>
            <a:ext uri="{FF2B5EF4-FFF2-40B4-BE49-F238E27FC236}">
              <a16:creationId xmlns:a16="http://schemas.microsoft.com/office/drawing/2014/main" xmlns="" id="{F8CC92EB-4311-46FA-8500-CA503AD2A2FB}"/>
            </a:ext>
          </a:extLst>
        </xdr:cNvPr>
        <xdr:cNvSpPr>
          <a:spLocks noChangeShapeType="1"/>
        </xdr:cNvSpPr>
      </xdr:nvSpPr>
      <xdr:spPr bwMode="auto">
        <a:xfrm>
          <a:off x="3607441" y="10516762"/>
          <a:ext cx="11029" cy="584084"/>
        </a:xfrm>
        <a:custGeom>
          <a:avLst/>
          <a:gdLst>
            <a:gd name="connsiteX0" fmla="*/ 0 w 206375"/>
            <a:gd name="connsiteY0" fmla="*/ 0 h 436563"/>
            <a:gd name="connsiteX1" fmla="*/ 206375 w 206375"/>
            <a:gd name="connsiteY1" fmla="*/ 436563 h 436563"/>
            <a:gd name="connsiteX0" fmla="*/ 0 w 206375"/>
            <a:gd name="connsiteY0" fmla="*/ 0 h 436563"/>
            <a:gd name="connsiteX1" fmla="*/ 111125 w 206375"/>
            <a:gd name="connsiteY1" fmla="*/ 365138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81013 h 436563"/>
            <a:gd name="connsiteX2" fmla="*/ 206375 w 206375"/>
            <a:gd name="connsiteY2" fmla="*/ 436563 h 436563"/>
            <a:gd name="connsiteX0" fmla="*/ 0 w 206375"/>
            <a:gd name="connsiteY0" fmla="*/ 0 h 436563"/>
            <a:gd name="connsiteX1" fmla="*/ 134937 w 206375"/>
            <a:gd name="connsiteY1" fmla="*/ 325451 h 436563"/>
            <a:gd name="connsiteX2" fmla="*/ 206375 w 206375"/>
            <a:gd name="connsiteY2" fmla="*/ 436563 h 436563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0 w 134938"/>
            <a:gd name="connsiteY0" fmla="*/ 0 h 420688"/>
            <a:gd name="connsiteX1" fmla="*/ 63500 w 134938"/>
            <a:gd name="connsiteY1" fmla="*/ 309576 h 420688"/>
            <a:gd name="connsiteX2" fmla="*/ 134938 w 134938"/>
            <a:gd name="connsiteY2" fmla="*/ 420688 h 420688"/>
            <a:gd name="connsiteX0" fmla="*/ 66362 w 151679"/>
            <a:gd name="connsiteY0" fmla="*/ 0 h 489754"/>
            <a:gd name="connsiteX1" fmla="*/ 129862 w 151679"/>
            <a:gd name="connsiteY1" fmla="*/ 309576 h 489754"/>
            <a:gd name="connsiteX2" fmla="*/ 21382 w 151679"/>
            <a:gd name="connsiteY2" fmla="*/ 489754 h 489754"/>
            <a:gd name="connsiteX0" fmla="*/ 67267 w 147865"/>
            <a:gd name="connsiteY0" fmla="*/ 0 h 489754"/>
            <a:gd name="connsiteX1" fmla="*/ 124963 w 147865"/>
            <a:gd name="connsiteY1" fmla="*/ 165165 h 489754"/>
            <a:gd name="connsiteX2" fmla="*/ 22287 w 147865"/>
            <a:gd name="connsiteY2" fmla="*/ 489754 h 489754"/>
            <a:gd name="connsiteX0" fmla="*/ 71046 w 151644"/>
            <a:gd name="connsiteY0" fmla="*/ 0 h 489754"/>
            <a:gd name="connsiteX1" fmla="*/ 128742 w 151644"/>
            <a:gd name="connsiteY1" fmla="*/ 165165 h 489754"/>
            <a:gd name="connsiteX2" fmla="*/ 26066 w 151644"/>
            <a:gd name="connsiteY2" fmla="*/ 489754 h 489754"/>
            <a:gd name="connsiteX0" fmla="*/ 71046 w 128742"/>
            <a:gd name="connsiteY0" fmla="*/ 0 h 489754"/>
            <a:gd name="connsiteX1" fmla="*/ 128742 w 128742"/>
            <a:gd name="connsiteY1" fmla="*/ 165165 h 489754"/>
            <a:gd name="connsiteX2" fmla="*/ 26066 w 128742"/>
            <a:gd name="connsiteY2" fmla="*/ 489754 h 489754"/>
            <a:gd name="connsiteX0" fmla="*/ 0 w 105919"/>
            <a:gd name="connsiteY0" fmla="*/ 0 h 348667"/>
            <a:gd name="connsiteX1" fmla="*/ 57696 w 105919"/>
            <a:gd name="connsiteY1" fmla="*/ 165165 h 348667"/>
            <a:gd name="connsiteX2" fmla="*/ 105919 w 105919"/>
            <a:gd name="connsiteY2" fmla="*/ 326507 h 348667"/>
            <a:gd name="connsiteX0" fmla="*/ 0 w 105919"/>
            <a:gd name="connsiteY0" fmla="*/ 0 h 326507"/>
            <a:gd name="connsiteX1" fmla="*/ 57696 w 105919"/>
            <a:gd name="connsiteY1" fmla="*/ 165165 h 326507"/>
            <a:gd name="connsiteX2" fmla="*/ 105919 w 105919"/>
            <a:gd name="connsiteY2" fmla="*/ 326507 h 326507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0 w 76900"/>
            <a:gd name="connsiteY0" fmla="*/ 0 h 345343"/>
            <a:gd name="connsiteX1" fmla="*/ 28677 w 76900"/>
            <a:gd name="connsiteY1" fmla="*/ 184001 h 345343"/>
            <a:gd name="connsiteX2" fmla="*/ 76900 w 76900"/>
            <a:gd name="connsiteY2" fmla="*/ 345343 h 345343"/>
            <a:gd name="connsiteX0" fmla="*/ 112951 w 122212"/>
            <a:gd name="connsiteY0" fmla="*/ 0 h 427205"/>
            <a:gd name="connsiteX1" fmla="*/ 3136 w 122212"/>
            <a:gd name="connsiteY1" fmla="*/ 265863 h 427205"/>
            <a:gd name="connsiteX2" fmla="*/ 51359 w 122212"/>
            <a:gd name="connsiteY2" fmla="*/ 427205 h 427205"/>
            <a:gd name="connsiteX0" fmla="*/ 112951 w 122212"/>
            <a:gd name="connsiteY0" fmla="*/ 0 h 483878"/>
            <a:gd name="connsiteX1" fmla="*/ 3136 w 122212"/>
            <a:gd name="connsiteY1" fmla="*/ 265863 h 483878"/>
            <a:gd name="connsiteX2" fmla="*/ 46033 w 122212"/>
            <a:gd name="connsiteY2" fmla="*/ 483878 h 483878"/>
            <a:gd name="connsiteX0" fmla="*/ 115392 w 115392"/>
            <a:gd name="connsiteY0" fmla="*/ 0 h 483878"/>
            <a:gd name="connsiteX1" fmla="*/ 5577 w 115392"/>
            <a:gd name="connsiteY1" fmla="*/ 265863 h 483878"/>
            <a:gd name="connsiteX2" fmla="*/ 48474 w 115392"/>
            <a:gd name="connsiteY2" fmla="*/ 483878 h 483878"/>
            <a:gd name="connsiteX0" fmla="*/ 109815 w 109815"/>
            <a:gd name="connsiteY0" fmla="*/ 0 h 483878"/>
            <a:gd name="connsiteX1" fmla="*/ 0 w 109815"/>
            <a:gd name="connsiteY1" fmla="*/ 265863 h 483878"/>
            <a:gd name="connsiteX2" fmla="*/ 42897 w 109815"/>
            <a:gd name="connsiteY2" fmla="*/ 483878 h 483878"/>
            <a:gd name="connsiteX0" fmla="*/ 120468 w 120468"/>
            <a:gd name="connsiteY0" fmla="*/ 0 h 483878"/>
            <a:gd name="connsiteX1" fmla="*/ 0 w 120468"/>
            <a:gd name="connsiteY1" fmla="*/ 284754 h 483878"/>
            <a:gd name="connsiteX2" fmla="*/ 53550 w 120468"/>
            <a:gd name="connsiteY2" fmla="*/ 483878 h 483878"/>
            <a:gd name="connsiteX0" fmla="*/ 66918 w 66918"/>
            <a:gd name="connsiteY0" fmla="*/ 0 h 483878"/>
            <a:gd name="connsiteX1" fmla="*/ 0 w 66918"/>
            <a:gd name="connsiteY1" fmla="*/ 483878 h 483878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66918 w 66918"/>
            <a:gd name="connsiteY0" fmla="*/ 0 h 471284"/>
            <a:gd name="connsiteX1" fmla="*/ 0 w 66918"/>
            <a:gd name="connsiteY1" fmla="*/ 471284 h 471284"/>
            <a:gd name="connsiteX0" fmla="*/ 50938 w 50938"/>
            <a:gd name="connsiteY0" fmla="*/ 0 h 521661"/>
            <a:gd name="connsiteX1" fmla="*/ 0 w 50938"/>
            <a:gd name="connsiteY1" fmla="*/ 521661 h 521661"/>
            <a:gd name="connsiteX0" fmla="*/ 18979 w 18979"/>
            <a:gd name="connsiteY0" fmla="*/ 0 h 490176"/>
            <a:gd name="connsiteX1" fmla="*/ 0 w 18979"/>
            <a:gd name="connsiteY1" fmla="*/ 490176 h 490176"/>
            <a:gd name="connsiteX0" fmla="*/ 17276 w 17276"/>
            <a:gd name="connsiteY0" fmla="*/ 0 h 541342"/>
            <a:gd name="connsiteX1" fmla="*/ 0 w 17276"/>
            <a:gd name="connsiteY1" fmla="*/ 541342 h 541342"/>
            <a:gd name="connsiteX0" fmla="*/ 17276 w 17276"/>
            <a:gd name="connsiteY0" fmla="*/ 0 h 541342"/>
            <a:gd name="connsiteX1" fmla="*/ 0 w 17276"/>
            <a:gd name="connsiteY1" fmla="*/ 541342 h 541342"/>
            <a:gd name="connsiteX0" fmla="*/ 8758 w 11867"/>
            <a:gd name="connsiteY0" fmla="*/ 0 h 557715"/>
            <a:gd name="connsiteX1" fmla="*/ 0 w 11867"/>
            <a:gd name="connsiteY1" fmla="*/ 557715 h 557715"/>
            <a:gd name="connsiteX0" fmla="*/ 8758 w 8758"/>
            <a:gd name="connsiteY0" fmla="*/ 0 h 557715"/>
            <a:gd name="connsiteX1" fmla="*/ 0 w 8758"/>
            <a:gd name="connsiteY1" fmla="*/ 557715 h 5577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58" h="557715">
              <a:moveTo>
                <a:pt x="8758" y="0"/>
              </a:moveTo>
              <a:cubicBezTo>
                <a:pt x="-3326" y="163235"/>
                <a:pt x="5486" y="354179"/>
                <a:pt x="0" y="55771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429964</xdr:colOff>
      <xdr:row>62</xdr:row>
      <xdr:rowOff>24122</xdr:rowOff>
    </xdr:from>
    <xdr:to>
      <xdr:col>5</xdr:col>
      <xdr:colOff>573673</xdr:colOff>
      <xdr:row>62</xdr:row>
      <xdr:rowOff>147397</xdr:rowOff>
    </xdr:to>
    <xdr:sp macro="" textlink="">
      <xdr:nvSpPr>
        <xdr:cNvPr id="1007" name="AutoShape 1659">
          <a:extLst>
            <a:ext uri="{FF2B5EF4-FFF2-40B4-BE49-F238E27FC236}">
              <a16:creationId xmlns:a16="http://schemas.microsoft.com/office/drawing/2014/main" xmlns="" id="{1179290E-C1FA-4545-A599-334B2830BC47}"/>
            </a:ext>
          </a:extLst>
        </xdr:cNvPr>
        <xdr:cNvSpPr>
          <a:spLocks noChangeArrowheads="1"/>
        </xdr:cNvSpPr>
      </xdr:nvSpPr>
      <xdr:spPr bwMode="auto">
        <a:xfrm>
          <a:off x="3363664" y="10654022"/>
          <a:ext cx="143709" cy="123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682846</xdr:colOff>
      <xdr:row>59</xdr:row>
      <xdr:rowOff>64361</xdr:rowOff>
    </xdr:from>
    <xdr:to>
      <xdr:col>5</xdr:col>
      <xdr:colOff>542146</xdr:colOff>
      <xdr:row>64</xdr:row>
      <xdr:rowOff>74831</xdr:rowOff>
    </xdr:to>
    <xdr:pic>
      <xdr:nvPicPr>
        <xdr:cNvPr id="1008" name="図 1007">
          <a:extLst>
            <a:ext uri="{FF2B5EF4-FFF2-40B4-BE49-F238E27FC236}">
              <a16:creationId xmlns:a16="http://schemas.microsoft.com/office/drawing/2014/main" xmlns="" id="{59ADC570-06C2-403F-962B-2992C1A9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6200000">
          <a:off x="2759911" y="10331696"/>
          <a:ext cx="867720" cy="564150"/>
        </a:xfrm>
        <a:prstGeom prst="rect">
          <a:avLst/>
        </a:prstGeom>
      </xdr:spPr>
    </xdr:pic>
    <xdr:clientData/>
  </xdr:twoCellAnchor>
  <xdr:twoCellAnchor>
    <xdr:from>
      <xdr:col>6</xdr:col>
      <xdr:colOff>21026</xdr:colOff>
      <xdr:row>61</xdr:row>
      <xdr:rowOff>18666</xdr:rowOff>
    </xdr:from>
    <xdr:to>
      <xdr:col>6</xdr:col>
      <xdr:colOff>180418</xdr:colOff>
      <xdr:row>61</xdr:row>
      <xdr:rowOff>148560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xmlns="" id="{35FC696A-8B53-49D1-9E48-2CD1E7702C19}"/>
            </a:ext>
          </a:extLst>
        </xdr:cNvPr>
        <xdr:cNvSpPr/>
      </xdr:nvSpPr>
      <xdr:spPr bwMode="auto">
        <a:xfrm>
          <a:off x="3659576" y="10477116"/>
          <a:ext cx="159392" cy="1298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twoCellAnchor>
    <xdr:from>
      <xdr:col>8</xdr:col>
      <xdr:colOff>237220</xdr:colOff>
      <xdr:row>63</xdr:row>
      <xdr:rowOff>146387</xdr:rowOff>
    </xdr:from>
    <xdr:to>
      <xdr:col>8</xdr:col>
      <xdr:colOff>382572</xdr:colOff>
      <xdr:row>64</xdr:row>
      <xdr:rowOff>91665</xdr:rowOff>
    </xdr:to>
    <xdr:sp macro="" textlink="">
      <xdr:nvSpPr>
        <xdr:cNvPr id="1010" name="AutoShape 1094">
          <a:extLst>
            <a:ext uri="{FF2B5EF4-FFF2-40B4-BE49-F238E27FC236}">
              <a16:creationId xmlns:a16="http://schemas.microsoft.com/office/drawing/2014/main" xmlns="" id="{F0786525-B11F-4BEE-82BD-172872FB6B14}"/>
            </a:ext>
          </a:extLst>
        </xdr:cNvPr>
        <xdr:cNvSpPr>
          <a:spLocks noChangeArrowheads="1"/>
        </xdr:cNvSpPr>
      </xdr:nvSpPr>
      <xdr:spPr bwMode="auto">
        <a:xfrm>
          <a:off x="5285470" y="10947737"/>
          <a:ext cx="145352" cy="116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302961</xdr:colOff>
      <xdr:row>8</xdr:row>
      <xdr:rowOff>90020</xdr:rowOff>
    </xdr:from>
    <xdr:to>
      <xdr:col>12</xdr:col>
      <xdr:colOff>591394</xdr:colOff>
      <xdr:row>8</xdr:row>
      <xdr:rowOff>134838</xdr:rowOff>
    </xdr:to>
    <xdr:sp macro="" textlink="">
      <xdr:nvSpPr>
        <xdr:cNvPr id="1011" name="Freeform 217">
          <a:extLst>
            <a:ext uri="{FF2B5EF4-FFF2-40B4-BE49-F238E27FC236}">
              <a16:creationId xmlns:a16="http://schemas.microsoft.com/office/drawing/2014/main" xmlns="" id="{1CD36F24-8AFB-4A39-9392-1577069CA39B}"/>
            </a:ext>
          </a:extLst>
        </xdr:cNvPr>
        <xdr:cNvSpPr>
          <a:spLocks/>
        </xdr:cNvSpPr>
      </xdr:nvSpPr>
      <xdr:spPr bwMode="auto">
        <a:xfrm rot="10800000">
          <a:off x="7465761" y="1461620"/>
          <a:ext cx="993283" cy="4481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7855 w 7855"/>
            <a:gd name="connsiteY0" fmla="*/ 23168 h 24782"/>
            <a:gd name="connsiteX1" fmla="*/ 6178 w 7855"/>
            <a:gd name="connsiteY1" fmla="*/ 23975 h 24782"/>
            <a:gd name="connsiteX2" fmla="*/ 4143 w 7855"/>
            <a:gd name="connsiteY2" fmla="*/ 22767 h 24782"/>
            <a:gd name="connsiteX3" fmla="*/ 3006 w 7855"/>
            <a:gd name="connsiteY3" fmla="*/ 24779 h 24782"/>
            <a:gd name="connsiteX4" fmla="*/ 380 w 7855"/>
            <a:gd name="connsiteY4" fmla="*/ 19111 h 24782"/>
            <a:gd name="connsiteX5" fmla="*/ 172 w 7855"/>
            <a:gd name="connsiteY5" fmla="*/ 0 h 24782"/>
            <a:gd name="connsiteX0" fmla="*/ 9781 w 9781"/>
            <a:gd name="connsiteY0" fmla="*/ 9349 h 10000"/>
            <a:gd name="connsiteX1" fmla="*/ 7646 w 9781"/>
            <a:gd name="connsiteY1" fmla="*/ 9674 h 10000"/>
            <a:gd name="connsiteX2" fmla="*/ 5055 w 9781"/>
            <a:gd name="connsiteY2" fmla="*/ 9187 h 10000"/>
            <a:gd name="connsiteX3" fmla="*/ 3608 w 9781"/>
            <a:gd name="connsiteY3" fmla="*/ 9999 h 10000"/>
            <a:gd name="connsiteX4" fmla="*/ 675 w 9781"/>
            <a:gd name="connsiteY4" fmla="*/ 7712 h 10000"/>
            <a:gd name="connsiteX5" fmla="*/ 0 w 9781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000 w 10000"/>
            <a:gd name="connsiteY0" fmla="*/ 9349 h 10000"/>
            <a:gd name="connsiteX1" fmla="*/ 7817 w 10000"/>
            <a:gd name="connsiteY1" fmla="*/ 9674 h 10000"/>
            <a:gd name="connsiteX2" fmla="*/ 5168 w 10000"/>
            <a:gd name="connsiteY2" fmla="*/ 9187 h 10000"/>
            <a:gd name="connsiteX3" fmla="*/ 3689 w 10000"/>
            <a:gd name="connsiteY3" fmla="*/ 9999 h 10000"/>
            <a:gd name="connsiteX4" fmla="*/ 690 w 10000"/>
            <a:gd name="connsiteY4" fmla="*/ 7712 h 10000"/>
            <a:gd name="connsiteX5" fmla="*/ 0 w 10000"/>
            <a:gd name="connsiteY5" fmla="*/ 0 h 10000"/>
            <a:gd name="connsiteX0" fmla="*/ 10754 w 10754"/>
            <a:gd name="connsiteY0" fmla="*/ 8355 h 9006"/>
            <a:gd name="connsiteX1" fmla="*/ 8571 w 10754"/>
            <a:gd name="connsiteY1" fmla="*/ 8680 h 9006"/>
            <a:gd name="connsiteX2" fmla="*/ 5922 w 10754"/>
            <a:gd name="connsiteY2" fmla="*/ 8193 h 9006"/>
            <a:gd name="connsiteX3" fmla="*/ 4443 w 10754"/>
            <a:gd name="connsiteY3" fmla="*/ 9005 h 9006"/>
            <a:gd name="connsiteX4" fmla="*/ 1444 w 10754"/>
            <a:gd name="connsiteY4" fmla="*/ 6718 h 9006"/>
            <a:gd name="connsiteX5" fmla="*/ 0 w 10754"/>
            <a:gd name="connsiteY5" fmla="*/ 0 h 9006"/>
            <a:gd name="connsiteX0" fmla="*/ 10000 w 10000"/>
            <a:gd name="connsiteY0" fmla="*/ 9277 h 10001"/>
            <a:gd name="connsiteX1" fmla="*/ 7970 w 10000"/>
            <a:gd name="connsiteY1" fmla="*/ 9638 h 10001"/>
            <a:gd name="connsiteX2" fmla="*/ 5507 w 10000"/>
            <a:gd name="connsiteY2" fmla="*/ 9097 h 10001"/>
            <a:gd name="connsiteX3" fmla="*/ 4131 w 10000"/>
            <a:gd name="connsiteY3" fmla="*/ 9999 h 10001"/>
            <a:gd name="connsiteX4" fmla="*/ 1109 w 10000"/>
            <a:gd name="connsiteY4" fmla="*/ 8563 h 10001"/>
            <a:gd name="connsiteX5" fmla="*/ 0 w 10000"/>
            <a:gd name="connsiteY5" fmla="*/ 0 h 10001"/>
            <a:gd name="connsiteX0" fmla="*/ 8891 w 8891"/>
            <a:gd name="connsiteY0" fmla="*/ 729 h 1453"/>
            <a:gd name="connsiteX1" fmla="*/ 6861 w 8891"/>
            <a:gd name="connsiteY1" fmla="*/ 1090 h 1453"/>
            <a:gd name="connsiteX2" fmla="*/ 4398 w 8891"/>
            <a:gd name="connsiteY2" fmla="*/ 549 h 1453"/>
            <a:gd name="connsiteX3" fmla="*/ 3022 w 8891"/>
            <a:gd name="connsiteY3" fmla="*/ 1451 h 1453"/>
            <a:gd name="connsiteX4" fmla="*/ 0 w 8891"/>
            <a:gd name="connsiteY4" fmla="*/ 15 h 1453"/>
            <a:gd name="connsiteX0" fmla="*/ 10000 w 10000"/>
            <a:gd name="connsiteY0" fmla="*/ 5097 h 7582"/>
            <a:gd name="connsiteX1" fmla="*/ 7717 w 10000"/>
            <a:gd name="connsiteY1" fmla="*/ 7582 h 7582"/>
            <a:gd name="connsiteX2" fmla="*/ 4947 w 10000"/>
            <a:gd name="connsiteY2" fmla="*/ 3858 h 7582"/>
            <a:gd name="connsiteX3" fmla="*/ 3487 w 10000"/>
            <a:gd name="connsiteY3" fmla="*/ 4368 h 7582"/>
            <a:gd name="connsiteX4" fmla="*/ 0 w 10000"/>
            <a:gd name="connsiteY4" fmla="*/ 183 h 7582"/>
            <a:gd name="connsiteX0" fmla="*/ 10000 w 10000"/>
            <a:gd name="connsiteY0" fmla="*/ 2575 h 5852"/>
            <a:gd name="connsiteX1" fmla="*/ 7717 w 10000"/>
            <a:gd name="connsiteY1" fmla="*/ 5852 h 5852"/>
            <a:gd name="connsiteX2" fmla="*/ 4947 w 10000"/>
            <a:gd name="connsiteY2" fmla="*/ 940 h 5852"/>
            <a:gd name="connsiteX3" fmla="*/ 3487 w 10000"/>
            <a:gd name="connsiteY3" fmla="*/ 1613 h 5852"/>
            <a:gd name="connsiteX4" fmla="*/ 0 w 10000"/>
            <a:gd name="connsiteY4" fmla="*/ 472 h 58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5852">
              <a:moveTo>
                <a:pt x="10000" y="2575"/>
              </a:moveTo>
              <a:cubicBezTo>
                <a:pt x="9592" y="2575"/>
                <a:pt x="8532" y="5852"/>
                <a:pt x="7717" y="5852"/>
              </a:cubicBezTo>
              <a:cubicBezTo>
                <a:pt x="6904" y="5852"/>
                <a:pt x="5762" y="940"/>
                <a:pt x="4947" y="940"/>
              </a:cubicBezTo>
              <a:cubicBezTo>
                <a:pt x="4132" y="2575"/>
                <a:pt x="4220" y="1613"/>
                <a:pt x="3487" y="1613"/>
              </a:cubicBezTo>
              <a:cubicBezTo>
                <a:pt x="2814" y="2286"/>
                <a:pt x="2046" y="-1234"/>
                <a:pt x="0" y="472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319676</xdr:colOff>
      <xdr:row>7</xdr:row>
      <xdr:rowOff>124260</xdr:rowOff>
    </xdr:from>
    <xdr:to>
      <xdr:col>12</xdr:col>
      <xdr:colOff>547324</xdr:colOff>
      <xdr:row>8</xdr:row>
      <xdr:rowOff>27524</xdr:rowOff>
    </xdr:to>
    <xdr:sp macro="" textlink="">
      <xdr:nvSpPr>
        <xdr:cNvPr id="1012" name="Freeform 217">
          <a:extLst>
            <a:ext uri="{FF2B5EF4-FFF2-40B4-BE49-F238E27FC236}">
              <a16:creationId xmlns:a16="http://schemas.microsoft.com/office/drawing/2014/main" xmlns="" id="{89AABF0F-B5F6-44EF-9D2A-48744EA67446}"/>
            </a:ext>
          </a:extLst>
        </xdr:cNvPr>
        <xdr:cNvSpPr>
          <a:spLocks/>
        </xdr:cNvSpPr>
      </xdr:nvSpPr>
      <xdr:spPr bwMode="auto">
        <a:xfrm rot="10596910">
          <a:off x="7482476" y="1324410"/>
          <a:ext cx="932498" cy="7471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32 w 12632"/>
            <a:gd name="connsiteY0" fmla="*/ 1667 h 8581"/>
            <a:gd name="connsiteX1" fmla="*/ 10154 w 12632"/>
            <a:gd name="connsiteY1" fmla="*/ 5000 h 8581"/>
            <a:gd name="connsiteX2" fmla="*/ 7145 w 12632"/>
            <a:gd name="connsiteY2" fmla="*/ 0 h 8581"/>
            <a:gd name="connsiteX3" fmla="*/ 5464 w 12632"/>
            <a:gd name="connsiteY3" fmla="*/ 8333 h 8581"/>
            <a:gd name="connsiteX4" fmla="*/ 0 w 12632"/>
            <a:gd name="connsiteY4" fmla="*/ 1130 h 8581"/>
            <a:gd name="connsiteX0" fmla="*/ 10000 w 10000"/>
            <a:gd name="connsiteY0" fmla="*/ 35372 h 43151"/>
            <a:gd name="connsiteX1" fmla="*/ 8038 w 10000"/>
            <a:gd name="connsiteY1" fmla="*/ 39256 h 43151"/>
            <a:gd name="connsiteX2" fmla="*/ 5656 w 10000"/>
            <a:gd name="connsiteY2" fmla="*/ 33429 h 43151"/>
            <a:gd name="connsiteX3" fmla="*/ 4326 w 10000"/>
            <a:gd name="connsiteY3" fmla="*/ 43140 h 43151"/>
            <a:gd name="connsiteX4" fmla="*/ 1394 w 10000"/>
            <a:gd name="connsiteY4" fmla="*/ 39 h 43151"/>
            <a:gd name="connsiteX5" fmla="*/ 0 w 10000"/>
            <a:gd name="connsiteY5" fmla="*/ 34746 h 43151"/>
            <a:gd name="connsiteX0" fmla="*/ 8908 w 8908"/>
            <a:gd name="connsiteY0" fmla="*/ 35348 h 101908"/>
            <a:gd name="connsiteX1" fmla="*/ 6946 w 8908"/>
            <a:gd name="connsiteY1" fmla="*/ 39232 h 101908"/>
            <a:gd name="connsiteX2" fmla="*/ 4564 w 8908"/>
            <a:gd name="connsiteY2" fmla="*/ 33405 h 101908"/>
            <a:gd name="connsiteX3" fmla="*/ 3234 w 8908"/>
            <a:gd name="connsiteY3" fmla="*/ 43116 h 101908"/>
            <a:gd name="connsiteX4" fmla="*/ 302 w 8908"/>
            <a:gd name="connsiteY4" fmla="*/ 15 h 101908"/>
            <a:gd name="connsiteX5" fmla="*/ 66 w 8908"/>
            <a:gd name="connsiteY5" fmla="*/ 101906 h 101908"/>
            <a:gd name="connsiteX0" fmla="*/ 10123 w 10123"/>
            <a:gd name="connsiteY0" fmla="*/ 1925 h 8456"/>
            <a:gd name="connsiteX1" fmla="*/ 7920 w 10123"/>
            <a:gd name="connsiteY1" fmla="*/ 2306 h 8456"/>
            <a:gd name="connsiteX2" fmla="*/ 5246 w 10123"/>
            <a:gd name="connsiteY2" fmla="*/ 1734 h 8456"/>
            <a:gd name="connsiteX3" fmla="*/ 3753 w 10123"/>
            <a:gd name="connsiteY3" fmla="*/ 2687 h 8456"/>
            <a:gd name="connsiteX4" fmla="*/ 303 w 10123"/>
            <a:gd name="connsiteY4" fmla="*/ 2 h 8456"/>
            <a:gd name="connsiteX5" fmla="*/ 197 w 10123"/>
            <a:gd name="connsiteY5" fmla="*/ 8456 h 8456"/>
            <a:gd name="connsiteX0" fmla="*/ 10155 w 10155"/>
            <a:gd name="connsiteY0" fmla="*/ 2274 h 9998"/>
            <a:gd name="connsiteX1" fmla="*/ 7979 w 10155"/>
            <a:gd name="connsiteY1" fmla="*/ 2725 h 9998"/>
            <a:gd name="connsiteX2" fmla="*/ 5337 w 10155"/>
            <a:gd name="connsiteY2" fmla="*/ 2049 h 9998"/>
            <a:gd name="connsiteX3" fmla="*/ 3862 w 10155"/>
            <a:gd name="connsiteY3" fmla="*/ 3176 h 9998"/>
            <a:gd name="connsiteX4" fmla="*/ 454 w 10155"/>
            <a:gd name="connsiteY4" fmla="*/ 0 h 9998"/>
            <a:gd name="connsiteX5" fmla="*/ 350 w 10155"/>
            <a:gd name="connsiteY5" fmla="*/ 9998 h 9998"/>
            <a:gd name="connsiteX0" fmla="*/ 10000 w 10000"/>
            <a:gd name="connsiteY0" fmla="*/ 2285 h 10011"/>
            <a:gd name="connsiteX1" fmla="*/ 7857 w 10000"/>
            <a:gd name="connsiteY1" fmla="*/ 2737 h 10011"/>
            <a:gd name="connsiteX2" fmla="*/ 5256 w 10000"/>
            <a:gd name="connsiteY2" fmla="*/ 2060 h 10011"/>
            <a:gd name="connsiteX3" fmla="*/ 3803 w 10000"/>
            <a:gd name="connsiteY3" fmla="*/ 3188 h 10011"/>
            <a:gd name="connsiteX4" fmla="*/ 447 w 10000"/>
            <a:gd name="connsiteY4" fmla="*/ 11 h 10011"/>
            <a:gd name="connsiteX5" fmla="*/ 345 w 10000"/>
            <a:gd name="connsiteY5" fmla="*/ 10011 h 10011"/>
            <a:gd name="connsiteX0" fmla="*/ 12780 w 12780"/>
            <a:gd name="connsiteY0" fmla="*/ 4701 h 5605"/>
            <a:gd name="connsiteX1" fmla="*/ 10637 w 12780"/>
            <a:gd name="connsiteY1" fmla="*/ 5153 h 5605"/>
            <a:gd name="connsiteX2" fmla="*/ 8036 w 12780"/>
            <a:gd name="connsiteY2" fmla="*/ 4476 h 5605"/>
            <a:gd name="connsiteX3" fmla="*/ 6583 w 12780"/>
            <a:gd name="connsiteY3" fmla="*/ 5604 h 5605"/>
            <a:gd name="connsiteX4" fmla="*/ 3227 w 12780"/>
            <a:gd name="connsiteY4" fmla="*/ 2427 h 5605"/>
            <a:gd name="connsiteX5" fmla="*/ 0 w 12780"/>
            <a:gd name="connsiteY5" fmla="*/ 0 h 5605"/>
            <a:gd name="connsiteX0" fmla="*/ 10193 w 10193"/>
            <a:gd name="connsiteY0" fmla="*/ 23168 h 24782"/>
            <a:gd name="connsiteX1" fmla="*/ 8516 w 10193"/>
            <a:gd name="connsiteY1" fmla="*/ 23975 h 24782"/>
            <a:gd name="connsiteX2" fmla="*/ 6481 w 10193"/>
            <a:gd name="connsiteY2" fmla="*/ 22767 h 24782"/>
            <a:gd name="connsiteX3" fmla="*/ 5344 w 10193"/>
            <a:gd name="connsiteY3" fmla="*/ 24779 h 24782"/>
            <a:gd name="connsiteX4" fmla="*/ 2718 w 10193"/>
            <a:gd name="connsiteY4" fmla="*/ 19111 h 24782"/>
            <a:gd name="connsiteX5" fmla="*/ 0 w 10193"/>
            <a:gd name="connsiteY5" fmla="*/ 0 h 24782"/>
            <a:gd name="connsiteX0" fmla="*/ 10193 w 10193"/>
            <a:gd name="connsiteY0" fmla="*/ 24292 h 25906"/>
            <a:gd name="connsiteX1" fmla="*/ 8516 w 10193"/>
            <a:gd name="connsiteY1" fmla="*/ 25099 h 25906"/>
            <a:gd name="connsiteX2" fmla="*/ 6481 w 10193"/>
            <a:gd name="connsiteY2" fmla="*/ 23891 h 25906"/>
            <a:gd name="connsiteX3" fmla="*/ 5344 w 10193"/>
            <a:gd name="connsiteY3" fmla="*/ 25903 h 25906"/>
            <a:gd name="connsiteX4" fmla="*/ 2718 w 10193"/>
            <a:gd name="connsiteY4" fmla="*/ 20235 h 25906"/>
            <a:gd name="connsiteX5" fmla="*/ 0 w 10193"/>
            <a:gd name="connsiteY5" fmla="*/ 1124 h 25906"/>
            <a:gd name="connsiteX0" fmla="*/ 8841 w 8841"/>
            <a:gd name="connsiteY0" fmla="*/ 30283 h 31897"/>
            <a:gd name="connsiteX1" fmla="*/ 7164 w 8841"/>
            <a:gd name="connsiteY1" fmla="*/ 31090 h 31897"/>
            <a:gd name="connsiteX2" fmla="*/ 5129 w 8841"/>
            <a:gd name="connsiteY2" fmla="*/ 29882 h 31897"/>
            <a:gd name="connsiteX3" fmla="*/ 3992 w 8841"/>
            <a:gd name="connsiteY3" fmla="*/ 31894 h 31897"/>
            <a:gd name="connsiteX4" fmla="*/ 1366 w 8841"/>
            <a:gd name="connsiteY4" fmla="*/ 26226 h 31897"/>
            <a:gd name="connsiteX5" fmla="*/ 0 w 8841"/>
            <a:gd name="connsiteY5" fmla="*/ 956 h 31897"/>
            <a:gd name="connsiteX0" fmla="*/ 10000 w 10000"/>
            <a:gd name="connsiteY0" fmla="*/ 9194 h 9700"/>
            <a:gd name="connsiteX1" fmla="*/ 8103 w 10000"/>
            <a:gd name="connsiteY1" fmla="*/ 9447 h 9700"/>
            <a:gd name="connsiteX2" fmla="*/ 5801 w 10000"/>
            <a:gd name="connsiteY2" fmla="*/ 9068 h 9700"/>
            <a:gd name="connsiteX3" fmla="*/ 4515 w 10000"/>
            <a:gd name="connsiteY3" fmla="*/ 9699 h 9700"/>
            <a:gd name="connsiteX4" fmla="*/ 1545 w 10000"/>
            <a:gd name="connsiteY4" fmla="*/ 7922 h 9700"/>
            <a:gd name="connsiteX5" fmla="*/ 0 w 10000"/>
            <a:gd name="connsiteY5" fmla="*/ 0 h 9700"/>
            <a:gd name="connsiteX0" fmla="*/ 8455 w 8455"/>
            <a:gd name="connsiteY0" fmla="*/ 1318 h 1840"/>
            <a:gd name="connsiteX1" fmla="*/ 6558 w 8455"/>
            <a:gd name="connsiteY1" fmla="*/ 1579 h 1840"/>
            <a:gd name="connsiteX2" fmla="*/ 4256 w 8455"/>
            <a:gd name="connsiteY2" fmla="*/ 1188 h 1840"/>
            <a:gd name="connsiteX3" fmla="*/ 2970 w 8455"/>
            <a:gd name="connsiteY3" fmla="*/ 1839 h 1840"/>
            <a:gd name="connsiteX4" fmla="*/ 0 w 8455"/>
            <a:gd name="connsiteY4" fmla="*/ 7 h 1840"/>
            <a:gd name="connsiteX0" fmla="*/ 11119 w 11119"/>
            <a:gd name="connsiteY0" fmla="*/ 7161 h 9998"/>
            <a:gd name="connsiteX1" fmla="*/ 8875 w 11119"/>
            <a:gd name="connsiteY1" fmla="*/ 8580 h 9998"/>
            <a:gd name="connsiteX2" fmla="*/ 6153 w 11119"/>
            <a:gd name="connsiteY2" fmla="*/ 6455 h 9998"/>
            <a:gd name="connsiteX3" fmla="*/ 4632 w 11119"/>
            <a:gd name="connsiteY3" fmla="*/ 9993 h 9998"/>
            <a:gd name="connsiteX4" fmla="*/ 0 w 11119"/>
            <a:gd name="connsiteY4" fmla="*/ 36 h 9998"/>
            <a:gd name="connsiteX0" fmla="*/ 10000 w 10000"/>
            <a:gd name="connsiteY0" fmla="*/ 7189 h 8609"/>
            <a:gd name="connsiteX1" fmla="*/ 7982 w 10000"/>
            <a:gd name="connsiteY1" fmla="*/ 8609 h 8609"/>
            <a:gd name="connsiteX2" fmla="*/ 5534 w 10000"/>
            <a:gd name="connsiteY2" fmla="*/ 6483 h 8609"/>
            <a:gd name="connsiteX3" fmla="*/ 3934 w 10000"/>
            <a:gd name="connsiteY3" fmla="*/ 5011 h 8609"/>
            <a:gd name="connsiteX4" fmla="*/ 0 w 10000"/>
            <a:gd name="connsiteY4" fmla="*/ 63 h 8609"/>
            <a:gd name="connsiteX0" fmla="*/ 9613 w 9613"/>
            <a:gd name="connsiteY0" fmla="*/ 6057 h 7706"/>
            <a:gd name="connsiteX1" fmla="*/ 7595 w 9613"/>
            <a:gd name="connsiteY1" fmla="*/ 7706 h 7706"/>
            <a:gd name="connsiteX2" fmla="*/ 5147 w 9613"/>
            <a:gd name="connsiteY2" fmla="*/ 5236 h 7706"/>
            <a:gd name="connsiteX3" fmla="*/ 3547 w 9613"/>
            <a:gd name="connsiteY3" fmla="*/ 3527 h 7706"/>
            <a:gd name="connsiteX4" fmla="*/ 0 w 9613"/>
            <a:gd name="connsiteY4" fmla="*/ 107 h 7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613" h="7706">
              <a:moveTo>
                <a:pt x="9613" y="6057"/>
              </a:moveTo>
              <a:cubicBezTo>
                <a:pt x="9253" y="6057"/>
                <a:pt x="8316" y="7706"/>
                <a:pt x="7595" y="7706"/>
              </a:cubicBezTo>
              <a:cubicBezTo>
                <a:pt x="6876" y="7706"/>
                <a:pt x="5868" y="5236"/>
                <a:pt x="5147" y="5236"/>
              </a:cubicBezTo>
              <a:cubicBezTo>
                <a:pt x="4427" y="6057"/>
                <a:pt x="4195" y="3527"/>
                <a:pt x="3547" y="3527"/>
              </a:cubicBezTo>
              <a:cubicBezTo>
                <a:pt x="2951" y="3867"/>
                <a:pt x="1809" y="-751"/>
                <a:pt x="0" y="107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711048</xdr:colOff>
      <xdr:row>7</xdr:row>
      <xdr:rowOff>80469</xdr:rowOff>
    </xdr:from>
    <xdr:to>
      <xdr:col>12</xdr:col>
      <xdr:colOff>134155</xdr:colOff>
      <xdr:row>8</xdr:row>
      <xdr:rowOff>140863</xdr:rowOff>
    </xdr:to>
    <xdr:sp macro="" textlink="">
      <xdr:nvSpPr>
        <xdr:cNvPr id="1013" name="Text Box 1620">
          <a:extLst>
            <a:ext uri="{FF2B5EF4-FFF2-40B4-BE49-F238E27FC236}">
              <a16:creationId xmlns:a16="http://schemas.microsoft.com/office/drawing/2014/main" xmlns="" id="{1C385D87-FDBB-470F-97F1-36AD3A1E7FB7}"/>
            </a:ext>
          </a:extLst>
        </xdr:cNvPr>
        <xdr:cNvSpPr txBox="1">
          <a:spLocks noChangeArrowheads="1"/>
        </xdr:cNvSpPr>
      </xdr:nvSpPr>
      <xdr:spPr bwMode="auto">
        <a:xfrm rot="5400000">
          <a:off x="7818730" y="1329387"/>
          <a:ext cx="231844" cy="1343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33754</xdr:colOff>
      <xdr:row>62</xdr:row>
      <xdr:rowOff>49326</xdr:rowOff>
    </xdr:from>
    <xdr:to>
      <xdr:col>10</xdr:col>
      <xdr:colOff>335711</xdr:colOff>
      <xdr:row>64</xdr:row>
      <xdr:rowOff>5306</xdr:rowOff>
    </xdr:to>
    <xdr:sp macro="" textlink="">
      <xdr:nvSpPr>
        <xdr:cNvPr id="1014" name="Line 76">
          <a:extLst>
            <a:ext uri="{FF2B5EF4-FFF2-40B4-BE49-F238E27FC236}">
              <a16:creationId xmlns:a16="http://schemas.microsoft.com/office/drawing/2014/main" xmlns="" id="{B7DC862B-5BFE-420E-85D1-77FACCFFA1AA}"/>
            </a:ext>
          </a:extLst>
        </xdr:cNvPr>
        <xdr:cNvSpPr>
          <a:spLocks noChangeShapeType="1"/>
        </xdr:cNvSpPr>
      </xdr:nvSpPr>
      <xdr:spPr bwMode="auto">
        <a:xfrm flipV="1">
          <a:off x="6491704" y="10679226"/>
          <a:ext cx="301957" cy="298880"/>
        </a:xfrm>
        <a:custGeom>
          <a:avLst/>
          <a:gdLst>
            <a:gd name="connsiteX0" fmla="*/ 0 w 973797"/>
            <a:gd name="connsiteY0" fmla="*/ 0 h 727371"/>
            <a:gd name="connsiteX1" fmla="*/ 973797 w 973797"/>
            <a:gd name="connsiteY1" fmla="*/ 727371 h 727371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90223"/>
            <a:gd name="connsiteY0" fmla="*/ 0 h 331613"/>
            <a:gd name="connsiteX1" fmla="*/ 390223 w 390223"/>
            <a:gd name="connsiteY1" fmla="*/ 331613 h 331613"/>
            <a:gd name="connsiteX0" fmla="*/ 0 w 336561"/>
            <a:gd name="connsiteY0" fmla="*/ 0 h 304782"/>
            <a:gd name="connsiteX1" fmla="*/ 336561 w 336561"/>
            <a:gd name="connsiteY1" fmla="*/ 304782 h 304782"/>
            <a:gd name="connsiteX0" fmla="*/ 0 w 336561"/>
            <a:gd name="connsiteY0" fmla="*/ 4669 h 309451"/>
            <a:gd name="connsiteX1" fmla="*/ 336561 w 336561"/>
            <a:gd name="connsiteY1" fmla="*/ 309451 h 309451"/>
            <a:gd name="connsiteX0" fmla="*/ 0 w 336561"/>
            <a:gd name="connsiteY0" fmla="*/ 0 h 304782"/>
            <a:gd name="connsiteX1" fmla="*/ 336561 w 336561"/>
            <a:gd name="connsiteY1" fmla="*/ 304782 h 304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6561" h="304782">
              <a:moveTo>
                <a:pt x="0" y="0"/>
              </a:moveTo>
              <a:cubicBezTo>
                <a:pt x="203860" y="41225"/>
                <a:pt x="119286" y="15371"/>
                <a:pt x="336561" y="3047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662834</xdr:colOff>
      <xdr:row>61</xdr:row>
      <xdr:rowOff>127438</xdr:rowOff>
    </xdr:from>
    <xdr:to>
      <xdr:col>10</xdr:col>
      <xdr:colOff>81978</xdr:colOff>
      <xdr:row>65</xdr:row>
      <xdr:rowOff>1298</xdr:rowOff>
    </xdr:to>
    <xdr:sp macro="" textlink="">
      <xdr:nvSpPr>
        <xdr:cNvPr id="1015" name="Freeform 527">
          <a:extLst>
            <a:ext uri="{FF2B5EF4-FFF2-40B4-BE49-F238E27FC236}">
              <a16:creationId xmlns:a16="http://schemas.microsoft.com/office/drawing/2014/main" xmlns="" id="{8B2B91E7-5BC7-47E3-B2D1-5D744D40E5F6}"/>
            </a:ext>
          </a:extLst>
        </xdr:cNvPr>
        <xdr:cNvSpPr>
          <a:spLocks/>
        </xdr:cNvSpPr>
      </xdr:nvSpPr>
      <xdr:spPr bwMode="auto">
        <a:xfrm flipH="1">
          <a:off x="6415934" y="10585888"/>
          <a:ext cx="123994" cy="5596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  <a:gd name="connsiteX0" fmla="*/ 112947 w 115433"/>
            <a:gd name="connsiteY0" fmla="*/ 8007 h 8007"/>
            <a:gd name="connsiteX1" fmla="*/ 543 w 115433"/>
            <a:gd name="connsiteY1" fmla="*/ 0 h 8007"/>
            <a:gd name="connsiteX0" fmla="*/ 10577 w 10577"/>
            <a:gd name="connsiteY0" fmla="*/ 10000 h 10000"/>
            <a:gd name="connsiteX1" fmla="*/ 839 w 10577"/>
            <a:gd name="connsiteY1" fmla="*/ 0 h 10000"/>
            <a:gd name="connsiteX0" fmla="*/ 10012 w 10012"/>
            <a:gd name="connsiteY0" fmla="*/ 10000 h 10000"/>
            <a:gd name="connsiteX1" fmla="*/ 274 w 10012"/>
            <a:gd name="connsiteY1" fmla="*/ 0 h 10000"/>
            <a:gd name="connsiteX0" fmla="*/ 12290 w 12290"/>
            <a:gd name="connsiteY0" fmla="*/ 6107 h 6107"/>
            <a:gd name="connsiteX1" fmla="*/ 0 w 12290"/>
            <a:gd name="connsiteY1" fmla="*/ 0 h 6107"/>
            <a:gd name="connsiteX0" fmla="*/ 10424 w 10424"/>
            <a:gd name="connsiteY0" fmla="*/ 10000 h 10000"/>
            <a:gd name="connsiteX1" fmla="*/ 424 w 10424"/>
            <a:gd name="connsiteY1" fmla="*/ 0 h 10000"/>
            <a:gd name="connsiteX0" fmla="*/ 10030 w 10030"/>
            <a:gd name="connsiteY0" fmla="*/ 10000 h 10000"/>
            <a:gd name="connsiteX1" fmla="*/ 30 w 10030"/>
            <a:gd name="connsiteY1" fmla="*/ 0 h 10000"/>
            <a:gd name="connsiteX0" fmla="*/ 9710 w 9710"/>
            <a:gd name="connsiteY0" fmla="*/ 8851 h 8851"/>
            <a:gd name="connsiteX1" fmla="*/ 56 w 9710"/>
            <a:gd name="connsiteY1" fmla="*/ 0 h 8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710" h="8851">
              <a:moveTo>
                <a:pt x="9710" y="8851"/>
              </a:moveTo>
              <a:cubicBezTo>
                <a:pt x="-1119" y="6709"/>
                <a:pt x="7" y="4567"/>
                <a:pt x="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18684</xdr:colOff>
      <xdr:row>62</xdr:row>
      <xdr:rowOff>165675</xdr:rowOff>
    </xdr:from>
    <xdr:to>
      <xdr:col>10</xdr:col>
      <xdr:colOff>154080</xdr:colOff>
      <xdr:row>63</xdr:row>
      <xdr:rowOff>130736</xdr:rowOff>
    </xdr:to>
    <xdr:sp macro="" textlink="">
      <xdr:nvSpPr>
        <xdr:cNvPr id="1016" name="AutoShape 526">
          <a:extLst>
            <a:ext uri="{FF2B5EF4-FFF2-40B4-BE49-F238E27FC236}">
              <a16:creationId xmlns:a16="http://schemas.microsoft.com/office/drawing/2014/main" xmlns="" id="{42327771-F879-4354-B295-D0795D3A41F5}"/>
            </a:ext>
          </a:extLst>
        </xdr:cNvPr>
        <xdr:cNvSpPr>
          <a:spLocks noChangeArrowheads="1"/>
        </xdr:cNvSpPr>
      </xdr:nvSpPr>
      <xdr:spPr bwMode="auto">
        <a:xfrm>
          <a:off x="6476634" y="10795575"/>
          <a:ext cx="135396" cy="1365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34587</xdr:colOff>
      <xdr:row>61</xdr:row>
      <xdr:rowOff>93892</xdr:rowOff>
    </xdr:from>
    <xdr:to>
      <xdr:col>10</xdr:col>
      <xdr:colOff>142637</xdr:colOff>
      <xdr:row>62</xdr:row>
      <xdr:rowOff>46954</xdr:rowOff>
    </xdr:to>
    <xdr:sp macro="" textlink="">
      <xdr:nvSpPr>
        <xdr:cNvPr id="1017" name="Freeform 395">
          <a:extLst>
            <a:ext uri="{FF2B5EF4-FFF2-40B4-BE49-F238E27FC236}">
              <a16:creationId xmlns:a16="http://schemas.microsoft.com/office/drawing/2014/main" xmlns="" id="{743D1D8C-E977-4BD1-A7B4-E898133114F1}"/>
            </a:ext>
          </a:extLst>
        </xdr:cNvPr>
        <xdr:cNvSpPr>
          <a:spLocks/>
        </xdr:cNvSpPr>
      </xdr:nvSpPr>
      <xdr:spPr bwMode="auto">
        <a:xfrm>
          <a:off x="6492537" y="10552342"/>
          <a:ext cx="108050" cy="12451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42600</xdr:colOff>
      <xdr:row>62</xdr:row>
      <xdr:rowOff>29309</xdr:rowOff>
    </xdr:from>
    <xdr:to>
      <xdr:col>10</xdr:col>
      <xdr:colOff>588156</xdr:colOff>
      <xdr:row>63</xdr:row>
      <xdr:rowOff>1</xdr:rowOff>
    </xdr:to>
    <xdr:sp macro="" textlink="">
      <xdr:nvSpPr>
        <xdr:cNvPr id="1018" name="Text Box 1664">
          <a:extLst>
            <a:ext uri="{FF2B5EF4-FFF2-40B4-BE49-F238E27FC236}">
              <a16:creationId xmlns:a16="http://schemas.microsoft.com/office/drawing/2014/main" xmlns="" id="{A021630B-E4F0-46A0-9E5D-96DF67DD592E}"/>
            </a:ext>
          </a:extLst>
        </xdr:cNvPr>
        <xdr:cNvSpPr txBox="1">
          <a:spLocks noChangeArrowheads="1"/>
        </xdr:cNvSpPr>
      </xdr:nvSpPr>
      <xdr:spPr bwMode="auto">
        <a:xfrm>
          <a:off x="5795700" y="10659209"/>
          <a:ext cx="1250406" cy="142142"/>
        </a:xfrm>
        <a:prstGeom prst="rect">
          <a:avLst/>
        </a:prstGeom>
        <a:solidFill>
          <a:schemeClr val="bg1">
            <a:alpha val="9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深見ﾄﾝﾈﾙ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1034m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10</xdr:col>
      <xdr:colOff>77504</xdr:colOff>
      <xdr:row>58</xdr:row>
      <xdr:rowOff>6702</xdr:rowOff>
    </xdr:from>
    <xdr:to>
      <xdr:col>10</xdr:col>
      <xdr:colOff>129503</xdr:colOff>
      <xdr:row>61</xdr:row>
      <xdr:rowOff>67036</xdr:rowOff>
    </xdr:to>
    <xdr:sp macro="" textlink="">
      <xdr:nvSpPr>
        <xdr:cNvPr id="1019" name="Freeform 527">
          <a:extLst>
            <a:ext uri="{FF2B5EF4-FFF2-40B4-BE49-F238E27FC236}">
              <a16:creationId xmlns:a16="http://schemas.microsoft.com/office/drawing/2014/main" xmlns="" id="{F08CACBE-9A9C-46F4-B6DA-5430DB5392A1}"/>
            </a:ext>
          </a:extLst>
        </xdr:cNvPr>
        <xdr:cNvSpPr>
          <a:spLocks/>
        </xdr:cNvSpPr>
      </xdr:nvSpPr>
      <xdr:spPr bwMode="auto">
        <a:xfrm flipH="1">
          <a:off x="6535454" y="9950802"/>
          <a:ext cx="51999" cy="5746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838"/>
            <a:gd name="connsiteY0" fmla="*/ 15090 h 15090"/>
            <a:gd name="connsiteX1" fmla="*/ 590 w 10838"/>
            <a:gd name="connsiteY1" fmla="*/ 374 h 15090"/>
            <a:gd name="connsiteX2" fmla="*/ 10838 w 10838"/>
            <a:gd name="connsiteY2" fmla="*/ 0 h 15090"/>
            <a:gd name="connsiteX0" fmla="*/ 0 w 653"/>
            <a:gd name="connsiteY0" fmla="*/ 14716 h 14716"/>
            <a:gd name="connsiteX1" fmla="*/ 590 w 653"/>
            <a:gd name="connsiteY1" fmla="*/ 0 h 14716"/>
            <a:gd name="connsiteX0" fmla="*/ 0 w 9057"/>
            <a:gd name="connsiteY0" fmla="*/ 18631 h 18631"/>
            <a:gd name="connsiteX1" fmla="*/ 6505 w 9057"/>
            <a:gd name="connsiteY1" fmla="*/ 0 h 18631"/>
            <a:gd name="connsiteX0" fmla="*/ 264 w 8351"/>
            <a:gd name="connsiteY0" fmla="*/ 9955 h 9955"/>
            <a:gd name="connsiteX1" fmla="*/ 462 w 8351"/>
            <a:gd name="connsiteY1" fmla="*/ 0 h 9955"/>
            <a:gd name="connsiteX0" fmla="*/ 729 w 4545"/>
            <a:gd name="connsiteY0" fmla="*/ 10000 h 10000"/>
            <a:gd name="connsiteX1" fmla="*/ 966 w 4545"/>
            <a:gd name="connsiteY1" fmla="*/ 0 h 10000"/>
            <a:gd name="connsiteX0" fmla="*/ 12839 w 19556"/>
            <a:gd name="connsiteY0" fmla="*/ 9889 h 9889"/>
            <a:gd name="connsiteX1" fmla="*/ 1623 w 19556"/>
            <a:gd name="connsiteY1" fmla="*/ 0 h 9889"/>
            <a:gd name="connsiteX0" fmla="*/ 5766 w 9737"/>
            <a:gd name="connsiteY0" fmla="*/ 10000 h 10000"/>
            <a:gd name="connsiteX1" fmla="*/ 31 w 9737"/>
            <a:gd name="connsiteY1" fmla="*/ 0 h 10000"/>
            <a:gd name="connsiteX0" fmla="*/ 5973 w 5973"/>
            <a:gd name="connsiteY0" fmla="*/ 10000 h 10000"/>
            <a:gd name="connsiteX1" fmla="*/ 83 w 59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73" h="10000">
              <a:moveTo>
                <a:pt x="5973" y="10000"/>
              </a:moveTo>
              <a:cubicBezTo>
                <a:pt x="5790" y="4679"/>
                <a:pt x="-815" y="2087"/>
                <a:pt x="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144230</xdr:colOff>
      <xdr:row>63</xdr:row>
      <xdr:rowOff>73784</xdr:rowOff>
    </xdr:from>
    <xdr:to>
      <xdr:col>10</xdr:col>
      <xdr:colOff>231431</xdr:colOff>
      <xdr:row>63</xdr:row>
      <xdr:rowOff>134153</xdr:rowOff>
    </xdr:to>
    <xdr:sp macro="" textlink="">
      <xdr:nvSpPr>
        <xdr:cNvPr id="1020" name="Line 76">
          <a:extLst>
            <a:ext uri="{FF2B5EF4-FFF2-40B4-BE49-F238E27FC236}">
              <a16:creationId xmlns:a16="http://schemas.microsoft.com/office/drawing/2014/main" xmlns="" id="{60A782C8-3A41-4F7F-885C-D0CFE5A50A12}"/>
            </a:ext>
          </a:extLst>
        </xdr:cNvPr>
        <xdr:cNvSpPr>
          <a:spLocks noChangeShapeType="1"/>
        </xdr:cNvSpPr>
      </xdr:nvSpPr>
      <xdr:spPr bwMode="auto">
        <a:xfrm>
          <a:off x="6602180" y="10875134"/>
          <a:ext cx="87201" cy="603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494944</xdr:colOff>
      <xdr:row>59</xdr:row>
      <xdr:rowOff>907</xdr:rowOff>
    </xdr:from>
    <xdr:ext cx="302079" cy="305168"/>
    <xdr:grpSp>
      <xdr:nvGrpSpPr>
        <xdr:cNvPr id="1021" name="Group 6672">
          <a:extLst>
            <a:ext uri="{FF2B5EF4-FFF2-40B4-BE49-F238E27FC236}">
              <a16:creationId xmlns:a16="http://schemas.microsoft.com/office/drawing/2014/main" xmlns="" id="{CBB70653-304B-4860-8299-DC24FB37512A}"/>
            </a:ext>
          </a:extLst>
        </xdr:cNvPr>
        <xdr:cNvGrpSpPr>
          <a:grpSpLocks/>
        </xdr:cNvGrpSpPr>
      </xdr:nvGrpSpPr>
      <xdr:grpSpPr bwMode="auto">
        <a:xfrm>
          <a:off x="6819544" y="10491107"/>
          <a:ext cx="302079" cy="305168"/>
          <a:chOff x="536" y="109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xmlns="" id="{41B8680F-0A2F-EA7E-DD63-8A32F5BE31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xmlns="" id="{3DB5EBD1-7594-1E72-B0E3-849A2807FA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67752</xdr:colOff>
      <xdr:row>5</xdr:row>
      <xdr:rowOff>154274</xdr:rowOff>
    </xdr:from>
    <xdr:to>
      <xdr:col>12</xdr:col>
      <xdr:colOff>48891</xdr:colOff>
      <xdr:row>7</xdr:row>
      <xdr:rowOff>53656</xdr:rowOff>
    </xdr:to>
    <xdr:sp macro="" textlink="">
      <xdr:nvSpPr>
        <xdr:cNvPr id="1024" name="Text Box 1664">
          <a:extLst>
            <a:ext uri="{FF2B5EF4-FFF2-40B4-BE49-F238E27FC236}">
              <a16:creationId xmlns:a16="http://schemas.microsoft.com/office/drawing/2014/main" xmlns="" id="{E8C91A8B-64E1-43A9-8E4A-AF241CEC20EF}"/>
            </a:ext>
          </a:extLst>
        </xdr:cNvPr>
        <xdr:cNvSpPr txBox="1">
          <a:spLocks noChangeArrowheads="1"/>
        </xdr:cNvSpPr>
      </xdr:nvSpPr>
      <xdr:spPr bwMode="auto">
        <a:xfrm>
          <a:off x="7230552" y="1011524"/>
          <a:ext cx="685989" cy="2422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ふれあい広場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29986</xdr:colOff>
      <xdr:row>4</xdr:row>
      <xdr:rowOff>102305</xdr:rowOff>
    </xdr:from>
    <xdr:to>
      <xdr:col>12</xdr:col>
      <xdr:colOff>704349</xdr:colOff>
      <xdr:row>5</xdr:row>
      <xdr:rowOff>53664</xdr:rowOff>
    </xdr:to>
    <xdr:sp macro="" textlink="">
      <xdr:nvSpPr>
        <xdr:cNvPr id="1025" name="Line 76">
          <a:extLst>
            <a:ext uri="{FF2B5EF4-FFF2-40B4-BE49-F238E27FC236}">
              <a16:creationId xmlns:a16="http://schemas.microsoft.com/office/drawing/2014/main" xmlns="" id="{FFFBDE4F-4DEC-48A9-A0A3-5D84E6A1D322}"/>
            </a:ext>
          </a:extLst>
        </xdr:cNvPr>
        <xdr:cNvSpPr>
          <a:spLocks noChangeShapeType="1"/>
        </xdr:cNvSpPr>
      </xdr:nvSpPr>
      <xdr:spPr bwMode="auto">
        <a:xfrm>
          <a:off x="7897636" y="788105"/>
          <a:ext cx="674363" cy="12280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88"/>
            <a:gd name="connsiteY0" fmla="*/ 0 h 82332273"/>
            <a:gd name="connsiteX1" fmla="*/ 10088 w 10088"/>
            <a:gd name="connsiteY1" fmla="*/ 82332273 h 82332273"/>
            <a:gd name="connsiteX0" fmla="*/ 0 w 10088"/>
            <a:gd name="connsiteY0" fmla="*/ 0 h 82332273"/>
            <a:gd name="connsiteX1" fmla="*/ 10088 w 10088"/>
            <a:gd name="connsiteY1" fmla="*/ 82332273 h 82332273"/>
            <a:gd name="connsiteX0" fmla="*/ 0 w 10351"/>
            <a:gd name="connsiteY0" fmla="*/ 0 h 51842727"/>
            <a:gd name="connsiteX1" fmla="*/ 10351 w 10351"/>
            <a:gd name="connsiteY1" fmla="*/ 51842727 h 51842727"/>
            <a:gd name="connsiteX0" fmla="*/ 0 w 10351"/>
            <a:gd name="connsiteY0" fmla="*/ 934545 h 52777272"/>
            <a:gd name="connsiteX1" fmla="*/ 10351 w 10351"/>
            <a:gd name="connsiteY1" fmla="*/ 52777272 h 5277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51" h="52777272">
              <a:moveTo>
                <a:pt x="0" y="934545"/>
              </a:moveTo>
              <a:cubicBezTo>
                <a:pt x="8070" y="-8209546"/>
                <a:pt x="7018" y="52773939"/>
                <a:pt x="10351" y="527772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130583</xdr:colOff>
      <xdr:row>3</xdr:row>
      <xdr:rowOff>107322</xdr:rowOff>
    </xdr:from>
    <xdr:to>
      <xdr:col>12</xdr:col>
      <xdr:colOff>77276</xdr:colOff>
      <xdr:row>8</xdr:row>
      <xdr:rowOff>109714</xdr:rowOff>
    </xdr:to>
    <xdr:sp macro="" textlink="">
      <xdr:nvSpPr>
        <xdr:cNvPr id="1026" name="Line 148">
          <a:extLst>
            <a:ext uri="{FF2B5EF4-FFF2-40B4-BE49-F238E27FC236}">
              <a16:creationId xmlns:a16="http://schemas.microsoft.com/office/drawing/2014/main" xmlns="" id="{DBC22E9D-FCAE-4239-8783-D0E5E2C077DE}"/>
            </a:ext>
          </a:extLst>
        </xdr:cNvPr>
        <xdr:cNvSpPr>
          <a:spLocks noChangeShapeType="1"/>
        </xdr:cNvSpPr>
      </xdr:nvSpPr>
      <xdr:spPr bwMode="auto">
        <a:xfrm flipV="1">
          <a:off x="7293383" y="621672"/>
          <a:ext cx="651543" cy="859642"/>
        </a:xfrm>
        <a:custGeom>
          <a:avLst/>
          <a:gdLst>
            <a:gd name="connsiteX0" fmla="*/ 0 w 20986"/>
            <a:gd name="connsiteY0" fmla="*/ 0 h 1136021"/>
            <a:gd name="connsiteX1" fmla="*/ 20986 w 20986"/>
            <a:gd name="connsiteY1" fmla="*/ 1136021 h 1136021"/>
            <a:gd name="connsiteX0" fmla="*/ 73325 w 73726"/>
            <a:gd name="connsiteY0" fmla="*/ 0 h 1129313"/>
            <a:gd name="connsiteX1" fmla="*/ 402 w 73726"/>
            <a:gd name="connsiteY1" fmla="*/ 1129313 h 1129313"/>
            <a:gd name="connsiteX0" fmla="*/ 87257 w 87257"/>
            <a:gd name="connsiteY0" fmla="*/ 0 h 1129313"/>
            <a:gd name="connsiteX1" fmla="*/ 14334 w 87257"/>
            <a:gd name="connsiteY1" fmla="*/ 1129313 h 1129313"/>
            <a:gd name="connsiteX0" fmla="*/ 80063 w 80063"/>
            <a:gd name="connsiteY0" fmla="*/ 0 h 1303714"/>
            <a:gd name="connsiteX1" fmla="*/ 20556 w 80063"/>
            <a:gd name="connsiteY1" fmla="*/ 1303714 h 1303714"/>
            <a:gd name="connsiteX0" fmla="*/ 80063 w 80063"/>
            <a:gd name="connsiteY0" fmla="*/ 0 h 1337253"/>
            <a:gd name="connsiteX1" fmla="*/ 20556 w 80063"/>
            <a:gd name="connsiteY1" fmla="*/ 1337253 h 1337253"/>
            <a:gd name="connsiteX0" fmla="*/ 91285 w 91285"/>
            <a:gd name="connsiteY0" fmla="*/ 0 h 1357376"/>
            <a:gd name="connsiteX1" fmla="*/ 11655 w 91285"/>
            <a:gd name="connsiteY1" fmla="*/ 1357376 h 1357376"/>
            <a:gd name="connsiteX0" fmla="*/ 99944 w 99944"/>
            <a:gd name="connsiteY0" fmla="*/ 0 h 1357376"/>
            <a:gd name="connsiteX1" fmla="*/ 20314 w 99944"/>
            <a:gd name="connsiteY1" fmla="*/ 1357376 h 1357376"/>
            <a:gd name="connsiteX0" fmla="*/ 60768 w 68339"/>
            <a:gd name="connsiteY0" fmla="*/ 0 h 1169560"/>
            <a:gd name="connsiteX1" fmla="*/ 68339 w 68339"/>
            <a:gd name="connsiteY1" fmla="*/ 1169560 h 1169560"/>
            <a:gd name="connsiteX0" fmla="*/ 11310 w 18881"/>
            <a:gd name="connsiteY0" fmla="*/ 0 h 1169560"/>
            <a:gd name="connsiteX1" fmla="*/ 18881 w 18881"/>
            <a:gd name="connsiteY1" fmla="*/ 1169560 h 1169560"/>
            <a:gd name="connsiteX0" fmla="*/ 8457 w 22735"/>
            <a:gd name="connsiteY0" fmla="*/ 0 h 1129314"/>
            <a:gd name="connsiteX1" fmla="*/ 22735 w 22735"/>
            <a:gd name="connsiteY1" fmla="*/ 1129314 h 1129314"/>
            <a:gd name="connsiteX0" fmla="*/ 0 w 14278"/>
            <a:gd name="connsiteY0" fmla="*/ 0 h 1129314"/>
            <a:gd name="connsiteX1" fmla="*/ 14278 w 14278"/>
            <a:gd name="connsiteY1" fmla="*/ 1129314 h 1129314"/>
            <a:gd name="connsiteX0" fmla="*/ 489810 w 490071"/>
            <a:gd name="connsiteY0" fmla="*/ 0 h 914666"/>
            <a:gd name="connsiteX1" fmla="*/ 1007 w 490071"/>
            <a:gd name="connsiteY1" fmla="*/ 914666 h 914666"/>
            <a:gd name="connsiteX0" fmla="*/ 488803 w 512692"/>
            <a:gd name="connsiteY0" fmla="*/ 0 h 914666"/>
            <a:gd name="connsiteX1" fmla="*/ 0 w 512692"/>
            <a:gd name="connsiteY1" fmla="*/ 914666 h 914666"/>
            <a:gd name="connsiteX0" fmla="*/ 542465 w 554976"/>
            <a:gd name="connsiteY0" fmla="*/ 0 h 981743"/>
            <a:gd name="connsiteX1" fmla="*/ 0 w 554976"/>
            <a:gd name="connsiteY1" fmla="*/ 981743 h 981743"/>
            <a:gd name="connsiteX0" fmla="*/ 542465 w 543683"/>
            <a:gd name="connsiteY0" fmla="*/ 0 h 981743"/>
            <a:gd name="connsiteX1" fmla="*/ 0 w 543683"/>
            <a:gd name="connsiteY1" fmla="*/ 981743 h 981743"/>
            <a:gd name="connsiteX0" fmla="*/ 542465 w 543683"/>
            <a:gd name="connsiteY0" fmla="*/ 0 h 894543"/>
            <a:gd name="connsiteX1" fmla="*/ 0 w 543683"/>
            <a:gd name="connsiteY1" fmla="*/ 894543 h 894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3683" h="894543">
              <a:moveTo>
                <a:pt x="542465" y="0"/>
              </a:moveTo>
              <a:cubicBezTo>
                <a:pt x="529337" y="875047"/>
                <a:pt x="650364" y="878088"/>
                <a:pt x="0" y="89454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17439</xdr:colOff>
      <xdr:row>4</xdr:row>
      <xdr:rowOff>49372</xdr:rowOff>
    </xdr:from>
    <xdr:to>
      <xdr:col>12</xdr:col>
      <xdr:colOff>121708</xdr:colOff>
      <xdr:row>4</xdr:row>
      <xdr:rowOff>158751</xdr:rowOff>
    </xdr:to>
    <xdr:sp macro="" textlink="">
      <xdr:nvSpPr>
        <xdr:cNvPr id="1027" name="Oval 1295">
          <a:extLst>
            <a:ext uri="{FF2B5EF4-FFF2-40B4-BE49-F238E27FC236}">
              <a16:creationId xmlns:a16="http://schemas.microsoft.com/office/drawing/2014/main" xmlns="" id="{F2BCCA70-D484-4CFD-A908-8BBDE03E0087}"/>
            </a:ext>
          </a:extLst>
        </xdr:cNvPr>
        <xdr:cNvSpPr>
          <a:spLocks noChangeArrowheads="1"/>
        </xdr:cNvSpPr>
      </xdr:nvSpPr>
      <xdr:spPr bwMode="auto">
        <a:xfrm>
          <a:off x="7885089" y="735172"/>
          <a:ext cx="104269" cy="1093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20834</xdr:colOff>
      <xdr:row>5</xdr:row>
      <xdr:rowOff>11241</xdr:rowOff>
    </xdr:from>
    <xdr:to>
      <xdr:col>12</xdr:col>
      <xdr:colOff>119944</xdr:colOff>
      <xdr:row>5</xdr:row>
      <xdr:rowOff>125237</xdr:rowOff>
    </xdr:to>
    <xdr:sp macro="" textlink="">
      <xdr:nvSpPr>
        <xdr:cNvPr id="1028" name="AutoShape 86">
          <a:extLst>
            <a:ext uri="{FF2B5EF4-FFF2-40B4-BE49-F238E27FC236}">
              <a16:creationId xmlns:a16="http://schemas.microsoft.com/office/drawing/2014/main" xmlns="" id="{D62F18BC-08FF-4674-A6B9-A9345E025B9D}"/>
            </a:ext>
          </a:extLst>
        </xdr:cNvPr>
        <xdr:cNvSpPr>
          <a:spLocks noChangeArrowheads="1"/>
        </xdr:cNvSpPr>
      </xdr:nvSpPr>
      <xdr:spPr bwMode="auto">
        <a:xfrm>
          <a:off x="7888484" y="868491"/>
          <a:ext cx="99110" cy="113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422605</xdr:colOff>
      <xdr:row>5</xdr:row>
      <xdr:rowOff>0</xdr:rowOff>
    </xdr:from>
    <xdr:to>
      <xdr:col>11</xdr:col>
      <xdr:colOff>697623</xdr:colOff>
      <xdr:row>5</xdr:row>
      <xdr:rowOff>120740</xdr:rowOff>
    </xdr:to>
    <xdr:sp macro="" textlink="">
      <xdr:nvSpPr>
        <xdr:cNvPr id="1029" name="Text Box 1664">
          <a:extLst>
            <a:ext uri="{FF2B5EF4-FFF2-40B4-BE49-F238E27FC236}">
              <a16:creationId xmlns:a16="http://schemas.microsoft.com/office/drawing/2014/main" xmlns="" id="{BF56A16C-AA33-4FDD-9B23-7DC775078C23}"/>
            </a:ext>
          </a:extLst>
        </xdr:cNvPr>
        <xdr:cNvSpPr txBox="1">
          <a:spLocks noChangeArrowheads="1"/>
        </xdr:cNvSpPr>
      </xdr:nvSpPr>
      <xdr:spPr bwMode="auto">
        <a:xfrm>
          <a:off x="7585405" y="857250"/>
          <a:ext cx="275018" cy="12074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</a:t>
          </a:r>
        </a:p>
      </xdr:txBody>
    </xdr:sp>
    <xdr:clientData/>
  </xdr:twoCellAnchor>
  <xdr:oneCellAnchor>
    <xdr:from>
      <xdr:col>11</xdr:col>
      <xdr:colOff>537732</xdr:colOff>
      <xdr:row>2</xdr:row>
      <xdr:rowOff>123473</xdr:rowOff>
    </xdr:from>
    <xdr:ext cx="286001" cy="251228"/>
    <xdr:grpSp>
      <xdr:nvGrpSpPr>
        <xdr:cNvPr id="1030" name="Group 6672">
          <a:extLst>
            <a:ext uri="{FF2B5EF4-FFF2-40B4-BE49-F238E27FC236}">
              <a16:creationId xmlns:a16="http://schemas.microsoft.com/office/drawing/2014/main" xmlns="" id="{C5ADFF79-008B-4CD4-B4D9-DE9356269724}"/>
            </a:ext>
          </a:extLst>
        </xdr:cNvPr>
        <xdr:cNvGrpSpPr>
          <a:grpSpLocks/>
        </xdr:cNvGrpSpPr>
      </xdr:nvGrpSpPr>
      <xdr:grpSpPr bwMode="auto">
        <a:xfrm>
          <a:off x="8411732" y="479073"/>
          <a:ext cx="286001" cy="251228"/>
          <a:chOff x="536" y="109"/>
          <a:chExt cx="46" cy="44"/>
        </a:xfrm>
      </xdr:grpSpPr>
      <xdr:pic>
        <xdr:nvPicPr>
          <xdr:cNvPr id="1031" name="Picture 6673" descr="route2">
            <a:extLst>
              <a:ext uri="{FF2B5EF4-FFF2-40B4-BE49-F238E27FC236}">
                <a16:creationId xmlns:a16="http://schemas.microsoft.com/office/drawing/2014/main" xmlns="" id="{D36CF849-70A0-E120-44D8-8A8C7AE94F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Text Box 6674">
            <a:extLst>
              <a:ext uri="{FF2B5EF4-FFF2-40B4-BE49-F238E27FC236}">
                <a16:creationId xmlns:a16="http://schemas.microsoft.com/office/drawing/2014/main" xmlns="" id="{7678D6FD-53BC-A39F-1A97-7035AB113E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79057</xdr:colOff>
      <xdr:row>6</xdr:row>
      <xdr:rowOff>95550</xdr:rowOff>
    </xdr:from>
    <xdr:ext cx="282544" cy="273103"/>
    <xdr:grpSp>
      <xdr:nvGrpSpPr>
        <xdr:cNvPr id="1033" name="Group 6672">
          <a:extLst>
            <a:ext uri="{FF2B5EF4-FFF2-40B4-BE49-F238E27FC236}">
              <a16:creationId xmlns:a16="http://schemas.microsoft.com/office/drawing/2014/main" xmlns="" id="{3B24E212-F66B-4CD4-88B7-2C0A677F7203}"/>
            </a:ext>
          </a:extLst>
        </xdr:cNvPr>
        <xdr:cNvGrpSpPr>
          <a:grpSpLocks/>
        </xdr:cNvGrpSpPr>
      </xdr:nvGrpSpPr>
      <xdr:grpSpPr bwMode="auto">
        <a:xfrm>
          <a:off x="8727757" y="1162350"/>
          <a:ext cx="282544" cy="273103"/>
          <a:chOff x="536" y="109"/>
          <a:chExt cx="46" cy="44"/>
        </a:xfrm>
      </xdr:grpSpPr>
      <xdr:pic>
        <xdr:nvPicPr>
          <xdr:cNvPr id="1034" name="Picture 6673" descr="route2">
            <a:extLst>
              <a:ext uri="{FF2B5EF4-FFF2-40B4-BE49-F238E27FC236}">
                <a16:creationId xmlns:a16="http://schemas.microsoft.com/office/drawing/2014/main" xmlns="" id="{F865F4C3-177A-468E-5480-B0D36A2073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5" name="Text Box 6674">
            <a:extLst>
              <a:ext uri="{FF2B5EF4-FFF2-40B4-BE49-F238E27FC236}">
                <a16:creationId xmlns:a16="http://schemas.microsoft.com/office/drawing/2014/main" xmlns="" id="{501E2D48-7EAC-5136-DF91-75F7FEA8F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477712</xdr:colOff>
      <xdr:row>5</xdr:row>
      <xdr:rowOff>23339</xdr:rowOff>
    </xdr:from>
    <xdr:to>
      <xdr:col>12</xdr:col>
      <xdr:colOff>664503</xdr:colOff>
      <xdr:row>6</xdr:row>
      <xdr:rowOff>21092</xdr:rowOff>
    </xdr:to>
    <xdr:sp macro="" textlink="">
      <xdr:nvSpPr>
        <xdr:cNvPr id="1036" name="六角形 1035">
          <a:extLst>
            <a:ext uri="{FF2B5EF4-FFF2-40B4-BE49-F238E27FC236}">
              <a16:creationId xmlns:a16="http://schemas.microsoft.com/office/drawing/2014/main" xmlns="" id="{BD514A13-539C-473B-AC04-6D5D8CB2C753}"/>
            </a:ext>
          </a:extLst>
        </xdr:cNvPr>
        <xdr:cNvSpPr/>
      </xdr:nvSpPr>
      <xdr:spPr bwMode="auto">
        <a:xfrm>
          <a:off x="8345362" y="880589"/>
          <a:ext cx="186791" cy="1692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276479</xdr:colOff>
      <xdr:row>4</xdr:row>
      <xdr:rowOff>15233</xdr:rowOff>
    </xdr:from>
    <xdr:ext cx="377825" cy="152946"/>
    <xdr:sp macro="" textlink="">
      <xdr:nvSpPr>
        <xdr:cNvPr id="1037" name="Text Box 1620">
          <a:extLst>
            <a:ext uri="{FF2B5EF4-FFF2-40B4-BE49-F238E27FC236}">
              <a16:creationId xmlns:a16="http://schemas.microsoft.com/office/drawing/2014/main" xmlns="" id="{B3DE31BC-BB25-4A82-BC3C-B83D8A42B3FA}"/>
            </a:ext>
          </a:extLst>
        </xdr:cNvPr>
        <xdr:cNvSpPr txBox="1">
          <a:spLocks noChangeArrowheads="1"/>
        </xdr:cNvSpPr>
      </xdr:nvSpPr>
      <xdr:spPr bwMode="auto">
        <a:xfrm>
          <a:off x="7439279" y="701033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←小浜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92100</xdr:colOff>
      <xdr:row>3</xdr:row>
      <xdr:rowOff>141916</xdr:rowOff>
    </xdr:from>
    <xdr:ext cx="506063" cy="140862"/>
    <xdr:sp macro="" textlink="">
      <xdr:nvSpPr>
        <xdr:cNvPr id="1038" name="Text Box 1620">
          <a:extLst>
            <a:ext uri="{FF2B5EF4-FFF2-40B4-BE49-F238E27FC236}">
              <a16:creationId xmlns:a16="http://schemas.microsoft.com/office/drawing/2014/main" xmlns="" id="{8990492F-08DB-43B1-9087-ECBD8429D255}"/>
            </a:ext>
          </a:extLst>
        </xdr:cNvPr>
        <xdr:cNvSpPr txBox="1">
          <a:spLocks noChangeArrowheads="1"/>
        </xdr:cNvSpPr>
      </xdr:nvSpPr>
      <xdr:spPr bwMode="auto">
        <a:xfrm>
          <a:off x="7959750" y="656266"/>
          <a:ext cx="506063" cy="1408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広河原→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263872</xdr:colOff>
      <xdr:row>8</xdr:row>
      <xdr:rowOff>42332</xdr:rowOff>
    </xdr:from>
    <xdr:to>
      <xdr:col>12</xdr:col>
      <xdr:colOff>605019</xdr:colOff>
      <xdr:row>8</xdr:row>
      <xdr:rowOff>108951</xdr:rowOff>
    </xdr:to>
    <xdr:sp macro="" textlink="">
      <xdr:nvSpPr>
        <xdr:cNvPr id="1039" name="Text Box 1620">
          <a:extLst>
            <a:ext uri="{FF2B5EF4-FFF2-40B4-BE49-F238E27FC236}">
              <a16:creationId xmlns:a16="http://schemas.microsoft.com/office/drawing/2014/main" xmlns="" id="{BD70359F-2DEC-4108-A1FB-0E12C9FBFE38}"/>
            </a:ext>
          </a:extLst>
        </xdr:cNvPr>
        <xdr:cNvSpPr txBox="1">
          <a:spLocks noChangeArrowheads="1"/>
        </xdr:cNvSpPr>
      </xdr:nvSpPr>
      <xdr:spPr bwMode="auto">
        <a:xfrm rot="5400000">
          <a:off x="8268786" y="1276668"/>
          <a:ext cx="66619" cy="3411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11802</xdr:colOff>
      <xdr:row>7</xdr:row>
      <xdr:rowOff>60369</xdr:rowOff>
    </xdr:from>
    <xdr:to>
      <xdr:col>12</xdr:col>
      <xdr:colOff>139247</xdr:colOff>
      <xdr:row>8</xdr:row>
      <xdr:rowOff>162556</xdr:rowOff>
    </xdr:to>
    <xdr:grpSp>
      <xdr:nvGrpSpPr>
        <xdr:cNvPr id="1040" name="Group 405">
          <a:extLst>
            <a:ext uri="{FF2B5EF4-FFF2-40B4-BE49-F238E27FC236}">
              <a16:creationId xmlns:a16="http://schemas.microsoft.com/office/drawing/2014/main" xmlns="" id="{9606646B-4C6A-4016-AE18-0568C57D0230}"/>
            </a:ext>
          </a:extLst>
        </xdr:cNvPr>
        <xdr:cNvGrpSpPr>
          <a:grpSpLocks/>
        </xdr:cNvGrpSpPr>
      </xdr:nvGrpSpPr>
      <xdr:grpSpPr bwMode="auto">
        <a:xfrm>
          <a:off x="8660502" y="1304969"/>
          <a:ext cx="127445" cy="279987"/>
          <a:chOff x="718" y="97"/>
          <a:chExt cx="23" cy="15"/>
        </a:xfrm>
      </xdr:grpSpPr>
      <xdr:sp macro="" textlink="">
        <xdr:nvSpPr>
          <xdr:cNvPr id="1041" name="Freeform 406">
            <a:extLst>
              <a:ext uri="{FF2B5EF4-FFF2-40B4-BE49-F238E27FC236}">
                <a16:creationId xmlns:a16="http://schemas.microsoft.com/office/drawing/2014/main" xmlns="" id="{5A6BFDA6-007D-808E-6E33-4625469C5E5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2" name="Freeform 407">
            <a:extLst>
              <a:ext uri="{FF2B5EF4-FFF2-40B4-BE49-F238E27FC236}">
                <a16:creationId xmlns:a16="http://schemas.microsoft.com/office/drawing/2014/main" xmlns="" id="{B08F5006-4BE0-AC1B-D751-7B1B14D0011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87204</xdr:colOff>
      <xdr:row>4</xdr:row>
      <xdr:rowOff>23642</xdr:rowOff>
    </xdr:from>
    <xdr:ext cx="204326" cy="215900"/>
    <xdr:sp macro="" textlink="">
      <xdr:nvSpPr>
        <xdr:cNvPr id="1043" name="Text Box 1620">
          <a:extLst>
            <a:ext uri="{FF2B5EF4-FFF2-40B4-BE49-F238E27FC236}">
              <a16:creationId xmlns:a16="http://schemas.microsoft.com/office/drawing/2014/main" xmlns="" id="{8143E265-9654-484F-8074-C09D6248DCDA}"/>
            </a:ext>
          </a:extLst>
        </xdr:cNvPr>
        <xdr:cNvSpPr txBox="1">
          <a:spLocks noChangeArrowheads="1"/>
        </xdr:cNvSpPr>
      </xdr:nvSpPr>
      <xdr:spPr bwMode="auto">
        <a:xfrm flipH="1">
          <a:off x="7250004" y="709442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9</xdr:col>
      <xdr:colOff>4974</xdr:colOff>
      <xdr:row>57</xdr:row>
      <xdr:rowOff>4778</xdr:rowOff>
    </xdr:from>
    <xdr:to>
      <xdr:col>9</xdr:col>
      <xdr:colOff>160412</xdr:colOff>
      <xdr:row>58</xdr:row>
      <xdr:rowOff>2391</xdr:rowOff>
    </xdr:to>
    <xdr:sp macro="" textlink="">
      <xdr:nvSpPr>
        <xdr:cNvPr id="1044" name="六角形 1043">
          <a:extLst>
            <a:ext uri="{FF2B5EF4-FFF2-40B4-BE49-F238E27FC236}">
              <a16:creationId xmlns:a16="http://schemas.microsoft.com/office/drawing/2014/main" xmlns="" id="{7E9EB609-681C-40AF-B061-1F7575F9AA37}"/>
            </a:ext>
          </a:extLst>
        </xdr:cNvPr>
        <xdr:cNvSpPr/>
      </xdr:nvSpPr>
      <xdr:spPr bwMode="auto">
        <a:xfrm>
          <a:off x="5758074" y="9777428"/>
          <a:ext cx="155438" cy="16906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184943</xdr:colOff>
      <xdr:row>5</xdr:row>
      <xdr:rowOff>64324</xdr:rowOff>
    </xdr:from>
    <xdr:ext cx="293072" cy="94426"/>
    <xdr:sp macro="" textlink="">
      <xdr:nvSpPr>
        <xdr:cNvPr id="1045" name="Text Box 303">
          <a:extLst>
            <a:ext uri="{FF2B5EF4-FFF2-40B4-BE49-F238E27FC236}">
              <a16:creationId xmlns:a16="http://schemas.microsoft.com/office/drawing/2014/main" xmlns="" id="{5FE445BD-9891-4658-A73B-ECABCA0AA624}"/>
            </a:ext>
          </a:extLst>
        </xdr:cNvPr>
        <xdr:cNvSpPr txBox="1">
          <a:spLocks noChangeArrowheads="1"/>
        </xdr:cNvSpPr>
      </xdr:nvSpPr>
      <xdr:spPr bwMode="auto">
        <a:xfrm>
          <a:off x="8052593" y="921574"/>
          <a:ext cx="293072" cy="94426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12</xdr:col>
      <xdr:colOff>91721</xdr:colOff>
      <xdr:row>4</xdr:row>
      <xdr:rowOff>106289</xdr:rowOff>
    </xdr:from>
    <xdr:to>
      <xdr:col>12</xdr:col>
      <xdr:colOff>205522</xdr:colOff>
      <xdr:row>6</xdr:row>
      <xdr:rowOff>107598</xdr:rowOff>
    </xdr:to>
    <xdr:sp macro="" textlink="">
      <xdr:nvSpPr>
        <xdr:cNvPr id="1046" name="AutoShape 1653">
          <a:extLst>
            <a:ext uri="{FF2B5EF4-FFF2-40B4-BE49-F238E27FC236}">
              <a16:creationId xmlns:a16="http://schemas.microsoft.com/office/drawing/2014/main" xmlns="" id="{07ADF089-F331-4E12-A9ED-F1E59A028BD8}"/>
            </a:ext>
          </a:extLst>
        </xdr:cNvPr>
        <xdr:cNvSpPr>
          <a:spLocks/>
        </xdr:cNvSpPr>
      </xdr:nvSpPr>
      <xdr:spPr bwMode="auto">
        <a:xfrm>
          <a:off x="7959371" y="792089"/>
          <a:ext cx="113801" cy="3442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183172</xdr:colOff>
      <xdr:row>1</xdr:row>
      <xdr:rowOff>166605</xdr:rowOff>
    </xdr:to>
    <xdr:sp macro="" textlink="">
      <xdr:nvSpPr>
        <xdr:cNvPr id="1047" name="六角形 1046">
          <a:extLst>
            <a:ext uri="{FF2B5EF4-FFF2-40B4-BE49-F238E27FC236}">
              <a16:creationId xmlns:a16="http://schemas.microsoft.com/office/drawing/2014/main" xmlns="" id="{42A374B6-8A94-4C23-917F-4FE5966D8A9B}"/>
            </a:ext>
          </a:extLst>
        </xdr:cNvPr>
        <xdr:cNvSpPr/>
      </xdr:nvSpPr>
      <xdr:spPr bwMode="auto">
        <a:xfrm>
          <a:off x="7162800" y="1714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289490</xdr:colOff>
      <xdr:row>1</xdr:row>
      <xdr:rowOff>37802</xdr:rowOff>
    </xdr:from>
    <xdr:ext cx="389662" cy="118137"/>
    <xdr:sp macro="" textlink="">
      <xdr:nvSpPr>
        <xdr:cNvPr id="1048" name="Text Box 1194">
          <a:extLst>
            <a:ext uri="{FF2B5EF4-FFF2-40B4-BE49-F238E27FC236}">
              <a16:creationId xmlns:a16="http://schemas.microsoft.com/office/drawing/2014/main" xmlns="" id="{BD84BBC4-51ED-4ABA-8D6F-DB7518696BDB}"/>
            </a:ext>
          </a:extLst>
        </xdr:cNvPr>
        <xdr:cNvSpPr txBox="1">
          <a:spLocks noChangeArrowheads="1"/>
        </xdr:cNvSpPr>
      </xdr:nvSpPr>
      <xdr:spPr bwMode="auto">
        <a:xfrm>
          <a:off x="7452290" y="209252"/>
          <a:ext cx="389662" cy="11813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20.1-14.0</a:t>
          </a:r>
        </a:p>
      </xdr:txBody>
    </xdr:sp>
    <xdr:clientData/>
  </xdr:oneCellAnchor>
  <xdr:twoCellAnchor>
    <xdr:from>
      <xdr:col>11</xdr:col>
      <xdr:colOff>519477</xdr:colOff>
      <xdr:row>1</xdr:row>
      <xdr:rowOff>141906</xdr:rowOff>
    </xdr:from>
    <xdr:to>
      <xdr:col>11</xdr:col>
      <xdr:colOff>666750</xdr:colOff>
      <xdr:row>2</xdr:row>
      <xdr:rowOff>95251</xdr:rowOff>
    </xdr:to>
    <xdr:sp macro="" textlink="">
      <xdr:nvSpPr>
        <xdr:cNvPr id="1049" name="六角形 1048">
          <a:extLst>
            <a:ext uri="{FF2B5EF4-FFF2-40B4-BE49-F238E27FC236}">
              <a16:creationId xmlns:a16="http://schemas.microsoft.com/office/drawing/2014/main" xmlns="" id="{22CAC71C-D64E-4C15-99B3-43CFB0E2DC63}"/>
            </a:ext>
          </a:extLst>
        </xdr:cNvPr>
        <xdr:cNvSpPr/>
      </xdr:nvSpPr>
      <xdr:spPr bwMode="auto">
        <a:xfrm>
          <a:off x="7682277" y="313356"/>
          <a:ext cx="147273" cy="1247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315736</xdr:colOff>
      <xdr:row>1</xdr:row>
      <xdr:rowOff>138498</xdr:rowOff>
    </xdr:from>
    <xdr:to>
      <xdr:col>11</xdr:col>
      <xdr:colOff>474486</xdr:colOff>
      <xdr:row>2</xdr:row>
      <xdr:rowOff>84666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xmlns="" id="{9A58A971-9E18-4681-B7D0-3358E5096DCA}"/>
            </a:ext>
          </a:extLst>
        </xdr:cNvPr>
        <xdr:cNvSpPr/>
      </xdr:nvSpPr>
      <xdr:spPr bwMode="auto">
        <a:xfrm>
          <a:off x="7478536" y="309948"/>
          <a:ext cx="158750" cy="11761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229303</xdr:colOff>
      <xdr:row>5</xdr:row>
      <xdr:rowOff>25399</xdr:rowOff>
    </xdr:from>
    <xdr:to>
      <xdr:col>18</xdr:col>
      <xdr:colOff>609600</xdr:colOff>
      <xdr:row>7</xdr:row>
      <xdr:rowOff>69546</xdr:rowOff>
    </xdr:to>
    <xdr:grpSp>
      <xdr:nvGrpSpPr>
        <xdr:cNvPr id="1051" name="グループ化 1050">
          <a:extLst>
            <a:ext uri="{FF2B5EF4-FFF2-40B4-BE49-F238E27FC236}">
              <a16:creationId xmlns:a16="http://schemas.microsoft.com/office/drawing/2014/main" xmlns="" id="{EF797C0D-DE93-48C5-B4DC-86CF711A328C}"/>
            </a:ext>
          </a:extLst>
        </xdr:cNvPr>
        <xdr:cNvGrpSpPr/>
      </xdr:nvGrpSpPr>
      <xdr:grpSpPr>
        <a:xfrm>
          <a:off x="13526203" y="914399"/>
          <a:ext cx="380297" cy="399747"/>
          <a:chOff x="12494217" y="2326539"/>
          <a:chExt cx="380297" cy="382964"/>
        </a:xfrm>
      </xdr:grpSpPr>
      <xdr:sp macro="" textlink="">
        <xdr:nvSpPr>
          <xdr:cNvPr id="1052" name="Text Box 1664">
            <a:extLst>
              <a:ext uri="{FF2B5EF4-FFF2-40B4-BE49-F238E27FC236}">
                <a16:creationId xmlns:a16="http://schemas.microsoft.com/office/drawing/2014/main" xmlns="" id="{DA20D66A-8327-39B4-B1FB-C9EC7B3AE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94217" y="2326539"/>
            <a:ext cx="380297" cy="382964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b" upright="1">
            <a:no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民宿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HGP行書体" pitchFamily="66" charset="-128"/>
                <a:ea typeface="HGP行書体" pitchFamily="66" charset="-128"/>
              </a:rPr>
              <a:t>みやま</a:t>
            </a:r>
            <a:endParaRPr lang="en-US" altLang="ja-JP" sz="1000" b="1" i="0" u="none" strike="noStrike" baseline="0">
              <a:solidFill>
                <a:srgbClr val="000000"/>
              </a:solidFill>
              <a:latin typeface="HGP行書体" pitchFamily="66" charset="-128"/>
              <a:ea typeface="HGP行書体" pitchFamily="66" charset="-128"/>
            </a:endParaRPr>
          </a:p>
        </xdr:txBody>
      </xdr:sp>
      <xdr:sp macro="" textlink="">
        <xdr:nvSpPr>
          <xdr:cNvPr id="1053" name="Freeform 601">
            <a:extLst>
              <a:ext uri="{FF2B5EF4-FFF2-40B4-BE49-F238E27FC236}">
                <a16:creationId xmlns:a16="http://schemas.microsoft.com/office/drawing/2014/main" xmlns="" id="{64F6878B-781C-D380-70F8-B83A74BD046E}"/>
              </a:ext>
            </a:extLst>
          </xdr:cNvPr>
          <xdr:cNvSpPr>
            <a:spLocks/>
          </xdr:cNvSpPr>
        </xdr:nvSpPr>
        <xdr:spPr bwMode="auto">
          <a:xfrm rot="21540000">
            <a:off x="12529497" y="2380186"/>
            <a:ext cx="236856" cy="8004"/>
          </a:xfrm>
          <a:custGeom>
            <a:avLst/>
            <a:gdLst>
              <a:gd name="T0" fmla="*/ 2147483647 w 19436"/>
              <a:gd name="T1" fmla="*/ 2147483647 h 3803"/>
              <a:gd name="T2" fmla="*/ 2147483647 w 19436"/>
              <a:gd name="T3" fmla="*/ 2147483647 h 3803"/>
              <a:gd name="T4" fmla="*/ 2147483647 w 19436"/>
              <a:gd name="T5" fmla="*/ 0 h 3803"/>
              <a:gd name="T6" fmla="*/ 0 w 19436"/>
              <a:gd name="T7" fmla="*/ 2147483647 h 3803"/>
              <a:gd name="T8" fmla="*/ 0 60000 65536"/>
              <a:gd name="T9" fmla="*/ 0 60000 65536"/>
              <a:gd name="T10" fmla="*/ 0 60000 65536"/>
              <a:gd name="T11" fmla="*/ 0 60000 65536"/>
              <a:gd name="connsiteX0" fmla="*/ 16129 w 16129"/>
              <a:gd name="connsiteY0" fmla="*/ 9255 h 9255"/>
              <a:gd name="connsiteX1" fmla="*/ 9792 w 16129"/>
              <a:gd name="connsiteY1" fmla="*/ 6639 h 9255"/>
              <a:gd name="connsiteX2" fmla="*/ 10000 w 16129"/>
              <a:gd name="connsiteY2" fmla="*/ 0 h 9255"/>
              <a:gd name="connsiteX3" fmla="*/ 0 w 16129"/>
              <a:gd name="connsiteY3" fmla="*/ 110 h 9255"/>
              <a:gd name="connsiteX0" fmla="*/ 10000 w 10000"/>
              <a:gd name="connsiteY0" fmla="*/ 10000 h 10000"/>
              <a:gd name="connsiteX1" fmla="*/ 5879 w 10000"/>
              <a:gd name="connsiteY1" fmla="*/ 6253 h 10000"/>
              <a:gd name="connsiteX2" fmla="*/ 6200 w 10000"/>
              <a:gd name="connsiteY2" fmla="*/ 0 h 10000"/>
              <a:gd name="connsiteX3" fmla="*/ 0 w 10000"/>
              <a:gd name="connsiteY3" fmla="*/ 119 h 10000"/>
              <a:gd name="connsiteX0" fmla="*/ 11922 w 11922"/>
              <a:gd name="connsiteY0" fmla="*/ 9195 h 9195"/>
              <a:gd name="connsiteX1" fmla="*/ 5879 w 11922"/>
              <a:gd name="connsiteY1" fmla="*/ 6253 h 9195"/>
              <a:gd name="connsiteX2" fmla="*/ 6200 w 11922"/>
              <a:gd name="connsiteY2" fmla="*/ 0 h 9195"/>
              <a:gd name="connsiteX3" fmla="*/ 0 w 11922"/>
              <a:gd name="connsiteY3" fmla="*/ 119 h 9195"/>
              <a:gd name="connsiteX0" fmla="*/ 4931 w 5200"/>
              <a:gd name="connsiteY0" fmla="*/ 6800 h 6800"/>
              <a:gd name="connsiteX1" fmla="*/ 5200 w 5200"/>
              <a:gd name="connsiteY1" fmla="*/ 0 h 6800"/>
              <a:gd name="connsiteX2" fmla="*/ 0 w 5200"/>
              <a:gd name="connsiteY2" fmla="*/ 129 h 6800"/>
              <a:gd name="connsiteX0" fmla="*/ 9483 w 10931"/>
              <a:gd name="connsiteY0" fmla="*/ 10000 h 10000"/>
              <a:gd name="connsiteX1" fmla="*/ 10557 w 10931"/>
              <a:gd name="connsiteY1" fmla="*/ 6108 h 10000"/>
              <a:gd name="connsiteX2" fmla="*/ 10000 w 10931"/>
              <a:gd name="connsiteY2" fmla="*/ 0 h 10000"/>
              <a:gd name="connsiteX3" fmla="*/ 0 w 10931"/>
              <a:gd name="connsiteY3" fmla="*/ 190 h 10000"/>
              <a:gd name="connsiteX0" fmla="*/ 10557 w 10931"/>
              <a:gd name="connsiteY0" fmla="*/ 6108 h 6108"/>
              <a:gd name="connsiteX1" fmla="*/ 10000 w 10931"/>
              <a:gd name="connsiteY1" fmla="*/ 0 h 6108"/>
              <a:gd name="connsiteX2" fmla="*/ 0 w 10931"/>
              <a:gd name="connsiteY2" fmla="*/ 190 h 6108"/>
              <a:gd name="connsiteX0" fmla="*/ 9658 w 9677"/>
              <a:gd name="connsiteY0" fmla="*/ 10000 h 10000"/>
              <a:gd name="connsiteX1" fmla="*/ 9148 w 9677"/>
              <a:gd name="connsiteY1" fmla="*/ 0 h 10000"/>
              <a:gd name="connsiteX2" fmla="*/ 0 w 9677"/>
              <a:gd name="connsiteY2" fmla="*/ 311 h 10000"/>
              <a:gd name="connsiteX0" fmla="*/ 9069 w 9595"/>
              <a:gd name="connsiteY0" fmla="*/ 10182 h 10182"/>
              <a:gd name="connsiteX1" fmla="*/ 9453 w 9595"/>
              <a:gd name="connsiteY1" fmla="*/ 0 h 10182"/>
              <a:gd name="connsiteX2" fmla="*/ 0 w 9595"/>
              <a:gd name="connsiteY2" fmla="*/ 311 h 10182"/>
              <a:gd name="connsiteX0" fmla="*/ 10212 w 10260"/>
              <a:gd name="connsiteY0" fmla="*/ 10537 h 10537"/>
              <a:gd name="connsiteX1" fmla="*/ 9852 w 10260"/>
              <a:gd name="connsiteY1" fmla="*/ 0 h 10537"/>
              <a:gd name="connsiteX2" fmla="*/ 0 w 10260"/>
              <a:gd name="connsiteY2" fmla="*/ 305 h 10537"/>
              <a:gd name="connsiteX0" fmla="*/ 10212 w 10217"/>
              <a:gd name="connsiteY0" fmla="*/ 10537 h 10537"/>
              <a:gd name="connsiteX1" fmla="*/ 9852 w 10217"/>
              <a:gd name="connsiteY1" fmla="*/ 0 h 10537"/>
              <a:gd name="connsiteX2" fmla="*/ 0 w 10217"/>
              <a:gd name="connsiteY2" fmla="*/ 305 h 10537"/>
              <a:gd name="connsiteX0" fmla="*/ 9452 w 9852"/>
              <a:gd name="connsiteY0" fmla="*/ 10716 h 10716"/>
              <a:gd name="connsiteX1" fmla="*/ 9852 w 9852"/>
              <a:gd name="connsiteY1" fmla="*/ 0 h 10716"/>
              <a:gd name="connsiteX2" fmla="*/ 0 w 9852"/>
              <a:gd name="connsiteY2" fmla="*/ 305 h 10716"/>
              <a:gd name="connsiteX0" fmla="*/ 10000 w 10000"/>
              <a:gd name="connsiteY0" fmla="*/ 0 h 285"/>
              <a:gd name="connsiteX1" fmla="*/ 0 w 10000"/>
              <a:gd name="connsiteY1" fmla="*/ 285 h 285"/>
              <a:gd name="connsiteX0" fmla="*/ 20323 w 20323"/>
              <a:gd name="connsiteY0" fmla="*/ 11317 h 11317"/>
              <a:gd name="connsiteX1" fmla="*/ 0 w 20323"/>
              <a:gd name="connsiteY1" fmla="*/ 0 h 1131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0323" h="11317">
                <a:moveTo>
                  <a:pt x="20323" y="11317"/>
                </a:moveTo>
                <a:lnTo>
                  <a:pt x="0" y="0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484548</xdr:colOff>
      <xdr:row>11</xdr:row>
      <xdr:rowOff>70558</xdr:rowOff>
    </xdr:from>
    <xdr:ext cx="555082" cy="190499"/>
    <xdr:sp macro="" textlink="">
      <xdr:nvSpPr>
        <xdr:cNvPr id="1054" name="Text Box 1620">
          <a:extLst>
            <a:ext uri="{FF2B5EF4-FFF2-40B4-BE49-F238E27FC236}">
              <a16:creationId xmlns:a16="http://schemas.microsoft.com/office/drawing/2014/main" xmlns="" id="{721A27A3-00AB-45E8-8A3D-3815E8D6B095}"/>
            </a:ext>
          </a:extLst>
        </xdr:cNvPr>
        <xdr:cNvSpPr txBox="1">
          <a:spLocks noChangeArrowheads="1"/>
        </xdr:cNvSpPr>
      </xdr:nvSpPr>
      <xdr:spPr bwMode="auto">
        <a:xfrm>
          <a:off x="10466748" y="1956508"/>
          <a:ext cx="555082" cy="190499"/>
        </a:xfrm>
        <a:prstGeom prst="rect">
          <a:avLst/>
        </a:prstGeom>
        <a:solidFill>
          <a:schemeClr val="accent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大きな壁画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336174</xdr:colOff>
      <xdr:row>17</xdr:row>
      <xdr:rowOff>28014</xdr:rowOff>
    </xdr:from>
    <xdr:ext cx="302079" cy="305168"/>
    <xdr:grpSp>
      <xdr:nvGrpSpPr>
        <xdr:cNvPr id="1055" name="Group 6672">
          <a:extLst>
            <a:ext uri="{FF2B5EF4-FFF2-40B4-BE49-F238E27FC236}">
              <a16:creationId xmlns:a16="http://schemas.microsoft.com/office/drawing/2014/main" xmlns="" id="{288BF724-5036-471C-B87F-EBD10056DCEC}"/>
            </a:ext>
          </a:extLst>
        </xdr:cNvPr>
        <xdr:cNvGrpSpPr>
          <a:grpSpLocks/>
        </xdr:cNvGrpSpPr>
      </xdr:nvGrpSpPr>
      <xdr:grpSpPr bwMode="auto">
        <a:xfrm>
          <a:off x="8210174" y="3050614"/>
          <a:ext cx="302079" cy="305168"/>
          <a:chOff x="536" y="109"/>
          <a:chExt cx="46" cy="44"/>
        </a:xfrm>
      </xdr:grpSpPr>
      <xdr:pic>
        <xdr:nvPicPr>
          <xdr:cNvPr id="1056" name="Picture 6673" descr="route2">
            <a:extLst>
              <a:ext uri="{FF2B5EF4-FFF2-40B4-BE49-F238E27FC236}">
                <a16:creationId xmlns:a16="http://schemas.microsoft.com/office/drawing/2014/main" xmlns="" id="{A3A92301-97B5-7641-17E8-2768BEB294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7" name="Text Box 6674">
            <a:extLst>
              <a:ext uri="{FF2B5EF4-FFF2-40B4-BE49-F238E27FC236}">
                <a16:creationId xmlns:a16="http://schemas.microsoft.com/office/drawing/2014/main" xmlns="" id="{0091D674-80DC-8B31-50DF-F59F565D8B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232066</xdr:colOff>
      <xdr:row>21</xdr:row>
      <xdr:rowOff>120696</xdr:rowOff>
    </xdr:from>
    <xdr:to>
      <xdr:col>19</xdr:col>
      <xdr:colOff>372581</xdr:colOff>
      <xdr:row>22</xdr:row>
      <xdr:rowOff>65647</xdr:rowOff>
    </xdr:to>
    <xdr:sp macro="" textlink="">
      <xdr:nvSpPr>
        <xdr:cNvPr id="1058" name="AutoShape 605">
          <a:extLst>
            <a:ext uri="{FF2B5EF4-FFF2-40B4-BE49-F238E27FC236}">
              <a16:creationId xmlns:a16="http://schemas.microsoft.com/office/drawing/2014/main" xmlns="" id="{0E449CCA-7124-4A01-A944-9C7D2CF064EF}"/>
            </a:ext>
          </a:extLst>
        </xdr:cNvPr>
        <xdr:cNvSpPr>
          <a:spLocks noChangeArrowheads="1"/>
        </xdr:cNvSpPr>
      </xdr:nvSpPr>
      <xdr:spPr bwMode="auto">
        <a:xfrm>
          <a:off x="13033666" y="3721146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520895</xdr:colOff>
      <xdr:row>29</xdr:row>
      <xdr:rowOff>43793</xdr:rowOff>
    </xdr:from>
    <xdr:to>
      <xdr:col>16</xdr:col>
      <xdr:colOff>43791</xdr:colOff>
      <xdr:row>33</xdr:row>
      <xdr:rowOff>57273</xdr:rowOff>
    </xdr:to>
    <xdr:pic>
      <xdr:nvPicPr>
        <xdr:cNvPr id="1059" name="図 1058">
          <a:extLst>
            <a:ext uri="{FF2B5EF4-FFF2-40B4-BE49-F238E27FC236}">
              <a16:creationId xmlns:a16="http://schemas.microsoft.com/office/drawing/2014/main" xmlns="" id="{5EEC4A4D-063B-49CD-94EA-9D123B029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503095" y="5015843"/>
          <a:ext cx="227746" cy="699280"/>
        </a:xfrm>
        <a:prstGeom prst="rect">
          <a:avLst/>
        </a:prstGeom>
      </xdr:spPr>
    </xdr:pic>
    <xdr:clientData/>
  </xdr:twoCellAnchor>
  <xdr:oneCellAnchor>
    <xdr:from>
      <xdr:col>14</xdr:col>
      <xdr:colOff>18677</xdr:colOff>
      <xdr:row>36</xdr:row>
      <xdr:rowOff>153148</xdr:rowOff>
    </xdr:from>
    <xdr:ext cx="212911" cy="104587"/>
    <xdr:sp macro="" textlink="">
      <xdr:nvSpPr>
        <xdr:cNvPr id="1060" name="Text Box 1620">
          <a:extLst>
            <a:ext uri="{FF2B5EF4-FFF2-40B4-BE49-F238E27FC236}">
              <a16:creationId xmlns:a16="http://schemas.microsoft.com/office/drawing/2014/main" xmlns="" id="{33280057-B849-4941-AB4C-BDDC02DBA276}"/>
            </a:ext>
          </a:extLst>
        </xdr:cNvPr>
        <xdr:cNvSpPr txBox="1">
          <a:spLocks noChangeArrowheads="1"/>
        </xdr:cNvSpPr>
      </xdr:nvSpPr>
      <xdr:spPr bwMode="auto">
        <a:xfrm>
          <a:off x="9296027" y="6325348"/>
          <a:ext cx="212911" cy="10458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605890</xdr:colOff>
      <xdr:row>34</xdr:row>
      <xdr:rowOff>168767</xdr:rowOff>
    </xdr:from>
    <xdr:ext cx="189091" cy="342966"/>
    <xdr:sp macro="" textlink="">
      <xdr:nvSpPr>
        <xdr:cNvPr id="1061" name="Text Box 1620">
          <a:extLst>
            <a:ext uri="{FF2B5EF4-FFF2-40B4-BE49-F238E27FC236}">
              <a16:creationId xmlns:a16="http://schemas.microsoft.com/office/drawing/2014/main" xmlns="" id="{F800871E-1BD5-4F34-A088-71EB8B82417E}"/>
            </a:ext>
          </a:extLst>
        </xdr:cNvPr>
        <xdr:cNvSpPr txBox="1">
          <a:spLocks noChangeArrowheads="1"/>
        </xdr:cNvSpPr>
      </xdr:nvSpPr>
      <xdr:spPr bwMode="auto">
        <a:xfrm>
          <a:off x="9178390" y="5998067"/>
          <a:ext cx="189091" cy="34296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497694</xdr:colOff>
      <xdr:row>35</xdr:row>
      <xdr:rowOff>15393</xdr:rowOff>
    </xdr:from>
    <xdr:ext cx="98535" cy="197069"/>
    <xdr:sp macro="" textlink="">
      <xdr:nvSpPr>
        <xdr:cNvPr id="1062" name="Text Box 1620">
          <a:extLst>
            <a:ext uri="{FF2B5EF4-FFF2-40B4-BE49-F238E27FC236}">
              <a16:creationId xmlns:a16="http://schemas.microsoft.com/office/drawing/2014/main" xmlns="" id="{FCE95E66-B78A-4738-BF01-D7CBBB7F17B5}"/>
            </a:ext>
          </a:extLst>
        </xdr:cNvPr>
        <xdr:cNvSpPr txBox="1">
          <a:spLocks noChangeArrowheads="1"/>
        </xdr:cNvSpPr>
      </xdr:nvSpPr>
      <xdr:spPr bwMode="auto">
        <a:xfrm>
          <a:off x="9070194" y="6016143"/>
          <a:ext cx="98535" cy="1970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202327</xdr:colOff>
      <xdr:row>38</xdr:row>
      <xdr:rowOff>127832</xdr:rowOff>
    </xdr:from>
    <xdr:ext cx="202759" cy="107553"/>
    <xdr:sp macro="" textlink="">
      <xdr:nvSpPr>
        <xdr:cNvPr id="1063" name="Text Box 1620">
          <a:extLst>
            <a:ext uri="{FF2B5EF4-FFF2-40B4-BE49-F238E27FC236}">
              <a16:creationId xmlns:a16="http://schemas.microsoft.com/office/drawing/2014/main" xmlns="" id="{D207DE76-01C1-4A2E-A948-109BDF5044F1}"/>
            </a:ext>
          </a:extLst>
        </xdr:cNvPr>
        <xdr:cNvSpPr txBox="1">
          <a:spLocks noChangeArrowheads="1"/>
        </xdr:cNvSpPr>
      </xdr:nvSpPr>
      <xdr:spPr bwMode="auto">
        <a:xfrm>
          <a:off x="7365127" y="6642932"/>
          <a:ext cx="202759" cy="1075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153061</xdr:colOff>
      <xdr:row>39</xdr:row>
      <xdr:rowOff>45719</xdr:rowOff>
    </xdr:from>
    <xdr:to>
      <xdr:col>11</xdr:col>
      <xdr:colOff>416037</xdr:colOff>
      <xdr:row>40</xdr:row>
      <xdr:rowOff>104007</xdr:rowOff>
    </xdr:to>
    <xdr:grpSp>
      <xdr:nvGrpSpPr>
        <xdr:cNvPr id="1064" name="Group 6672">
          <a:extLst>
            <a:ext uri="{FF2B5EF4-FFF2-40B4-BE49-F238E27FC236}">
              <a16:creationId xmlns:a16="http://schemas.microsoft.com/office/drawing/2014/main" xmlns="" id="{8714E797-386A-4BAA-B13F-259F4F99589C}"/>
            </a:ext>
          </a:extLst>
        </xdr:cNvPr>
        <xdr:cNvGrpSpPr>
          <a:grpSpLocks/>
        </xdr:cNvGrpSpPr>
      </xdr:nvGrpSpPr>
      <xdr:grpSpPr bwMode="auto">
        <a:xfrm>
          <a:off x="8027061" y="6979919"/>
          <a:ext cx="262976" cy="236088"/>
          <a:chOff x="530" y="108"/>
          <a:chExt cx="56" cy="44"/>
        </a:xfrm>
      </xdr:grpSpPr>
      <xdr:pic>
        <xdr:nvPicPr>
          <xdr:cNvPr id="1065" name="Picture 6673" descr="route2">
            <a:extLst>
              <a:ext uri="{FF2B5EF4-FFF2-40B4-BE49-F238E27FC236}">
                <a16:creationId xmlns:a16="http://schemas.microsoft.com/office/drawing/2014/main" xmlns="" id="{FDF36D13-D82A-AFC2-8BB4-78FA5D4699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6" name="Text Box 6674">
            <a:extLst>
              <a:ext uri="{FF2B5EF4-FFF2-40B4-BE49-F238E27FC236}">
                <a16:creationId xmlns:a16="http://schemas.microsoft.com/office/drawing/2014/main" xmlns="" id="{C975C250-B6F4-9106-4260-A9A8C0CD6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13</xdr:col>
      <xdr:colOff>426982</xdr:colOff>
      <xdr:row>39</xdr:row>
      <xdr:rowOff>109483</xdr:rowOff>
    </xdr:from>
    <xdr:to>
      <xdr:col>13</xdr:col>
      <xdr:colOff>689958</xdr:colOff>
      <xdr:row>40</xdr:row>
      <xdr:rowOff>167771</xdr:rowOff>
    </xdr:to>
    <xdr:grpSp>
      <xdr:nvGrpSpPr>
        <xdr:cNvPr id="1067" name="Group 6672">
          <a:extLst>
            <a:ext uri="{FF2B5EF4-FFF2-40B4-BE49-F238E27FC236}">
              <a16:creationId xmlns:a16="http://schemas.microsoft.com/office/drawing/2014/main" xmlns="" id="{2403E847-84C0-44F8-8BBC-22AB66A235A4}"/>
            </a:ext>
          </a:extLst>
        </xdr:cNvPr>
        <xdr:cNvGrpSpPr>
          <a:grpSpLocks/>
        </xdr:cNvGrpSpPr>
      </xdr:nvGrpSpPr>
      <xdr:grpSpPr bwMode="auto">
        <a:xfrm>
          <a:off x="9850382" y="7043683"/>
          <a:ext cx="262976" cy="236088"/>
          <a:chOff x="530" y="108"/>
          <a:chExt cx="56" cy="44"/>
        </a:xfrm>
      </xdr:grpSpPr>
      <xdr:pic>
        <xdr:nvPicPr>
          <xdr:cNvPr id="1068" name="Picture 6673" descr="route2">
            <a:extLst>
              <a:ext uri="{FF2B5EF4-FFF2-40B4-BE49-F238E27FC236}">
                <a16:creationId xmlns:a16="http://schemas.microsoft.com/office/drawing/2014/main" xmlns="" id="{C329C6D9-F48A-D8F9-FDD8-66B0C77012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9" name="Text Box 6674">
            <a:extLst>
              <a:ext uri="{FF2B5EF4-FFF2-40B4-BE49-F238E27FC236}">
                <a16:creationId xmlns:a16="http://schemas.microsoft.com/office/drawing/2014/main" xmlns="" id="{E21455FC-EEB0-248D-A0DF-A10262E840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12</xdr:col>
      <xdr:colOff>224440</xdr:colOff>
      <xdr:row>36</xdr:row>
      <xdr:rowOff>163351</xdr:rowOff>
    </xdr:from>
    <xdr:to>
      <xdr:col>12</xdr:col>
      <xdr:colOff>476250</xdr:colOff>
      <xdr:row>38</xdr:row>
      <xdr:rowOff>30784</xdr:rowOff>
    </xdr:to>
    <xdr:pic>
      <xdr:nvPicPr>
        <xdr:cNvPr id="1070" name="図 1069">
          <a:extLst>
            <a:ext uri="{FF2B5EF4-FFF2-40B4-BE49-F238E27FC236}">
              <a16:creationId xmlns:a16="http://schemas.microsoft.com/office/drawing/2014/main" xmlns="" id="{91B162D2-4C1C-4F2B-903F-9211F72A2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8092090" y="6335551"/>
          <a:ext cx="251810" cy="210333"/>
        </a:xfrm>
        <a:prstGeom prst="rect">
          <a:avLst/>
        </a:prstGeom>
      </xdr:spPr>
    </xdr:pic>
    <xdr:clientData/>
  </xdr:twoCellAnchor>
  <xdr:twoCellAnchor editAs="oneCell">
    <xdr:from>
      <xdr:col>13</xdr:col>
      <xdr:colOff>358955</xdr:colOff>
      <xdr:row>36</xdr:row>
      <xdr:rowOff>43088</xdr:rowOff>
    </xdr:from>
    <xdr:to>
      <xdr:col>13</xdr:col>
      <xdr:colOff>621931</xdr:colOff>
      <xdr:row>37</xdr:row>
      <xdr:rowOff>101375</xdr:rowOff>
    </xdr:to>
    <xdr:grpSp>
      <xdr:nvGrpSpPr>
        <xdr:cNvPr id="1071" name="Group 6672">
          <a:extLst>
            <a:ext uri="{FF2B5EF4-FFF2-40B4-BE49-F238E27FC236}">
              <a16:creationId xmlns:a16="http://schemas.microsoft.com/office/drawing/2014/main" xmlns="" id="{8475D9BE-1DDD-4DA4-86B7-F1918C6026C0}"/>
            </a:ext>
          </a:extLst>
        </xdr:cNvPr>
        <xdr:cNvGrpSpPr>
          <a:grpSpLocks/>
        </xdr:cNvGrpSpPr>
      </xdr:nvGrpSpPr>
      <xdr:grpSpPr bwMode="auto">
        <a:xfrm>
          <a:off x="9782355" y="6443888"/>
          <a:ext cx="262976" cy="236087"/>
          <a:chOff x="530" y="108"/>
          <a:chExt cx="56" cy="44"/>
        </a:xfrm>
      </xdr:grpSpPr>
      <xdr:pic>
        <xdr:nvPicPr>
          <xdr:cNvPr id="1072" name="Picture 6673" descr="route2">
            <a:extLst>
              <a:ext uri="{FF2B5EF4-FFF2-40B4-BE49-F238E27FC236}">
                <a16:creationId xmlns:a16="http://schemas.microsoft.com/office/drawing/2014/main" xmlns="" id="{7E2DBFCE-FC24-6F52-BCE2-791D4517BB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3" name="Text Box 6674">
            <a:extLst>
              <a:ext uri="{FF2B5EF4-FFF2-40B4-BE49-F238E27FC236}">
                <a16:creationId xmlns:a16="http://schemas.microsoft.com/office/drawing/2014/main" xmlns="" id="{C5538FA3-B94E-C8D3-66E4-BDDA34A776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0"/>
            <a:ext cx="56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endParaRPr>
          </a:p>
        </xdr:txBody>
      </xdr:sp>
    </xdr:grpSp>
    <xdr:clientData/>
  </xdr:twoCellAnchor>
  <xdr:twoCellAnchor editAs="oneCell">
    <xdr:from>
      <xdr:col>12</xdr:col>
      <xdr:colOff>93061</xdr:colOff>
      <xdr:row>39</xdr:row>
      <xdr:rowOff>142327</xdr:rowOff>
    </xdr:from>
    <xdr:to>
      <xdr:col>12</xdr:col>
      <xdr:colOff>383190</xdr:colOff>
      <xdr:row>41</xdr:row>
      <xdr:rowOff>19104</xdr:rowOff>
    </xdr:to>
    <xdr:pic>
      <xdr:nvPicPr>
        <xdr:cNvPr id="1074" name="図 1073">
          <a:extLst>
            <a:ext uri="{FF2B5EF4-FFF2-40B4-BE49-F238E27FC236}">
              <a16:creationId xmlns:a16="http://schemas.microsoft.com/office/drawing/2014/main" xmlns="" id="{55AB0F25-7DD0-4078-A3EB-D3847239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960711" y="6828877"/>
          <a:ext cx="290129" cy="219677"/>
        </a:xfrm>
        <a:prstGeom prst="rect">
          <a:avLst/>
        </a:prstGeom>
      </xdr:spPr>
    </xdr:pic>
    <xdr:clientData/>
  </xdr:twoCellAnchor>
  <xdr:oneCellAnchor>
    <xdr:from>
      <xdr:col>11</xdr:col>
      <xdr:colOff>36284</xdr:colOff>
      <xdr:row>35</xdr:row>
      <xdr:rowOff>18145</xdr:rowOff>
    </xdr:from>
    <xdr:ext cx="345919" cy="63500"/>
    <xdr:sp macro="" textlink="">
      <xdr:nvSpPr>
        <xdr:cNvPr id="1075" name="Text Box 1194">
          <a:extLst>
            <a:ext uri="{FF2B5EF4-FFF2-40B4-BE49-F238E27FC236}">
              <a16:creationId xmlns:a16="http://schemas.microsoft.com/office/drawing/2014/main" xmlns="" id="{E4EFB48E-BEA9-474C-80F3-33BCA887253F}"/>
            </a:ext>
          </a:extLst>
        </xdr:cNvPr>
        <xdr:cNvSpPr txBox="1">
          <a:spLocks noChangeArrowheads="1"/>
        </xdr:cNvSpPr>
      </xdr:nvSpPr>
      <xdr:spPr bwMode="auto">
        <a:xfrm>
          <a:off x="7199084" y="6018895"/>
          <a:ext cx="345919" cy="63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13.1-7.7</a:t>
          </a:r>
        </a:p>
      </xdr:txBody>
    </xdr:sp>
    <xdr:clientData/>
  </xdr:oneCellAnchor>
  <xdr:twoCellAnchor>
    <xdr:from>
      <xdr:col>4</xdr:col>
      <xdr:colOff>223309</xdr:colOff>
      <xdr:row>19</xdr:row>
      <xdr:rowOff>145907</xdr:rowOff>
    </xdr:from>
    <xdr:to>
      <xdr:col>4</xdr:col>
      <xdr:colOff>358111</xdr:colOff>
      <xdr:row>20</xdr:row>
      <xdr:rowOff>97836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xmlns="" id="{E80C8DC1-8281-4A95-9787-61E46F34F474}"/>
            </a:ext>
          </a:extLst>
        </xdr:cNvPr>
        <xdr:cNvSpPr/>
      </xdr:nvSpPr>
      <xdr:spPr bwMode="auto">
        <a:xfrm>
          <a:off x="2452159" y="3403457"/>
          <a:ext cx="134802" cy="12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237498</xdr:colOff>
      <xdr:row>21</xdr:row>
      <xdr:rowOff>72946</xdr:rowOff>
    </xdr:from>
    <xdr:to>
      <xdr:col>4</xdr:col>
      <xdr:colOff>392291</xdr:colOff>
      <xdr:row>22</xdr:row>
      <xdr:rowOff>31275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xmlns="" id="{B9F77BD3-B67F-40BB-B9AD-3849B84BCDD3}"/>
            </a:ext>
          </a:extLst>
        </xdr:cNvPr>
        <xdr:cNvSpPr/>
      </xdr:nvSpPr>
      <xdr:spPr bwMode="auto">
        <a:xfrm>
          <a:off x="2466348" y="3673396"/>
          <a:ext cx="154793" cy="1297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702879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078" name="グループ化 1077">
          <a:extLst>
            <a:ext uri="{FF2B5EF4-FFF2-40B4-BE49-F238E27FC236}">
              <a16:creationId xmlns:a16="http://schemas.microsoft.com/office/drawing/2014/main" xmlns="" id="{8C7EA095-1B04-4835-ACE5-D62B742EDF8C}"/>
            </a:ext>
          </a:extLst>
        </xdr:cNvPr>
        <xdr:cNvGrpSpPr/>
      </xdr:nvGrpSpPr>
      <xdr:grpSpPr>
        <a:xfrm rot="16200000">
          <a:off x="1754119" y="542024"/>
          <a:ext cx="137536" cy="436616"/>
          <a:chOff x="2905960" y="777265"/>
          <a:chExt cx="151113" cy="394309"/>
        </a:xfrm>
      </xdr:grpSpPr>
      <xdr:sp macro="" textlink="">
        <xdr:nvSpPr>
          <xdr:cNvPr id="1079" name="Line 1421">
            <a:extLst>
              <a:ext uri="{FF2B5EF4-FFF2-40B4-BE49-F238E27FC236}">
                <a16:creationId xmlns:a16="http://schemas.microsoft.com/office/drawing/2014/main" xmlns="" id="{E14E0ED6-A138-7989-B1AC-055F154C75C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0" name="Text Box 1416">
            <a:extLst>
              <a:ext uri="{FF2B5EF4-FFF2-40B4-BE49-F238E27FC236}">
                <a16:creationId xmlns:a16="http://schemas.microsoft.com/office/drawing/2014/main" xmlns="" id="{09C2F0EC-3A9E-1DF4-6CBF-71797014F1D6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576385</xdr:colOff>
      <xdr:row>12</xdr:row>
      <xdr:rowOff>87926</xdr:rowOff>
    </xdr:from>
    <xdr:to>
      <xdr:col>2</xdr:col>
      <xdr:colOff>676539</xdr:colOff>
      <xdr:row>13</xdr:row>
      <xdr:rowOff>24717</xdr:rowOff>
    </xdr:to>
    <xdr:sp macro="" textlink="">
      <xdr:nvSpPr>
        <xdr:cNvPr id="1082" name="六角形 1081">
          <a:extLst>
            <a:ext uri="{FF2B5EF4-FFF2-40B4-BE49-F238E27FC236}">
              <a16:creationId xmlns:a16="http://schemas.microsoft.com/office/drawing/2014/main" xmlns="" id="{0D2E5968-D589-445F-A127-2F0780D4A98E}"/>
            </a:ext>
          </a:extLst>
        </xdr:cNvPr>
        <xdr:cNvSpPr/>
      </xdr:nvSpPr>
      <xdr:spPr bwMode="auto">
        <a:xfrm>
          <a:off x="1395535" y="2145326"/>
          <a:ext cx="100154" cy="10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29410</xdr:colOff>
      <xdr:row>12</xdr:row>
      <xdr:rowOff>165138</xdr:rowOff>
    </xdr:from>
    <xdr:to>
      <xdr:col>2</xdr:col>
      <xdr:colOff>129564</xdr:colOff>
      <xdr:row>13</xdr:row>
      <xdr:rowOff>101929</xdr:rowOff>
    </xdr:to>
    <xdr:sp macro="" textlink="">
      <xdr:nvSpPr>
        <xdr:cNvPr id="1083" name="六角形 1082">
          <a:extLst>
            <a:ext uri="{FF2B5EF4-FFF2-40B4-BE49-F238E27FC236}">
              <a16:creationId xmlns:a16="http://schemas.microsoft.com/office/drawing/2014/main" xmlns="" id="{E52FD4A3-9D33-42E0-B914-CB10093DF85F}"/>
            </a:ext>
          </a:extLst>
        </xdr:cNvPr>
        <xdr:cNvSpPr/>
      </xdr:nvSpPr>
      <xdr:spPr bwMode="auto">
        <a:xfrm>
          <a:off x="848560" y="2222538"/>
          <a:ext cx="100154" cy="10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125893</xdr:colOff>
      <xdr:row>28</xdr:row>
      <xdr:rowOff>36528</xdr:rowOff>
    </xdr:from>
    <xdr:to>
      <xdr:col>3</xdr:col>
      <xdr:colOff>289084</xdr:colOff>
      <xdr:row>29</xdr:row>
      <xdr:rowOff>103141</xdr:rowOff>
    </xdr:to>
    <xdr:sp macro="" textlink="">
      <xdr:nvSpPr>
        <xdr:cNvPr id="1084" name="Text Box 1664">
          <a:extLst>
            <a:ext uri="{FF2B5EF4-FFF2-40B4-BE49-F238E27FC236}">
              <a16:creationId xmlns:a16="http://schemas.microsoft.com/office/drawing/2014/main" xmlns="" id="{0D110483-69CE-4E65-8545-A4CC015F93BF}"/>
            </a:ext>
          </a:extLst>
        </xdr:cNvPr>
        <xdr:cNvSpPr txBox="1">
          <a:spLocks noChangeArrowheads="1"/>
        </xdr:cNvSpPr>
      </xdr:nvSpPr>
      <xdr:spPr bwMode="auto">
        <a:xfrm flipH="1">
          <a:off x="1649893" y="4837128"/>
          <a:ext cx="163191" cy="2380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481309</xdr:colOff>
      <xdr:row>25</xdr:row>
      <xdr:rowOff>88955</xdr:rowOff>
    </xdr:from>
    <xdr:to>
      <xdr:col>5</xdr:col>
      <xdr:colOff>759014</xdr:colOff>
      <xdr:row>32</xdr:row>
      <xdr:rowOff>159889</xdr:rowOff>
    </xdr:to>
    <xdr:sp macro="" textlink="">
      <xdr:nvSpPr>
        <xdr:cNvPr id="1085" name="Freeform 527">
          <a:extLst>
            <a:ext uri="{FF2B5EF4-FFF2-40B4-BE49-F238E27FC236}">
              <a16:creationId xmlns:a16="http://schemas.microsoft.com/office/drawing/2014/main" xmlns="" id="{03D3EA62-782B-4854-BC1A-D1A11EB03C49}"/>
            </a:ext>
          </a:extLst>
        </xdr:cNvPr>
        <xdr:cNvSpPr>
          <a:spLocks/>
        </xdr:cNvSpPr>
      </xdr:nvSpPr>
      <xdr:spPr bwMode="auto">
        <a:xfrm flipH="1">
          <a:off x="3415009" y="4375205"/>
          <a:ext cx="220555" cy="12710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528"/>
            <a:gd name="connsiteY0" fmla="*/ 13809 h 13809"/>
            <a:gd name="connsiteX1" fmla="*/ 0 w 9528"/>
            <a:gd name="connsiteY1" fmla="*/ 3809 h 13809"/>
            <a:gd name="connsiteX2" fmla="*/ 9528 w 9528"/>
            <a:gd name="connsiteY2" fmla="*/ 0 h 13809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758 h 10000"/>
            <a:gd name="connsiteX2" fmla="*/ 10000 w 10000"/>
            <a:gd name="connsiteY2" fmla="*/ 0 h 10000"/>
            <a:gd name="connsiteX0" fmla="*/ 0 w 9876"/>
            <a:gd name="connsiteY0" fmla="*/ 10394 h 10394"/>
            <a:gd name="connsiteX1" fmla="*/ 0 w 9876"/>
            <a:gd name="connsiteY1" fmla="*/ 3152 h 10394"/>
            <a:gd name="connsiteX2" fmla="*/ 9876 w 9876"/>
            <a:gd name="connsiteY2" fmla="*/ 0 h 10394"/>
            <a:gd name="connsiteX0" fmla="*/ 1843 w 2875"/>
            <a:gd name="connsiteY0" fmla="*/ 29130 h 29130"/>
            <a:gd name="connsiteX1" fmla="*/ 1843 w 2875"/>
            <a:gd name="connsiteY1" fmla="*/ 22163 h 29130"/>
            <a:gd name="connsiteX2" fmla="*/ 804 w 2875"/>
            <a:gd name="connsiteY2" fmla="*/ 0 h 29130"/>
            <a:gd name="connsiteX0" fmla="*/ 5738 w 13962"/>
            <a:gd name="connsiteY0" fmla="*/ 10000 h 10000"/>
            <a:gd name="connsiteX1" fmla="*/ 5738 w 13962"/>
            <a:gd name="connsiteY1" fmla="*/ 7608 h 10000"/>
            <a:gd name="connsiteX2" fmla="*/ 2125 w 13962"/>
            <a:gd name="connsiteY2" fmla="*/ 0 h 10000"/>
            <a:gd name="connsiteX0" fmla="*/ 3613 w 3613"/>
            <a:gd name="connsiteY0" fmla="*/ 10000 h 10000"/>
            <a:gd name="connsiteX1" fmla="*/ 3613 w 3613"/>
            <a:gd name="connsiteY1" fmla="*/ 7608 h 10000"/>
            <a:gd name="connsiteX2" fmla="*/ 1929 w 3613"/>
            <a:gd name="connsiteY2" fmla="*/ 1313 h 10000"/>
            <a:gd name="connsiteX3" fmla="*/ 0 w 3613"/>
            <a:gd name="connsiteY3" fmla="*/ 0 h 10000"/>
            <a:gd name="connsiteX0" fmla="*/ 21446 w 21446"/>
            <a:gd name="connsiteY0" fmla="*/ 10000 h 10000"/>
            <a:gd name="connsiteX1" fmla="*/ 21446 w 21446"/>
            <a:gd name="connsiteY1" fmla="*/ 7608 h 10000"/>
            <a:gd name="connsiteX2" fmla="*/ 16785 w 21446"/>
            <a:gd name="connsiteY2" fmla="*/ 1313 h 10000"/>
            <a:gd name="connsiteX3" fmla="*/ 11446 w 21446"/>
            <a:gd name="connsiteY3" fmla="*/ 0 h 10000"/>
            <a:gd name="connsiteX0" fmla="*/ 32186 w 32186"/>
            <a:gd name="connsiteY0" fmla="*/ 10797 h 10797"/>
            <a:gd name="connsiteX1" fmla="*/ 32186 w 32186"/>
            <a:gd name="connsiteY1" fmla="*/ 8405 h 10797"/>
            <a:gd name="connsiteX2" fmla="*/ 27525 w 32186"/>
            <a:gd name="connsiteY2" fmla="*/ 2110 h 10797"/>
            <a:gd name="connsiteX3" fmla="*/ 9134 w 32186"/>
            <a:gd name="connsiteY3" fmla="*/ 0 h 10797"/>
            <a:gd name="connsiteX0" fmla="*/ 31728 w 31728"/>
            <a:gd name="connsiteY0" fmla="*/ 10797 h 10797"/>
            <a:gd name="connsiteX1" fmla="*/ 31728 w 31728"/>
            <a:gd name="connsiteY1" fmla="*/ 8405 h 10797"/>
            <a:gd name="connsiteX2" fmla="*/ 27067 w 31728"/>
            <a:gd name="connsiteY2" fmla="*/ 2110 h 10797"/>
            <a:gd name="connsiteX3" fmla="*/ 8676 w 31728"/>
            <a:gd name="connsiteY3" fmla="*/ 0 h 10797"/>
            <a:gd name="connsiteX0" fmla="*/ 20762 w 20762"/>
            <a:gd name="connsiteY0" fmla="*/ 10281 h 10281"/>
            <a:gd name="connsiteX1" fmla="*/ 20762 w 20762"/>
            <a:gd name="connsiteY1" fmla="*/ 7889 h 10281"/>
            <a:gd name="connsiteX2" fmla="*/ 16101 w 20762"/>
            <a:gd name="connsiteY2" fmla="*/ 1594 h 10281"/>
            <a:gd name="connsiteX3" fmla="*/ 10762 w 20762"/>
            <a:gd name="connsiteY3" fmla="*/ 0 h 10281"/>
            <a:gd name="connsiteX0" fmla="*/ 23623 w 23623"/>
            <a:gd name="connsiteY0" fmla="*/ 10281 h 10281"/>
            <a:gd name="connsiteX1" fmla="*/ 23623 w 23623"/>
            <a:gd name="connsiteY1" fmla="*/ 7889 h 10281"/>
            <a:gd name="connsiteX2" fmla="*/ 18962 w 23623"/>
            <a:gd name="connsiteY2" fmla="*/ 1594 h 10281"/>
            <a:gd name="connsiteX3" fmla="*/ 13623 w 23623"/>
            <a:gd name="connsiteY3" fmla="*/ 0 h 10281"/>
            <a:gd name="connsiteX0" fmla="*/ 23623 w 65616"/>
            <a:gd name="connsiteY0" fmla="*/ 10281 h 10281"/>
            <a:gd name="connsiteX1" fmla="*/ 23623 w 65616"/>
            <a:gd name="connsiteY1" fmla="*/ 7889 h 10281"/>
            <a:gd name="connsiteX2" fmla="*/ 18962 w 65616"/>
            <a:gd name="connsiteY2" fmla="*/ 1594 h 10281"/>
            <a:gd name="connsiteX3" fmla="*/ 13623 w 65616"/>
            <a:gd name="connsiteY3" fmla="*/ 0 h 10281"/>
            <a:gd name="connsiteX0" fmla="*/ 23623 w 68123"/>
            <a:gd name="connsiteY0" fmla="*/ 10281 h 10281"/>
            <a:gd name="connsiteX1" fmla="*/ 23623 w 68123"/>
            <a:gd name="connsiteY1" fmla="*/ 7889 h 10281"/>
            <a:gd name="connsiteX2" fmla="*/ 18962 w 68123"/>
            <a:gd name="connsiteY2" fmla="*/ 1594 h 10281"/>
            <a:gd name="connsiteX3" fmla="*/ 13623 w 68123"/>
            <a:gd name="connsiteY3" fmla="*/ 0 h 10281"/>
            <a:gd name="connsiteX0" fmla="*/ 23623 w 65023"/>
            <a:gd name="connsiteY0" fmla="*/ 10281 h 10281"/>
            <a:gd name="connsiteX1" fmla="*/ 23623 w 65023"/>
            <a:gd name="connsiteY1" fmla="*/ 7889 h 10281"/>
            <a:gd name="connsiteX2" fmla="*/ 18962 w 65023"/>
            <a:gd name="connsiteY2" fmla="*/ 1594 h 10281"/>
            <a:gd name="connsiteX3" fmla="*/ 13623 w 65023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411"/>
            <a:gd name="connsiteY0" fmla="*/ 10281 h 10281"/>
            <a:gd name="connsiteX1" fmla="*/ 23623 w 46411"/>
            <a:gd name="connsiteY1" fmla="*/ 7889 h 10281"/>
            <a:gd name="connsiteX2" fmla="*/ 18962 w 46411"/>
            <a:gd name="connsiteY2" fmla="*/ 1594 h 10281"/>
            <a:gd name="connsiteX3" fmla="*/ 13623 w 46411"/>
            <a:gd name="connsiteY3" fmla="*/ 0 h 10281"/>
            <a:gd name="connsiteX0" fmla="*/ 23623 w 46985"/>
            <a:gd name="connsiteY0" fmla="*/ 10281 h 10281"/>
            <a:gd name="connsiteX1" fmla="*/ 23623 w 46985"/>
            <a:gd name="connsiteY1" fmla="*/ 7889 h 10281"/>
            <a:gd name="connsiteX2" fmla="*/ 18962 w 46985"/>
            <a:gd name="connsiteY2" fmla="*/ 1594 h 10281"/>
            <a:gd name="connsiteX3" fmla="*/ 13623 w 46985"/>
            <a:gd name="connsiteY3" fmla="*/ 0 h 10281"/>
            <a:gd name="connsiteX0" fmla="*/ 23623 w 42020"/>
            <a:gd name="connsiteY0" fmla="*/ 10281 h 10281"/>
            <a:gd name="connsiteX1" fmla="*/ 23623 w 42020"/>
            <a:gd name="connsiteY1" fmla="*/ 7889 h 10281"/>
            <a:gd name="connsiteX2" fmla="*/ 18962 w 42020"/>
            <a:gd name="connsiteY2" fmla="*/ 1594 h 10281"/>
            <a:gd name="connsiteX3" fmla="*/ 13623 w 42020"/>
            <a:gd name="connsiteY3" fmla="*/ 0 h 10281"/>
            <a:gd name="connsiteX0" fmla="*/ 23623 w 24746"/>
            <a:gd name="connsiteY0" fmla="*/ 10281 h 10281"/>
            <a:gd name="connsiteX1" fmla="*/ 23623 w 24746"/>
            <a:gd name="connsiteY1" fmla="*/ 7889 h 10281"/>
            <a:gd name="connsiteX2" fmla="*/ 24556 w 24746"/>
            <a:gd name="connsiteY2" fmla="*/ 5113 h 10281"/>
            <a:gd name="connsiteX3" fmla="*/ 18962 w 24746"/>
            <a:gd name="connsiteY3" fmla="*/ 1594 h 10281"/>
            <a:gd name="connsiteX4" fmla="*/ 13623 w 24746"/>
            <a:gd name="connsiteY4" fmla="*/ 0 h 10281"/>
            <a:gd name="connsiteX0" fmla="*/ 23623 w 44102"/>
            <a:gd name="connsiteY0" fmla="*/ 10281 h 10281"/>
            <a:gd name="connsiteX1" fmla="*/ 23623 w 44102"/>
            <a:gd name="connsiteY1" fmla="*/ 7889 h 10281"/>
            <a:gd name="connsiteX2" fmla="*/ 24556 w 44102"/>
            <a:gd name="connsiteY2" fmla="*/ 5113 h 10281"/>
            <a:gd name="connsiteX3" fmla="*/ 18962 w 44102"/>
            <a:gd name="connsiteY3" fmla="*/ 1594 h 10281"/>
            <a:gd name="connsiteX4" fmla="*/ 13623 w 44102"/>
            <a:gd name="connsiteY4" fmla="*/ 0 h 10281"/>
            <a:gd name="connsiteX0" fmla="*/ 23623 w 53541"/>
            <a:gd name="connsiteY0" fmla="*/ 10281 h 10281"/>
            <a:gd name="connsiteX1" fmla="*/ 23623 w 53541"/>
            <a:gd name="connsiteY1" fmla="*/ 7889 h 10281"/>
            <a:gd name="connsiteX2" fmla="*/ 24556 w 53541"/>
            <a:gd name="connsiteY2" fmla="*/ 5113 h 10281"/>
            <a:gd name="connsiteX3" fmla="*/ 18962 w 53541"/>
            <a:gd name="connsiteY3" fmla="*/ 1594 h 10281"/>
            <a:gd name="connsiteX4" fmla="*/ 13623 w 53541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5113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0525"/>
            <a:gd name="connsiteY0" fmla="*/ 10281 h 10281"/>
            <a:gd name="connsiteX1" fmla="*/ 23623 w 40525"/>
            <a:gd name="connsiteY1" fmla="*/ 7889 h 10281"/>
            <a:gd name="connsiteX2" fmla="*/ 24556 w 40525"/>
            <a:gd name="connsiteY2" fmla="*/ 6098 h 10281"/>
            <a:gd name="connsiteX3" fmla="*/ 18962 w 40525"/>
            <a:gd name="connsiteY3" fmla="*/ 1594 h 10281"/>
            <a:gd name="connsiteX4" fmla="*/ 13623 w 40525"/>
            <a:gd name="connsiteY4" fmla="*/ 0 h 10281"/>
            <a:gd name="connsiteX0" fmla="*/ 23623 w 44463"/>
            <a:gd name="connsiteY0" fmla="*/ 10281 h 10281"/>
            <a:gd name="connsiteX1" fmla="*/ 23623 w 44463"/>
            <a:gd name="connsiteY1" fmla="*/ 7889 h 10281"/>
            <a:gd name="connsiteX2" fmla="*/ 24556 w 44463"/>
            <a:gd name="connsiteY2" fmla="*/ 6098 h 10281"/>
            <a:gd name="connsiteX3" fmla="*/ 18962 w 44463"/>
            <a:gd name="connsiteY3" fmla="*/ 1594 h 10281"/>
            <a:gd name="connsiteX4" fmla="*/ 13623 w 44463"/>
            <a:gd name="connsiteY4" fmla="*/ 0 h 10281"/>
            <a:gd name="connsiteX0" fmla="*/ 23623 w 42384"/>
            <a:gd name="connsiteY0" fmla="*/ 10281 h 10281"/>
            <a:gd name="connsiteX1" fmla="*/ 23623 w 42384"/>
            <a:gd name="connsiteY1" fmla="*/ 7889 h 10281"/>
            <a:gd name="connsiteX2" fmla="*/ 24556 w 42384"/>
            <a:gd name="connsiteY2" fmla="*/ 6098 h 10281"/>
            <a:gd name="connsiteX3" fmla="*/ 18962 w 42384"/>
            <a:gd name="connsiteY3" fmla="*/ 1594 h 10281"/>
            <a:gd name="connsiteX4" fmla="*/ 13623 w 42384"/>
            <a:gd name="connsiteY4" fmla="*/ 0 h 10281"/>
            <a:gd name="connsiteX0" fmla="*/ 23623 w 40770"/>
            <a:gd name="connsiteY0" fmla="*/ 10281 h 10281"/>
            <a:gd name="connsiteX1" fmla="*/ 23623 w 40770"/>
            <a:gd name="connsiteY1" fmla="*/ 7889 h 10281"/>
            <a:gd name="connsiteX2" fmla="*/ 19895 w 40770"/>
            <a:gd name="connsiteY2" fmla="*/ 5535 h 10281"/>
            <a:gd name="connsiteX3" fmla="*/ 18962 w 40770"/>
            <a:gd name="connsiteY3" fmla="*/ 1594 h 10281"/>
            <a:gd name="connsiteX4" fmla="*/ 13623 w 40770"/>
            <a:gd name="connsiteY4" fmla="*/ 0 h 10281"/>
            <a:gd name="connsiteX0" fmla="*/ 23623 w 40770"/>
            <a:gd name="connsiteY0" fmla="*/ 9671 h 9671"/>
            <a:gd name="connsiteX1" fmla="*/ 23623 w 40770"/>
            <a:gd name="connsiteY1" fmla="*/ 7889 h 9671"/>
            <a:gd name="connsiteX2" fmla="*/ 19895 w 40770"/>
            <a:gd name="connsiteY2" fmla="*/ 5535 h 9671"/>
            <a:gd name="connsiteX3" fmla="*/ 18962 w 40770"/>
            <a:gd name="connsiteY3" fmla="*/ 1594 h 9671"/>
            <a:gd name="connsiteX4" fmla="*/ 13623 w 40770"/>
            <a:gd name="connsiteY4" fmla="*/ 0 h 96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0770" h="9671">
              <a:moveTo>
                <a:pt x="23623" y="9671"/>
              </a:moveTo>
              <a:lnTo>
                <a:pt x="23623" y="7889"/>
              </a:lnTo>
              <a:cubicBezTo>
                <a:pt x="57029" y="7278"/>
                <a:pt x="33724" y="6397"/>
                <a:pt x="19895" y="5535"/>
              </a:cubicBezTo>
              <a:cubicBezTo>
                <a:pt x="19118" y="4486"/>
                <a:pt x="20473" y="2321"/>
                <a:pt x="18962" y="1594"/>
              </a:cubicBezTo>
              <a:cubicBezTo>
                <a:pt x="21025" y="607"/>
                <a:pt x="-20757" y="680"/>
                <a:pt x="136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492320</xdr:colOff>
      <xdr:row>31</xdr:row>
      <xdr:rowOff>135672</xdr:rowOff>
    </xdr:from>
    <xdr:to>
      <xdr:col>5</xdr:col>
      <xdr:colOff>652840</xdr:colOff>
      <xdr:row>32</xdr:row>
      <xdr:rowOff>101288</xdr:rowOff>
    </xdr:to>
    <xdr:sp macro="" textlink="">
      <xdr:nvSpPr>
        <xdr:cNvPr id="1086" name="AutoShape 526">
          <a:extLst>
            <a:ext uri="{FF2B5EF4-FFF2-40B4-BE49-F238E27FC236}">
              <a16:creationId xmlns:a16="http://schemas.microsoft.com/office/drawing/2014/main" xmlns="" id="{7F800A9A-31E8-4889-8625-1EB69FF4001A}"/>
            </a:ext>
          </a:extLst>
        </xdr:cNvPr>
        <xdr:cNvSpPr>
          <a:spLocks noChangeArrowheads="1"/>
        </xdr:cNvSpPr>
      </xdr:nvSpPr>
      <xdr:spPr bwMode="auto">
        <a:xfrm>
          <a:off x="3426020" y="5450622"/>
          <a:ext cx="160520" cy="1370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591015</xdr:colOff>
      <xdr:row>30</xdr:row>
      <xdr:rowOff>54835</xdr:rowOff>
    </xdr:from>
    <xdr:to>
      <xdr:col>6</xdr:col>
      <xdr:colOff>275364</xdr:colOff>
      <xdr:row>31</xdr:row>
      <xdr:rowOff>103274</xdr:rowOff>
    </xdr:to>
    <xdr:sp macro="" textlink="">
      <xdr:nvSpPr>
        <xdr:cNvPr id="1087" name="Line 76">
          <a:extLst>
            <a:ext uri="{FF2B5EF4-FFF2-40B4-BE49-F238E27FC236}">
              <a16:creationId xmlns:a16="http://schemas.microsoft.com/office/drawing/2014/main" xmlns="" id="{7DE12948-01FB-42C9-B897-1CBDA783B2AE}"/>
            </a:ext>
          </a:extLst>
        </xdr:cNvPr>
        <xdr:cNvSpPr>
          <a:spLocks noChangeShapeType="1"/>
        </xdr:cNvSpPr>
      </xdr:nvSpPr>
      <xdr:spPr bwMode="auto">
        <a:xfrm flipV="1">
          <a:off x="3524715" y="5198335"/>
          <a:ext cx="389199" cy="219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29</xdr:row>
      <xdr:rowOff>133348</xdr:rowOff>
    </xdr:from>
    <xdr:to>
      <xdr:col>5</xdr:col>
      <xdr:colOff>603250</xdr:colOff>
      <xdr:row>30</xdr:row>
      <xdr:rowOff>6349</xdr:rowOff>
    </xdr:to>
    <xdr:sp macro="" textlink="">
      <xdr:nvSpPr>
        <xdr:cNvPr id="1088" name="Line 76">
          <a:extLst>
            <a:ext uri="{FF2B5EF4-FFF2-40B4-BE49-F238E27FC236}">
              <a16:creationId xmlns:a16="http://schemas.microsoft.com/office/drawing/2014/main" xmlns="" id="{5F39E892-ED8B-4C52-A098-68EA20902590}"/>
            </a:ext>
          </a:extLst>
        </xdr:cNvPr>
        <xdr:cNvSpPr>
          <a:spLocks noChangeShapeType="1"/>
        </xdr:cNvSpPr>
      </xdr:nvSpPr>
      <xdr:spPr bwMode="auto">
        <a:xfrm flipV="1">
          <a:off x="2990850" y="5105398"/>
          <a:ext cx="546100" cy="44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285755</xdr:colOff>
      <xdr:row>27</xdr:row>
      <xdr:rowOff>117231</xdr:rowOff>
    </xdr:from>
    <xdr:ext cx="854807" cy="125535"/>
    <xdr:sp macro="" textlink="">
      <xdr:nvSpPr>
        <xdr:cNvPr id="1089" name="Text Box 863">
          <a:extLst>
            <a:ext uri="{FF2B5EF4-FFF2-40B4-BE49-F238E27FC236}">
              <a16:creationId xmlns:a16="http://schemas.microsoft.com/office/drawing/2014/main" xmlns="" id="{AC7AA765-8D7C-4799-AB90-53B42CFE8BDF}"/>
            </a:ext>
          </a:extLst>
        </xdr:cNvPr>
        <xdr:cNvSpPr txBox="1">
          <a:spLocks noChangeArrowheads="1"/>
        </xdr:cNvSpPr>
      </xdr:nvSpPr>
      <xdr:spPr bwMode="auto">
        <a:xfrm>
          <a:off x="3219455" y="4746381"/>
          <a:ext cx="854807" cy="1255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逢坂峠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41034</xdr:colOff>
      <xdr:row>30</xdr:row>
      <xdr:rowOff>53609</xdr:rowOff>
    </xdr:from>
    <xdr:ext cx="225403" cy="223651"/>
    <xdr:sp macro="" textlink="">
      <xdr:nvSpPr>
        <xdr:cNvPr id="1090" name="Text Box 1563">
          <a:extLst>
            <a:ext uri="{FF2B5EF4-FFF2-40B4-BE49-F238E27FC236}">
              <a16:creationId xmlns:a16="http://schemas.microsoft.com/office/drawing/2014/main" xmlns="" id="{5C0A5F56-B9BF-445F-B0F7-131315DE53AB}"/>
            </a:ext>
          </a:extLst>
        </xdr:cNvPr>
        <xdr:cNvSpPr txBox="1">
          <a:spLocks noChangeArrowheads="1"/>
        </xdr:cNvSpPr>
      </xdr:nvSpPr>
      <xdr:spPr bwMode="auto">
        <a:xfrm>
          <a:off x="2974734" y="5197109"/>
          <a:ext cx="225403" cy="22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227546</xdr:colOff>
      <xdr:row>28</xdr:row>
      <xdr:rowOff>61729</xdr:rowOff>
    </xdr:from>
    <xdr:to>
      <xdr:col>5</xdr:col>
      <xdr:colOff>610126</xdr:colOff>
      <xdr:row>31</xdr:row>
      <xdr:rowOff>98849</xdr:rowOff>
    </xdr:to>
    <xdr:sp macro="" textlink="">
      <xdr:nvSpPr>
        <xdr:cNvPr id="1091" name="AutoShape 1653">
          <a:extLst>
            <a:ext uri="{FF2B5EF4-FFF2-40B4-BE49-F238E27FC236}">
              <a16:creationId xmlns:a16="http://schemas.microsoft.com/office/drawing/2014/main" xmlns="" id="{0BE58DB1-D4E0-456E-BA44-6AA94AE730B7}"/>
            </a:ext>
          </a:extLst>
        </xdr:cNvPr>
        <xdr:cNvSpPr>
          <a:spLocks/>
        </xdr:cNvSpPr>
      </xdr:nvSpPr>
      <xdr:spPr bwMode="auto">
        <a:xfrm rot="11061262">
          <a:off x="3161246" y="4862329"/>
          <a:ext cx="382580" cy="551470"/>
        </a:xfrm>
        <a:prstGeom prst="rightBrace">
          <a:avLst>
            <a:gd name="adj1" fmla="val 42094"/>
            <a:gd name="adj2" fmla="val 406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207070</xdr:colOff>
      <xdr:row>30</xdr:row>
      <xdr:rowOff>44450</xdr:rowOff>
    </xdr:from>
    <xdr:ext cx="402404" cy="288592"/>
    <xdr:sp macro="" textlink="">
      <xdr:nvSpPr>
        <xdr:cNvPr id="1092" name="Text Box 1620">
          <a:extLst>
            <a:ext uri="{FF2B5EF4-FFF2-40B4-BE49-F238E27FC236}">
              <a16:creationId xmlns:a16="http://schemas.microsoft.com/office/drawing/2014/main" xmlns="" id="{0EE3FAE6-4C8D-489E-BB54-7707364617CE}"/>
            </a:ext>
          </a:extLst>
        </xdr:cNvPr>
        <xdr:cNvSpPr txBox="1">
          <a:spLocks noChangeArrowheads="1"/>
        </xdr:cNvSpPr>
      </xdr:nvSpPr>
      <xdr:spPr bwMode="auto">
        <a:xfrm>
          <a:off x="3845620" y="5187950"/>
          <a:ext cx="402404" cy="2885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↗杉谷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善峰寺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684645</xdr:colOff>
      <xdr:row>26</xdr:row>
      <xdr:rowOff>69850</xdr:rowOff>
    </xdr:from>
    <xdr:to>
      <xdr:col>6</xdr:col>
      <xdr:colOff>151245</xdr:colOff>
      <xdr:row>27</xdr:row>
      <xdr:rowOff>82550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xmlns="" id="{69987E92-18E8-4187-B0B6-C6A20C925F50}"/>
            </a:ext>
          </a:extLst>
        </xdr:cNvPr>
        <xdr:cNvSpPr/>
      </xdr:nvSpPr>
      <xdr:spPr bwMode="auto">
        <a:xfrm>
          <a:off x="3618345" y="4527550"/>
          <a:ext cx="171450" cy="1841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561853</xdr:colOff>
      <xdr:row>28</xdr:row>
      <xdr:rowOff>85087</xdr:rowOff>
    </xdr:from>
    <xdr:to>
      <xdr:col>6</xdr:col>
      <xdr:colOff>14652</xdr:colOff>
      <xdr:row>29</xdr:row>
      <xdr:rowOff>41521</xdr:rowOff>
    </xdr:to>
    <xdr:sp macro="" textlink="">
      <xdr:nvSpPr>
        <xdr:cNvPr id="1094" name="六角形 1093">
          <a:extLst>
            <a:ext uri="{FF2B5EF4-FFF2-40B4-BE49-F238E27FC236}">
              <a16:creationId xmlns:a16="http://schemas.microsoft.com/office/drawing/2014/main" xmlns="" id="{4336F91E-FC0B-4142-9654-270F66EB3D5D}"/>
            </a:ext>
          </a:extLst>
        </xdr:cNvPr>
        <xdr:cNvSpPr/>
      </xdr:nvSpPr>
      <xdr:spPr bwMode="auto">
        <a:xfrm>
          <a:off x="3495553" y="4885687"/>
          <a:ext cx="157649" cy="12788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767856</xdr:colOff>
      <xdr:row>26</xdr:row>
      <xdr:rowOff>167861</xdr:rowOff>
    </xdr:from>
    <xdr:to>
      <xdr:col>5</xdr:col>
      <xdr:colOff>428820</xdr:colOff>
      <xdr:row>30</xdr:row>
      <xdr:rowOff>53287</xdr:rowOff>
    </xdr:to>
    <xdr:sp macro="" textlink="">
      <xdr:nvSpPr>
        <xdr:cNvPr id="1095" name="Text Box 1664">
          <a:extLst>
            <a:ext uri="{FF2B5EF4-FFF2-40B4-BE49-F238E27FC236}">
              <a16:creationId xmlns:a16="http://schemas.microsoft.com/office/drawing/2014/main" xmlns="" id="{07D4D78C-507A-4BE1-B77F-393C480D09E5}"/>
            </a:ext>
          </a:extLst>
        </xdr:cNvPr>
        <xdr:cNvSpPr txBox="1">
          <a:spLocks noChangeArrowheads="1"/>
        </xdr:cNvSpPr>
      </xdr:nvSpPr>
      <xdr:spPr bwMode="auto">
        <a:xfrm>
          <a:off x="2933206" y="4625561"/>
          <a:ext cx="429314" cy="571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対向注意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！</a:t>
          </a:r>
          <a:endParaRPr lang="en-US" altLang="ja-JP" sz="9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矮路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クネクネ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549450</xdr:colOff>
      <xdr:row>29</xdr:row>
      <xdr:rowOff>120683</xdr:rowOff>
    </xdr:from>
    <xdr:ext cx="499624" cy="185179"/>
    <xdr:sp macro="" textlink="">
      <xdr:nvSpPr>
        <xdr:cNvPr id="1096" name="Text Box 4005">
          <a:extLst>
            <a:ext uri="{FF2B5EF4-FFF2-40B4-BE49-F238E27FC236}">
              <a16:creationId xmlns:a16="http://schemas.microsoft.com/office/drawing/2014/main" xmlns="" id="{9C55F6FC-B679-41EA-9053-BF816BFBE1C5}"/>
            </a:ext>
          </a:extLst>
        </xdr:cNvPr>
        <xdr:cNvSpPr txBox="1">
          <a:spLocks noChangeArrowheads="1"/>
        </xdr:cNvSpPr>
      </xdr:nvSpPr>
      <xdr:spPr bwMode="auto">
        <a:xfrm>
          <a:off x="3483150" y="5092733"/>
          <a:ext cx="499624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534154</xdr:colOff>
      <xdr:row>30</xdr:row>
      <xdr:rowOff>78248</xdr:rowOff>
    </xdr:from>
    <xdr:to>
      <xdr:col>5</xdr:col>
      <xdr:colOff>631252</xdr:colOff>
      <xdr:row>31</xdr:row>
      <xdr:rowOff>106697</xdr:rowOff>
    </xdr:to>
    <xdr:grpSp>
      <xdr:nvGrpSpPr>
        <xdr:cNvPr id="1097" name="グループ化 1096">
          <a:extLst>
            <a:ext uri="{FF2B5EF4-FFF2-40B4-BE49-F238E27FC236}">
              <a16:creationId xmlns:a16="http://schemas.microsoft.com/office/drawing/2014/main" xmlns="" id="{139FD842-EE6B-4A8C-B5F2-EAC6228188E0}"/>
            </a:ext>
          </a:extLst>
        </xdr:cNvPr>
        <xdr:cNvGrpSpPr/>
      </xdr:nvGrpSpPr>
      <xdr:grpSpPr>
        <a:xfrm rot="8418894">
          <a:off x="3759954" y="5412248"/>
          <a:ext cx="97098" cy="206249"/>
          <a:chOff x="9703044" y="3026637"/>
          <a:chExt cx="59370" cy="137978"/>
        </a:xfrm>
      </xdr:grpSpPr>
      <xdr:sp macro="" textlink="">
        <xdr:nvSpPr>
          <xdr:cNvPr id="1098" name="Line 72">
            <a:extLst>
              <a:ext uri="{FF2B5EF4-FFF2-40B4-BE49-F238E27FC236}">
                <a16:creationId xmlns:a16="http://schemas.microsoft.com/office/drawing/2014/main" xmlns="" id="{B20EF95D-1244-CC57-C49E-861F08135462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" name="Line 72">
            <a:extLst>
              <a:ext uri="{FF2B5EF4-FFF2-40B4-BE49-F238E27FC236}">
                <a16:creationId xmlns:a16="http://schemas.microsoft.com/office/drawing/2014/main" xmlns="" id="{0C36EA30-22FD-334B-F7DD-53C3B8A25C7F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578478</xdr:colOff>
      <xdr:row>13</xdr:row>
      <xdr:rowOff>138355</xdr:rowOff>
    </xdr:from>
    <xdr:to>
      <xdr:col>5</xdr:col>
      <xdr:colOff>705825</xdr:colOff>
      <xdr:row>14</xdr:row>
      <xdr:rowOff>87924</xdr:rowOff>
    </xdr:to>
    <xdr:sp macro="" textlink="">
      <xdr:nvSpPr>
        <xdr:cNvPr id="1100" name="AutoShape 70">
          <a:extLst>
            <a:ext uri="{FF2B5EF4-FFF2-40B4-BE49-F238E27FC236}">
              <a16:creationId xmlns:a16="http://schemas.microsoft.com/office/drawing/2014/main" xmlns="" id="{28C6D8BC-F976-4B10-B05E-2557CE94CD39}"/>
            </a:ext>
          </a:extLst>
        </xdr:cNvPr>
        <xdr:cNvSpPr>
          <a:spLocks noChangeArrowheads="1"/>
        </xdr:cNvSpPr>
      </xdr:nvSpPr>
      <xdr:spPr bwMode="auto">
        <a:xfrm>
          <a:off x="3512178" y="2367205"/>
          <a:ext cx="127347" cy="121019"/>
        </a:xfrm>
        <a:prstGeom prst="triangle">
          <a:avLst>
            <a:gd name="adj" fmla="val 442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352117</xdr:colOff>
      <xdr:row>7</xdr:row>
      <xdr:rowOff>162740</xdr:rowOff>
    </xdr:to>
    <xdr:pic>
      <xdr:nvPicPr>
        <xdr:cNvPr id="1101" name="図 67" descr="「コンビニのロゴ」の画像検索結果">
          <a:extLst>
            <a:ext uri="{FF2B5EF4-FFF2-40B4-BE49-F238E27FC236}">
              <a16:creationId xmlns:a16="http://schemas.microsoft.com/office/drawing/2014/main" xmlns="" id="{4E5559B1-51D6-4C62-951E-7243CD88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57950" y="1028700"/>
          <a:ext cx="352117" cy="33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611059</xdr:colOff>
      <xdr:row>27</xdr:row>
      <xdr:rowOff>87622</xdr:rowOff>
    </xdr:from>
    <xdr:to>
      <xdr:col>9</xdr:col>
      <xdr:colOff>669744</xdr:colOff>
      <xdr:row>32</xdr:row>
      <xdr:rowOff>146795</xdr:rowOff>
    </xdr:to>
    <xdr:sp macro="" textlink="">
      <xdr:nvSpPr>
        <xdr:cNvPr id="1102" name="Line 75">
          <a:extLst>
            <a:ext uri="{FF2B5EF4-FFF2-40B4-BE49-F238E27FC236}">
              <a16:creationId xmlns:a16="http://schemas.microsoft.com/office/drawing/2014/main" xmlns="" id="{9B0DCD85-BD35-4D38-A894-A05E43802EE0}"/>
            </a:ext>
          </a:extLst>
        </xdr:cNvPr>
        <xdr:cNvSpPr>
          <a:spLocks noChangeShapeType="1"/>
        </xdr:cNvSpPr>
      </xdr:nvSpPr>
      <xdr:spPr bwMode="auto">
        <a:xfrm flipV="1">
          <a:off x="6364159" y="4716772"/>
          <a:ext cx="58685" cy="916423"/>
        </a:xfrm>
        <a:custGeom>
          <a:avLst/>
          <a:gdLst>
            <a:gd name="connsiteX0" fmla="*/ 0 w 13183"/>
            <a:gd name="connsiteY0" fmla="*/ 0 h 934282"/>
            <a:gd name="connsiteX1" fmla="*/ 13183 w 13183"/>
            <a:gd name="connsiteY1" fmla="*/ 934282 h 934282"/>
            <a:gd name="connsiteX0" fmla="*/ 58463 w 58670"/>
            <a:gd name="connsiteY0" fmla="*/ 0 h 934282"/>
            <a:gd name="connsiteX1" fmla="*/ 208 w 58670"/>
            <a:gd name="connsiteY1" fmla="*/ 934282 h 934282"/>
            <a:gd name="connsiteX0" fmla="*/ 62654 w 62654"/>
            <a:gd name="connsiteY0" fmla="*/ 0 h 934282"/>
            <a:gd name="connsiteX1" fmla="*/ 4399 w 62654"/>
            <a:gd name="connsiteY1" fmla="*/ 934282 h 934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654" h="934282">
              <a:moveTo>
                <a:pt x="62654" y="0"/>
              </a:moveTo>
              <a:cubicBezTo>
                <a:pt x="-16296" y="186412"/>
                <a:pt x="5" y="622855"/>
                <a:pt x="4399" y="9342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62117</xdr:colOff>
      <xdr:row>28</xdr:row>
      <xdr:rowOff>45551</xdr:rowOff>
    </xdr:from>
    <xdr:to>
      <xdr:col>7</xdr:col>
      <xdr:colOff>236053</xdr:colOff>
      <xdr:row>29</xdr:row>
      <xdr:rowOff>27537</xdr:rowOff>
    </xdr:to>
    <xdr:sp macro="" textlink="">
      <xdr:nvSpPr>
        <xdr:cNvPr id="1103" name="六角形 1102">
          <a:extLst>
            <a:ext uri="{FF2B5EF4-FFF2-40B4-BE49-F238E27FC236}">
              <a16:creationId xmlns:a16="http://schemas.microsoft.com/office/drawing/2014/main" xmlns="" id="{38E9F4A2-0CBD-4DA8-947B-F42059DE29EF}"/>
            </a:ext>
          </a:extLst>
        </xdr:cNvPr>
        <xdr:cNvSpPr/>
      </xdr:nvSpPr>
      <xdr:spPr bwMode="auto">
        <a:xfrm>
          <a:off x="4405517" y="4846151"/>
          <a:ext cx="173936" cy="153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552975</xdr:colOff>
      <xdr:row>30</xdr:row>
      <xdr:rowOff>153952</xdr:rowOff>
    </xdr:from>
    <xdr:to>
      <xdr:col>9</xdr:col>
      <xdr:colOff>682616</xdr:colOff>
      <xdr:row>31</xdr:row>
      <xdr:rowOff>107156</xdr:rowOff>
    </xdr:to>
    <xdr:sp macro="" textlink="">
      <xdr:nvSpPr>
        <xdr:cNvPr id="1104" name="AutoShape 526">
          <a:extLst>
            <a:ext uri="{FF2B5EF4-FFF2-40B4-BE49-F238E27FC236}">
              <a16:creationId xmlns:a16="http://schemas.microsoft.com/office/drawing/2014/main" xmlns="" id="{80189213-6940-4C0C-95E4-029AACA626C6}"/>
            </a:ext>
          </a:extLst>
        </xdr:cNvPr>
        <xdr:cNvSpPr>
          <a:spLocks noChangeArrowheads="1"/>
        </xdr:cNvSpPr>
      </xdr:nvSpPr>
      <xdr:spPr bwMode="auto">
        <a:xfrm>
          <a:off x="6306075" y="5297452"/>
          <a:ext cx="129641" cy="1246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404813</xdr:colOff>
      <xdr:row>28</xdr:row>
      <xdr:rowOff>23810</xdr:rowOff>
    </xdr:from>
    <xdr:to>
      <xdr:col>10</xdr:col>
      <xdr:colOff>410766</xdr:colOff>
      <xdr:row>31</xdr:row>
      <xdr:rowOff>71436</xdr:rowOff>
    </xdr:to>
    <xdr:sp macro="" textlink="">
      <xdr:nvSpPr>
        <xdr:cNvPr id="1105" name="Line 76">
          <a:extLst>
            <a:ext uri="{FF2B5EF4-FFF2-40B4-BE49-F238E27FC236}">
              <a16:creationId xmlns:a16="http://schemas.microsoft.com/office/drawing/2014/main" xmlns="" id="{5EF165B9-5E49-42F6-A0A5-67D0D5B774D8}"/>
            </a:ext>
          </a:extLst>
        </xdr:cNvPr>
        <xdr:cNvSpPr>
          <a:spLocks noChangeShapeType="1"/>
        </xdr:cNvSpPr>
      </xdr:nvSpPr>
      <xdr:spPr bwMode="auto">
        <a:xfrm flipV="1">
          <a:off x="6157913" y="4824410"/>
          <a:ext cx="710803" cy="561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552531</xdr:colOff>
      <xdr:row>30</xdr:row>
      <xdr:rowOff>5462</xdr:rowOff>
    </xdr:from>
    <xdr:to>
      <xdr:col>9</xdr:col>
      <xdr:colOff>682622</xdr:colOff>
      <xdr:row>30</xdr:row>
      <xdr:rowOff>146849</xdr:rowOff>
    </xdr:to>
    <xdr:sp macro="" textlink="">
      <xdr:nvSpPr>
        <xdr:cNvPr id="1106" name="Oval 1295">
          <a:extLst>
            <a:ext uri="{FF2B5EF4-FFF2-40B4-BE49-F238E27FC236}">
              <a16:creationId xmlns:a16="http://schemas.microsoft.com/office/drawing/2014/main" xmlns="" id="{9D61C4A6-C705-40C2-8C41-F5CB8CAA2D7F}"/>
            </a:ext>
          </a:extLst>
        </xdr:cNvPr>
        <xdr:cNvSpPr>
          <a:spLocks noChangeArrowheads="1"/>
        </xdr:cNvSpPr>
      </xdr:nvSpPr>
      <xdr:spPr bwMode="auto">
        <a:xfrm>
          <a:off x="6305631" y="5148962"/>
          <a:ext cx="130091" cy="141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264450</xdr:colOff>
      <xdr:row>30</xdr:row>
      <xdr:rowOff>118203</xdr:rowOff>
    </xdr:from>
    <xdr:to>
      <xdr:col>9</xdr:col>
      <xdr:colOff>537009</xdr:colOff>
      <xdr:row>32</xdr:row>
      <xdr:rowOff>850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xmlns="" id="{4393F873-A857-4608-8305-2BE9A15DB721}"/>
            </a:ext>
          </a:extLst>
        </xdr:cNvPr>
        <xdr:cNvSpPr/>
      </xdr:nvSpPr>
      <xdr:spPr bwMode="auto">
        <a:xfrm>
          <a:off x="6017550" y="5261703"/>
          <a:ext cx="272559" cy="225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382097</xdr:colOff>
      <xdr:row>28</xdr:row>
      <xdr:rowOff>71444</xdr:rowOff>
    </xdr:from>
    <xdr:to>
      <xdr:col>9</xdr:col>
      <xdr:colOff>587187</xdr:colOff>
      <xdr:row>29</xdr:row>
      <xdr:rowOff>110290</xdr:rowOff>
    </xdr:to>
    <xdr:sp macro="" textlink="">
      <xdr:nvSpPr>
        <xdr:cNvPr id="1108" name="六角形 1107">
          <a:extLst>
            <a:ext uri="{FF2B5EF4-FFF2-40B4-BE49-F238E27FC236}">
              <a16:creationId xmlns:a16="http://schemas.microsoft.com/office/drawing/2014/main" xmlns="" id="{C51338B1-0C6B-49D3-A067-7D63D4996D96}"/>
            </a:ext>
          </a:extLst>
        </xdr:cNvPr>
        <xdr:cNvSpPr/>
      </xdr:nvSpPr>
      <xdr:spPr bwMode="auto">
        <a:xfrm>
          <a:off x="6135197" y="4872044"/>
          <a:ext cx="205090" cy="2102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12427</xdr:colOff>
      <xdr:row>29</xdr:row>
      <xdr:rowOff>152930</xdr:rowOff>
    </xdr:from>
    <xdr:ext cx="407665" cy="293414"/>
    <xdr:sp macro="" textlink="">
      <xdr:nvSpPr>
        <xdr:cNvPr id="1109" name="Text Box 1416">
          <a:extLst>
            <a:ext uri="{FF2B5EF4-FFF2-40B4-BE49-F238E27FC236}">
              <a16:creationId xmlns:a16="http://schemas.microsoft.com/office/drawing/2014/main" xmlns="" id="{DD2B85EB-0287-465A-AEA7-D9031271CEE6}"/>
            </a:ext>
          </a:extLst>
        </xdr:cNvPr>
        <xdr:cNvSpPr txBox="1">
          <a:spLocks noChangeArrowheads="1"/>
        </xdr:cNvSpPr>
      </xdr:nvSpPr>
      <xdr:spPr bwMode="auto">
        <a:xfrm>
          <a:off x="4355827" y="5124980"/>
          <a:ext cx="40766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大原野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44450</xdr:colOff>
      <xdr:row>25</xdr:row>
      <xdr:rowOff>6350</xdr:rowOff>
    </xdr:from>
    <xdr:to>
      <xdr:col>9</xdr:col>
      <xdr:colOff>227622</xdr:colOff>
      <xdr:row>26</xdr:row>
      <xdr:rowOff>1505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xmlns="" id="{D77DE41A-769F-4B24-9127-E1CAF2679BBF}"/>
            </a:ext>
          </a:extLst>
        </xdr:cNvPr>
        <xdr:cNvSpPr/>
      </xdr:nvSpPr>
      <xdr:spPr bwMode="auto">
        <a:xfrm>
          <a:off x="5797550" y="429260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389289</xdr:colOff>
      <xdr:row>27</xdr:row>
      <xdr:rowOff>12439</xdr:rowOff>
    </xdr:from>
    <xdr:ext cx="385188" cy="240165"/>
    <xdr:sp macro="" textlink="">
      <xdr:nvSpPr>
        <xdr:cNvPr id="1111" name="Text Box 1620">
          <a:extLst>
            <a:ext uri="{FF2B5EF4-FFF2-40B4-BE49-F238E27FC236}">
              <a16:creationId xmlns:a16="http://schemas.microsoft.com/office/drawing/2014/main" xmlns="" id="{2CD1E9D7-8BA6-439E-8A7B-CEE7CE138E74}"/>
            </a:ext>
          </a:extLst>
        </xdr:cNvPr>
        <xdr:cNvSpPr txBox="1">
          <a:spLocks noChangeArrowheads="1"/>
        </xdr:cNvSpPr>
      </xdr:nvSpPr>
      <xdr:spPr bwMode="auto">
        <a:xfrm flipH="1">
          <a:off x="4732689" y="4641589"/>
          <a:ext cx="385188" cy="24016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+mn-ea"/>
              <a:ea typeface="+mn-ea"/>
            </a:rPr>
            <a:t>〒 </a:t>
          </a:r>
          <a:endParaRPr lang="en-US" altLang="ja-JP" sz="1400" b="1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484504</xdr:colOff>
      <xdr:row>29</xdr:row>
      <xdr:rowOff>153074</xdr:rowOff>
    </xdr:from>
    <xdr:ext cx="379343" cy="193515"/>
    <xdr:sp macro="" textlink="">
      <xdr:nvSpPr>
        <xdr:cNvPr id="1112" name="Text Box 1563">
          <a:extLst>
            <a:ext uri="{FF2B5EF4-FFF2-40B4-BE49-F238E27FC236}">
              <a16:creationId xmlns:a16="http://schemas.microsoft.com/office/drawing/2014/main" xmlns="" id="{A76819DE-1990-46A4-9723-84DAA60EB25D}"/>
            </a:ext>
          </a:extLst>
        </xdr:cNvPr>
        <xdr:cNvSpPr txBox="1">
          <a:spLocks noChangeArrowheads="1"/>
        </xdr:cNvSpPr>
      </xdr:nvSpPr>
      <xdr:spPr bwMode="auto">
        <a:xfrm>
          <a:off x="4827904" y="512512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606455</xdr:colOff>
      <xdr:row>31</xdr:row>
      <xdr:rowOff>78703</xdr:rowOff>
    </xdr:from>
    <xdr:to>
      <xdr:col>8</xdr:col>
      <xdr:colOff>123032</xdr:colOff>
      <xdr:row>32</xdr:row>
      <xdr:rowOff>79375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xmlns="" id="{EB68B856-23C7-4D56-97BC-866ABF50695B}"/>
            </a:ext>
          </a:extLst>
        </xdr:cNvPr>
        <xdr:cNvSpPr/>
      </xdr:nvSpPr>
      <xdr:spPr bwMode="auto">
        <a:xfrm>
          <a:off x="4949855" y="5393653"/>
          <a:ext cx="221427" cy="1721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337505</xdr:colOff>
      <xdr:row>27</xdr:row>
      <xdr:rowOff>121690</xdr:rowOff>
    </xdr:from>
    <xdr:to>
      <xdr:col>8</xdr:col>
      <xdr:colOff>453846</xdr:colOff>
      <xdr:row>29</xdr:row>
      <xdr:rowOff>1624</xdr:rowOff>
    </xdr:to>
    <xdr:grpSp>
      <xdr:nvGrpSpPr>
        <xdr:cNvPr id="1114" name="グループ化 1113">
          <a:extLst>
            <a:ext uri="{FF2B5EF4-FFF2-40B4-BE49-F238E27FC236}">
              <a16:creationId xmlns:a16="http://schemas.microsoft.com/office/drawing/2014/main" xmlns="" id="{41DB40F5-3C3C-492C-B656-FD910C8ED0C9}"/>
            </a:ext>
          </a:extLst>
        </xdr:cNvPr>
        <xdr:cNvGrpSpPr/>
      </xdr:nvGrpSpPr>
      <xdr:grpSpPr>
        <a:xfrm rot="7265382">
          <a:off x="5827809" y="4981886"/>
          <a:ext cx="235534" cy="116341"/>
          <a:chOff x="1456766" y="5311588"/>
          <a:chExt cx="156881" cy="106456"/>
        </a:xfrm>
      </xdr:grpSpPr>
      <xdr:sp macro="" textlink="">
        <xdr:nvSpPr>
          <xdr:cNvPr id="1115" name="Line 2970">
            <a:extLst>
              <a:ext uri="{FF2B5EF4-FFF2-40B4-BE49-F238E27FC236}">
                <a16:creationId xmlns:a16="http://schemas.microsoft.com/office/drawing/2014/main" xmlns="" id="{686325FE-D8E5-89AF-3A3C-05B0F6D72D8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2970">
            <a:extLst>
              <a:ext uri="{FF2B5EF4-FFF2-40B4-BE49-F238E27FC236}">
                <a16:creationId xmlns:a16="http://schemas.microsoft.com/office/drawing/2014/main" xmlns="" id="{72FBF049-BE9C-73D5-84B1-D4A6CC9148D1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2970">
            <a:extLst>
              <a:ext uri="{FF2B5EF4-FFF2-40B4-BE49-F238E27FC236}">
                <a16:creationId xmlns:a16="http://schemas.microsoft.com/office/drawing/2014/main" xmlns="" id="{EC2C3085-2463-4355-E3D5-AD59508ED319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2970">
            <a:extLst>
              <a:ext uri="{FF2B5EF4-FFF2-40B4-BE49-F238E27FC236}">
                <a16:creationId xmlns:a16="http://schemas.microsoft.com/office/drawing/2014/main" xmlns="" id="{F8E4FD18-7AFF-D9AD-04FF-E71AE35B2572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310646</xdr:colOff>
      <xdr:row>28</xdr:row>
      <xdr:rowOff>146320</xdr:rowOff>
    </xdr:from>
    <xdr:ext cx="430645" cy="139424"/>
    <xdr:sp macro="" textlink="">
      <xdr:nvSpPr>
        <xdr:cNvPr id="1119" name="Text Box 1416">
          <a:extLst>
            <a:ext uri="{FF2B5EF4-FFF2-40B4-BE49-F238E27FC236}">
              <a16:creationId xmlns:a16="http://schemas.microsoft.com/office/drawing/2014/main" xmlns="" id="{0C1C8C68-75B3-41C1-AE8D-5805DF9007EB}"/>
            </a:ext>
          </a:extLst>
        </xdr:cNvPr>
        <xdr:cNvSpPr txBox="1">
          <a:spLocks noChangeArrowheads="1"/>
        </xdr:cNvSpPr>
      </xdr:nvSpPr>
      <xdr:spPr bwMode="auto">
        <a:xfrm>
          <a:off x="5358896" y="4946920"/>
          <a:ext cx="430645" cy="13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大蔵神社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523901</xdr:colOff>
      <xdr:row>25</xdr:row>
      <xdr:rowOff>115977</xdr:rowOff>
    </xdr:from>
    <xdr:to>
      <xdr:col>7</xdr:col>
      <xdr:colOff>761975</xdr:colOff>
      <xdr:row>26</xdr:row>
      <xdr:rowOff>140662</xdr:rowOff>
    </xdr:to>
    <xdr:sp macro="" textlink="">
      <xdr:nvSpPr>
        <xdr:cNvPr id="1120" name="六角形 1119">
          <a:extLst>
            <a:ext uri="{FF2B5EF4-FFF2-40B4-BE49-F238E27FC236}">
              <a16:creationId xmlns:a16="http://schemas.microsoft.com/office/drawing/2014/main" xmlns="" id="{CFF4A013-C780-4186-A79D-7BF300D138DD}"/>
            </a:ext>
          </a:extLst>
        </xdr:cNvPr>
        <xdr:cNvSpPr/>
      </xdr:nvSpPr>
      <xdr:spPr bwMode="auto">
        <a:xfrm>
          <a:off x="4867301" y="4402227"/>
          <a:ext cx="180924" cy="196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9917</xdr:colOff>
      <xdr:row>31</xdr:row>
      <xdr:rowOff>103187</xdr:rowOff>
    </xdr:from>
    <xdr:to>
      <xdr:col>10</xdr:col>
      <xdr:colOff>266687</xdr:colOff>
      <xdr:row>32</xdr:row>
      <xdr:rowOff>132558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xmlns="" id="{6B2E00BF-D929-4E50-BF8A-F79BFF9DAE16}"/>
            </a:ext>
          </a:extLst>
        </xdr:cNvPr>
        <xdr:cNvSpPr/>
      </xdr:nvSpPr>
      <xdr:spPr bwMode="auto">
        <a:xfrm>
          <a:off x="6467867" y="5418137"/>
          <a:ext cx="256770" cy="2008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61512</xdr:colOff>
      <xdr:row>27</xdr:row>
      <xdr:rowOff>97237</xdr:rowOff>
    </xdr:from>
    <xdr:to>
      <xdr:col>10</xdr:col>
      <xdr:colOff>334071</xdr:colOff>
      <xdr:row>28</xdr:row>
      <xdr:rowOff>150540</xdr:rowOff>
    </xdr:to>
    <xdr:sp macro="" textlink="">
      <xdr:nvSpPr>
        <xdr:cNvPr id="1122" name="六角形 1121">
          <a:extLst>
            <a:ext uri="{FF2B5EF4-FFF2-40B4-BE49-F238E27FC236}">
              <a16:creationId xmlns:a16="http://schemas.microsoft.com/office/drawing/2014/main" xmlns="" id="{BBF3187E-CC88-4353-A088-A6E4CFB5667F}"/>
            </a:ext>
          </a:extLst>
        </xdr:cNvPr>
        <xdr:cNvSpPr/>
      </xdr:nvSpPr>
      <xdr:spPr bwMode="auto">
        <a:xfrm>
          <a:off x="6519462" y="4726387"/>
          <a:ext cx="272559" cy="2247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473004</xdr:colOff>
      <xdr:row>27</xdr:row>
      <xdr:rowOff>161193</xdr:rowOff>
    </xdr:from>
    <xdr:to>
      <xdr:col>7</xdr:col>
      <xdr:colOff>637442</xdr:colOff>
      <xdr:row>28</xdr:row>
      <xdr:rowOff>165967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xmlns="" id="{5B3CD6AB-C6F5-4CFD-BAFB-67102063F7EA}"/>
            </a:ext>
          </a:extLst>
        </xdr:cNvPr>
        <xdr:cNvSpPr/>
      </xdr:nvSpPr>
      <xdr:spPr bwMode="auto">
        <a:xfrm>
          <a:off x="4816404" y="4790343"/>
          <a:ext cx="164438" cy="17622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35643</xdr:colOff>
      <xdr:row>25</xdr:row>
      <xdr:rowOff>21712</xdr:rowOff>
    </xdr:from>
    <xdr:to>
      <xdr:col>8</xdr:col>
      <xdr:colOff>484314</xdr:colOff>
      <xdr:row>33</xdr:row>
      <xdr:rowOff>22261</xdr:rowOff>
    </xdr:to>
    <xdr:grpSp>
      <xdr:nvGrpSpPr>
        <xdr:cNvPr id="1124" name="グループ化 1123">
          <a:extLst>
            <a:ext uri="{FF2B5EF4-FFF2-40B4-BE49-F238E27FC236}">
              <a16:creationId xmlns:a16="http://schemas.microsoft.com/office/drawing/2014/main" xmlns="" id="{137F19ED-A947-453C-8A62-7196F351D160}"/>
            </a:ext>
          </a:extLst>
        </xdr:cNvPr>
        <xdr:cNvGrpSpPr/>
      </xdr:nvGrpSpPr>
      <xdr:grpSpPr>
        <a:xfrm rot="16200000">
          <a:off x="4711054" y="4566501"/>
          <a:ext cx="1422949" cy="1223371"/>
          <a:chOff x="4861932" y="4459455"/>
          <a:chExt cx="1363079" cy="1244636"/>
        </a:xfrm>
      </xdr:grpSpPr>
      <xdr:sp macro="" textlink="">
        <xdr:nvSpPr>
          <xdr:cNvPr id="1125" name="Line 72">
            <a:extLst>
              <a:ext uri="{FF2B5EF4-FFF2-40B4-BE49-F238E27FC236}">
                <a16:creationId xmlns:a16="http://schemas.microsoft.com/office/drawing/2014/main" xmlns="" id="{98625451-36C9-39D1-D3E0-B2F0A24FE529}"/>
              </a:ext>
            </a:extLst>
          </xdr:cNvPr>
          <xdr:cNvSpPr>
            <a:spLocks noChangeShapeType="1"/>
          </xdr:cNvSpPr>
        </xdr:nvSpPr>
        <xdr:spPr bwMode="auto">
          <a:xfrm flipV="1">
            <a:off x="5368953" y="5391866"/>
            <a:ext cx="460761" cy="260423"/>
          </a:xfrm>
          <a:custGeom>
            <a:avLst/>
            <a:gdLst>
              <a:gd name="connsiteX0" fmla="*/ 0 w 57711"/>
              <a:gd name="connsiteY0" fmla="*/ 0 h 519205"/>
              <a:gd name="connsiteX1" fmla="*/ 57711 w 57711"/>
              <a:gd name="connsiteY1" fmla="*/ 519205 h 519205"/>
              <a:gd name="connsiteX0" fmla="*/ 598 w 58309"/>
              <a:gd name="connsiteY0" fmla="*/ 0 h 519205"/>
              <a:gd name="connsiteX1" fmla="*/ 58309 w 58309"/>
              <a:gd name="connsiteY1" fmla="*/ 519205 h 519205"/>
              <a:gd name="connsiteX0" fmla="*/ 446 w 75166"/>
              <a:gd name="connsiteY0" fmla="*/ 0 h 476682"/>
              <a:gd name="connsiteX1" fmla="*/ 75166 w 75166"/>
              <a:gd name="connsiteY1" fmla="*/ 476682 h 476682"/>
              <a:gd name="connsiteX0" fmla="*/ 1534 w 76254"/>
              <a:gd name="connsiteY0" fmla="*/ 0 h 476682"/>
              <a:gd name="connsiteX1" fmla="*/ 76254 w 76254"/>
              <a:gd name="connsiteY1" fmla="*/ 476682 h 476682"/>
              <a:gd name="connsiteX0" fmla="*/ 441 w 126187"/>
              <a:gd name="connsiteY0" fmla="*/ 0 h 476682"/>
              <a:gd name="connsiteX1" fmla="*/ 126187 w 126187"/>
              <a:gd name="connsiteY1" fmla="*/ 476682 h 476682"/>
              <a:gd name="connsiteX0" fmla="*/ 217 w 195435"/>
              <a:gd name="connsiteY0" fmla="*/ 225277 h 268278"/>
              <a:gd name="connsiteX1" fmla="*/ 195435 w 195435"/>
              <a:gd name="connsiteY1" fmla="*/ 33516 h 268278"/>
              <a:gd name="connsiteX0" fmla="*/ 0 w 195218"/>
              <a:gd name="connsiteY0" fmla="*/ 338099 h 338099"/>
              <a:gd name="connsiteX1" fmla="*/ 195218 w 195218"/>
              <a:gd name="connsiteY1" fmla="*/ 146338 h 338099"/>
              <a:gd name="connsiteX0" fmla="*/ 0 w 195218"/>
              <a:gd name="connsiteY0" fmla="*/ 1213426 h 1213426"/>
              <a:gd name="connsiteX1" fmla="*/ 154827 w 195218"/>
              <a:gd name="connsiteY1" fmla="*/ 56124 h 1213426"/>
              <a:gd name="connsiteX2" fmla="*/ 195218 w 195218"/>
              <a:gd name="connsiteY2" fmla="*/ 1021665 h 1213426"/>
              <a:gd name="connsiteX0" fmla="*/ 0 w 154827"/>
              <a:gd name="connsiteY0" fmla="*/ 1157301 h 1157301"/>
              <a:gd name="connsiteX1" fmla="*/ 154827 w 154827"/>
              <a:gd name="connsiteY1" fmla="*/ -1 h 1157301"/>
              <a:gd name="connsiteX0" fmla="*/ 0 w 90688"/>
              <a:gd name="connsiteY0" fmla="*/ 1209516 h 1209516"/>
              <a:gd name="connsiteX1" fmla="*/ 90688 w 90688"/>
              <a:gd name="connsiteY1" fmla="*/ 0 h 1209516"/>
              <a:gd name="connsiteX0" fmla="*/ 0 w 90688"/>
              <a:gd name="connsiteY0" fmla="*/ 1209516 h 1209516"/>
              <a:gd name="connsiteX1" fmla="*/ 90688 w 90688"/>
              <a:gd name="connsiteY1" fmla="*/ 0 h 1209516"/>
              <a:gd name="connsiteX0" fmla="*/ 0 w 150991"/>
              <a:gd name="connsiteY0" fmla="*/ 2188554 h 2188554"/>
              <a:gd name="connsiteX1" fmla="*/ 150991 w 150991"/>
              <a:gd name="connsiteY1" fmla="*/ 0 h 21885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50991" h="2188554">
                <a:moveTo>
                  <a:pt x="0" y="2188554"/>
                </a:moveTo>
                <a:cubicBezTo>
                  <a:pt x="31190" y="2162781"/>
                  <a:pt x="109935" y="711014"/>
                  <a:pt x="150991" y="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6" name="Line 76">
            <a:extLst>
              <a:ext uri="{FF2B5EF4-FFF2-40B4-BE49-F238E27FC236}">
                <a16:creationId xmlns:a16="http://schemas.microsoft.com/office/drawing/2014/main" xmlns="" id="{EC5BCA5A-BE05-0326-0B95-81B529616CC2}"/>
              </a:ext>
            </a:extLst>
          </xdr:cNvPr>
          <xdr:cNvSpPr>
            <a:spLocks noChangeShapeType="1"/>
          </xdr:cNvSpPr>
        </xdr:nvSpPr>
        <xdr:spPr bwMode="auto">
          <a:xfrm flipH="1">
            <a:off x="5540563" y="4459455"/>
            <a:ext cx="2675" cy="4456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7" name="Line 76">
            <a:extLst>
              <a:ext uri="{FF2B5EF4-FFF2-40B4-BE49-F238E27FC236}">
                <a16:creationId xmlns:a16="http://schemas.microsoft.com/office/drawing/2014/main" xmlns="" id="{A7EF465E-52B4-E9EA-7CA5-297C00F1B7C1}"/>
              </a:ext>
            </a:extLst>
          </xdr:cNvPr>
          <xdr:cNvSpPr>
            <a:spLocks noChangeShapeType="1"/>
          </xdr:cNvSpPr>
        </xdr:nvSpPr>
        <xdr:spPr bwMode="auto">
          <a:xfrm flipV="1">
            <a:off x="5195805" y="4894692"/>
            <a:ext cx="337539" cy="481413"/>
          </a:xfrm>
          <a:custGeom>
            <a:avLst/>
            <a:gdLst>
              <a:gd name="connsiteX0" fmla="*/ 0 w 746507"/>
              <a:gd name="connsiteY0" fmla="*/ 0 h 13146"/>
              <a:gd name="connsiteX1" fmla="*/ 746507 w 746507"/>
              <a:gd name="connsiteY1" fmla="*/ 13146 h 13146"/>
              <a:gd name="connsiteX0" fmla="*/ 0 w 659540"/>
              <a:gd name="connsiteY0" fmla="*/ 0 h 439700"/>
              <a:gd name="connsiteX1" fmla="*/ 659540 w 659540"/>
              <a:gd name="connsiteY1" fmla="*/ 439700 h 439700"/>
              <a:gd name="connsiteX0" fmla="*/ 0 w 659540"/>
              <a:gd name="connsiteY0" fmla="*/ 0 h 445607"/>
              <a:gd name="connsiteX1" fmla="*/ 659540 w 659540"/>
              <a:gd name="connsiteY1" fmla="*/ 439700 h 445607"/>
              <a:gd name="connsiteX0" fmla="*/ 0 w 535301"/>
              <a:gd name="connsiteY0" fmla="*/ 0 h 438917"/>
              <a:gd name="connsiteX1" fmla="*/ 535301 w 535301"/>
              <a:gd name="connsiteY1" fmla="*/ 431417 h 438917"/>
              <a:gd name="connsiteX0" fmla="*/ 0 w 535301"/>
              <a:gd name="connsiteY0" fmla="*/ 0 h 488353"/>
              <a:gd name="connsiteX1" fmla="*/ 128380 w 535301"/>
              <a:gd name="connsiteY1" fmla="*/ 434836 h 488353"/>
              <a:gd name="connsiteX2" fmla="*/ 535301 w 535301"/>
              <a:gd name="connsiteY2" fmla="*/ 431417 h 488353"/>
              <a:gd name="connsiteX0" fmla="*/ 0 w 535301"/>
              <a:gd name="connsiteY0" fmla="*/ 0 h 434836"/>
              <a:gd name="connsiteX1" fmla="*/ 128380 w 535301"/>
              <a:gd name="connsiteY1" fmla="*/ 434836 h 434836"/>
              <a:gd name="connsiteX2" fmla="*/ 535301 w 535301"/>
              <a:gd name="connsiteY2" fmla="*/ 431417 h 434836"/>
              <a:gd name="connsiteX0" fmla="*/ 0 w 535301"/>
              <a:gd name="connsiteY0" fmla="*/ 0 h 467966"/>
              <a:gd name="connsiteX1" fmla="*/ 136662 w 535301"/>
              <a:gd name="connsiteY1" fmla="*/ 467966 h 467966"/>
              <a:gd name="connsiteX2" fmla="*/ 535301 w 535301"/>
              <a:gd name="connsiteY2" fmla="*/ 431417 h 467966"/>
              <a:gd name="connsiteX0" fmla="*/ 0 w 535301"/>
              <a:gd name="connsiteY0" fmla="*/ 0 h 443118"/>
              <a:gd name="connsiteX1" fmla="*/ 136661 w 535301"/>
              <a:gd name="connsiteY1" fmla="*/ 443118 h 443118"/>
              <a:gd name="connsiteX2" fmla="*/ 535301 w 535301"/>
              <a:gd name="connsiteY2" fmla="*/ 431417 h 443118"/>
              <a:gd name="connsiteX0" fmla="*/ 0 w 535301"/>
              <a:gd name="connsiteY0" fmla="*/ 0 h 431417"/>
              <a:gd name="connsiteX1" fmla="*/ 211204 w 535301"/>
              <a:gd name="connsiteY1" fmla="*/ 430694 h 431417"/>
              <a:gd name="connsiteX2" fmla="*/ 535301 w 535301"/>
              <a:gd name="connsiteY2" fmla="*/ 431417 h 431417"/>
              <a:gd name="connsiteX0" fmla="*/ 8262 w 336498"/>
              <a:gd name="connsiteY0" fmla="*/ 0 h 472830"/>
              <a:gd name="connsiteX1" fmla="*/ 12401 w 336498"/>
              <a:gd name="connsiteY1" fmla="*/ 472107 h 472830"/>
              <a:gd name="connsiteX2" fmla="*/ 336498 w 336498"/>
              <a:gd name="connsiteY2" fmla="*/ 472830 h 4728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36498" h="472830">
                <a:moveTo>
                  <a:pt x="8262" y="0"/>
                </a:moveTo>
                <a:cubicBezTo>
                  <a:pt x="38631" y="69712"/>
                  <a:pt x="-25561" y="384967"/>
                  <a:pt x="12401" y="472107"/>
                </a:cubicBezTo>
                <a:cubicBezTo>
                  <a:pt x="335781" y="468208"/>
                  <a:pt x="87662" y="468448"/>
                  <a:pt x="336498" y="47283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Freeform 527">
            <a:extLst>
              <a:ext uri="{FF2B5EF4-FFF2-40B4-BE49-F238E27FC236}">
                <a16:creationId xmlns:a16="http://schemas.microsoft.com/office/drawing/2014/main" xmlns="" id="{A7C3DDAA-A75B-F31C-345A-50826D86CBC2}"/>
              </a:ext>
            </a:extLst>
          </xdr:cNvPr>
          <xdr:cNvSpPr>
            <a:spLocks/>
          </xdr:cNvSpPr>
        </xdr:nvSpPr>
        <xdr:spPr bwMode="auto">
          <a:xfrm>
            <a:off x="4892846" y="4916566"/>
            <a:ext cx="1332165" cy="489067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244"/>
              <a:gd name="connsiteY0" fmla="*/ 12887 h 12887"/>
              <a:gd name="connsiteX1" fmla="*/ 0 w 10244"/>
              <a:gd name="connsiteY1" fmla="*/ 2887 h 12887"/>
              <a:gd name="connsiteX2" fmla="*/ 10244 w 10244"/>
              <a:gd name="connsiteY2" fmla="*/ 0 h 12887"/>
              <a:gd name="connsiteX0" fmla="*/ 0 w 12400"/>
              <a:gd name="connsiteY0" fmla="*/ 15842 h 15842"/>
              <a:gd name="connsiteX1" fmla="*/ 0 w 12400"/>
              <a:gd name="connsiteY1" fmla="*/ 5842 h 15842"/>
              <a:gd name="connsiteX2" fmla="*/ 12400 w 12400"/>
              <a:gd name="connsiteY2" fmla="*/ 0 h 15842"/>
              <a:gd name="connsiteX0" fmla="*/ 0 w 12400"/>
              <a:gd name="connsiteY0" fmla="*/ 15842 h 15842"/>
              <a:gd name="connsiteX1" fmla="*/ 0 w 12400"/>
              <a:gd name="connsiteY1" fmla="*/ 5842 h 15842"/>
              <a:gd name="connsiteX2" fmla="*/ 12400 w 12400"/>
              <a:gd name="connsiteY2" fmla="*/ 0 h 15842"/>
              <a:gd name="connsiteX0" fmla="*/ 0 w 20227"/>
              <a:gd name="connsiteY0" fmla="*/ 18450 h 18450"/>
              <a:gd name="connsiteX1" fmla="*/ 7827 w 20227"/>
              <a:gd name="connsiteY1" fmla="*/ 5842 h 18450"/>
              <a:gd name="connsiteX2" fmla="*/ 20227 w 20227"/>
              <a:gd name="connsiteY2" fmla="*/ 0 h 18450"/>
              <a:gd name="connsiteX0" fmla="*/ 0 w 20227"/>
              <a:gd name="connsiteY0" fmla="*/ 18450 h 18450"/>
              <a:gd name="connsiteX1" fmla="*/ 7827 w 20227"/>
              <a:gd name="connsiteY1" fmla="*/ 5842 h 18450"/>
              <a:gd name="connsiteX2" fmla="*/ 20227 w 20227"/>
              <a:gd name="connsiteY2" fmla="*/ 0 h 18450"/>
              <a:gd name="connsiteX0" fmla="*/ 0 w 20227"/>
              <a:gd name="connsiteY0" fmla="*/ 18450 h 18450"/>
              <a:gd name="connsiteX1" fmla="*/ 6915 w 20227"/>
              <a:gd name="connsiteY1" fmla="*/ 15171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6915 w 20227"/>
              <a:gd name="connsiteY1" fmla="*/ 15171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6915 w 20227"/>
              <a:gd name="connsiteY1" fmla="*/ 15171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7558 w 20227"/>
              <a:gd name="connsiteY1" fmla="*/ 14934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227"/>
              <a:gd name="connsiteY0" fmla="*/ 18450 h 18450"/>
              <a:gd name="connsiteX1" fmla="*/ 7558 w 20227"/>
              <a:gd name="connsiteY1" fmla="*/ 14934 h 18450"/>
              <a:gd name="connsiteX2" fmla="*/ 7827 w 20227"/>
              <a:gd name="connsiteY2" fmla="*/ 5842 h 18450"/>
              <a:gd name="connsiteX3" fmla="*/ 20227 w 20227"/>
              <a:gd name="connsiteY3" fmla="*/ 0 h 18450"/>
              <a:gd name="connsiteX0" fmla="*/ 0 w 20013"/>
              <a:gd name="connsiteY0" fmla="*/ 12878 h 12878"/>
              <a:gd name="connsiteX1" fmla="*/ 7558 w 20013"/>
              <a:gd name="connsiteY1" fmla="*/ 9362 h 12878"/>
              <a:gd name="connsiteX2" fmla="*/ 7827 w 20013"/>
              <a:gd name="connsiteY2" fmla="*/ 270 h 12878"/>
              <a:gd name="connsiteX3" fmla="*/ 20013 w 20013"/>
              <a:gd name="connsiteY3" fmla="*/ 0 h 12878"/>
              <a:gd name="connsiteX0" fmla="*/ 0 w 20013"/>
              <a:gd name="connsiteY0" fmla="*/ 12883 h 12883"/>
              <a:gd name="connsiteX1" fmla="*/ 7558 w 20013"/>
              <a:gd name="connsiteY1" fmla="*/ 9367 h 12883"/>
              <a:gd name="connsiteX2" fmla="*/ 7827 w 20013"/>
              <a:gd name="connsiteY2" fmla="*/ 275 h 12883"/>
              <a:gd name="connsiteX3" fmla="*/ 20013 w 20013"/>
              <a:gd name="connsiteY3" fmla="*/ 5 h 12883"/>
              <a:gd name="connsiteX0" fmla="*/ 0 w 19799"/>
              <a:gd name="connsiteY0" fmla="*/ 12608 h 12608"/>
              <a:gd name="connsiteX1" fmla="*/ 7558 w 19799"/>
              <a:gd name="connsiteY1" fmla="*/ 9092 h 12608"/>
              <a:gd name="connsiteX2" fmla="*/ 7827 w 19799"/>
              <a:gd name="connsiteY2" fmla="*/ 0 h 12608"/>
              <a:gd name="connsiteX3" fmla="*/ 19799 w 19799"/>
              <a:gd name="connsiteY3" fmla="*/ 323 h 12608"/>
              <a:gd name="connsiteX0" fmla="*/ 0 w 19799"/>
              <a:gd name="connsiteY0" fmla="*/ 12608 h 12608"/>
              <a:gd name="connsiteX1" fmla="*/ 7880 w 19799"/>
              <a:gd name="connsiteY1" fmla="*/ 6633 h 12608"/>
              <a:gd name="connsiteX2" fmla="*/ 7827 w 19799"/>
              <a:gd name="connsiteY2" fmla="*/ 0 h 12608"/>
              <a:gd name="connsiteX3" fmla="*/ 19799 w 19799"/>
              <a:gd name="connsiteY3" fmla="*/ 323 h 12608"/>
              <a:gd name="connsiteX0" fmla="*/ 0 w 19799"/>
              <a:gd name="connsiteY0" fmla="*/ 12608 h 12608"/>
              <a:gd name="connsiteX1" fmla="*/ 7666 w 19799"/>
              <a:gd name="connsiteY1" fmla="*/ 5813 h 12608"/>
              <a:gd name="connsiteX2" fmla="*/ 7827 w 19799"/>
              <a:gd name="connsiteY2" fmla="*/ 0 h 12608"/>
              <a:gd name="connsiteX3" fmla="*/ 19799 w 19799"/>
              <a:gd name="connsiteY3" fmla="*/ 323 h 12608"/>
              <a:gd name="connsiteX0" fmla="*/ 0 w 19799"/>
              <a:gd name="connsiteY0" fmla="*/ 12608 h 12608"/>
              <a:gd name="connsiteX1" fmla="*/ 7022 w 19799"/>
              <a:gd name="connsiteY1" fmla="*/ 9252 h 12608"/>
              <a:gd name="connsiteX2" fmla="*/ 7666 w 19799"/>
              <a:gd name="connsiteY2" fmla="*/ 5813 h 12608"/>
              <a:gd name="connsiteX3" fmla="*/ 7827 w 19799"/>
              <a:gd name="connsiteY3" fmla="*/ 0 h 12608"/>
              <a:gd name="connsiteX4" fmla="*/ 19799 w 19799"/>
              <a:gd name="connsiteY4" fmla="*/ 323 h 12608"/>
              <a:gd name="connsiteX0" fmla="*/ 0 w 19799"/>
              <a:gd name="connsiteY0" fmla="*/ 12608 h 12608"/>
              <a:gd name="connsiteX1" fmla="*/ 6164 w 19799"/>
              <a:gd name="connsiteY1" fmla="*/ 9135 h 12608"/>
              <a:gd name="connsiteX2" fmla="*/ 7666 w 19799"/>
              <a:gd name="connsiteY2" fmla="*/ 5813 h 12608"/>
              <a:gd name="connsiteX3" fmla="*/ 7827 w 19799"/>
              <a:gd name="connsiteY3" fmla="*/ 0 h 12608"/>
              <a:gd name="connsiteX4" fmla="*/ 19799 w 19799"/>
              <a:gd name="connsiteY4" fmla="*/ 323 h 12608"/>
              <a:gd name="connsiteX0" fmla="*/ 0 w 19799"/>
              <a:gd name="connsiteY0" fmla="*/ 12608 h 12608"/>
              <a:gd name="connsiteX1" fmla="*/ 6164 w 19799"/>
              <a:gd name="connsiteY1" fmla="*/ 9135 h 12608"/>
              <a:gd name="connsiteX2" fmla="*/ 7666 w 19799"/>
              <a:gd name="connsiteY2" fmla="*/ 5813 h 12608"/>
              <a:gd name="connsiteX3" fmla="*/ 7827 w 19799"/>
              <a:gd name="connsiteY3" fmla="*/ 0 h 12608"/>
              <a:gd name="connsiteX4" fmla="*/ 19799 w 19799"/>
              <a:gd name="connsiteY4" fmla="*/ 323 h 12608"/>
              <a:gd name="connsiteX0" fmla="*/ 0 w 22051"/>
              <a:gd name="connsiteY0" fmla="*/ 12608 h 12608"/>
              <a:gd name="connsiteX1" fmla="*/ 6164 w 22051"/>
              <a:gd name="connsiteY1" fmla="*/ 9135 h 12608"/>
              <a:gd name="connsiteX2" fmla="*/ 7666 w 22051"/>
              <a:gd name="connsiteY2" fmla="*/ 5813 h 12608"/>
              <a:gd name="connsiteX3" fmla="*/ 7827 w 22051"/>
              <a:gd name="connsiteY3" fmla="*/ 0 h 12608"/>
              <a:gd name="connsiteX4" fmla="*/ 22051 w 22051"/>
              <a:gd name="connsiteY4" fmla="*/ 440 h 12608"/>
              <a:gd name="connsiteX0" fmla="*/ 0 w 20872"/>
              <a:gd name="connsiteY0" fmla="*/ 12374 h 12374"/>
              <a:gd name="connsiteX1" fmla="*/ 4985 w 20872"/>
              <a:gd name="connsiteY1" fmla="*/ 9135 h 12374"/>
              <a:gd name="connsiteX2" fmla="*/ 6487 w 20872"/>
              <a:gd name="connsiteY2" fmla="*/ 5813 h 12374"/>
              <a:gd name="connsiteX3" fmla="*/ 6648 w 20872"/>
              <a:gd name="connsiteY3" fmla="*/ 0 h 12374"/>
              <a:gd name="connsiteX4" fmla="*/ 20872 w 20872"/>
              <a:gd name="connsiteY4" fmla="*/ 440 h 12374"/>
              <a:gd name="connsiteX0" fmla="*/ 0 w 25110"/>
              <a:gd name="connsiteY0" fmla="*/ 8276 h 9409"/>
              <a:gd name="connsiteX1" fmla="*/ 9223 w 25110"/>
              <a:gd name="connsiteY1" fmla="*/ 9135 h 9409"/>
              <a:gd name="connsiteX2" fmla="*/ 10725 w 25110"/>
              <a:gd name="connsiteY2" fmla="*/ 5813 h 9409"/>
              <a:gd name="connsiteX3" fmla="*/ 10886 w 25110"/>
              <a:gd name="connsiteY3" fmla="*/ 0 h 9409"/>
              <a:gd name="connsiteX4" fmla="*/ 25110 w 25110"/>
              <a:gd name="connsiteY4" fmla="*/ 440 h 9409"/>
              <a:gd name="connsiteX0" fmla="*/ 0 w 10000"/>
              <a:gd name="connsiteY0" fmla="*/ 8796 h 9709"/>
              <a:gd name="connsiteX1" fmla="*/ 3673 w 10000"/>
              <a:gd name="connsiteY1" fmla="*/ 9709 h 9709"/>
              <a:gd name="connsiteX2" fmla="*/ 4271 w 10000"/>
              <a:gd name="connsiteY2" fmla="*/ 6178 h 9709"/>
              <a:gd name="connsiteX3" fmla="*/ 4335 w 10000"/>
              <a:gd name="connsiteY3" fmla="*/ 0 h 9709"/>
              <a:gd name="connsiteX4" fmla="*/ 10000 w 10000"/>
              <a:gd name="connsiteY4" fmla="*/ 468 h 9709"/>
              <a:gd name="connsiteX0" fmla="*/ 0 w 10000"/>
              <a:gd name="connsiteY0" fmla="*/ 9060 h 10091"/>
              <a:gd name="connsiteX1" fmla="*/ 3673 w 10000"/>
              <a:gd name="connsiteY1" fmla="*/ 10000 h 10091"/>
              <a:gd name="connsiteX2" fmla="*/ 4271 w 10000"/>
              <a:gd name="connsiteY2" fmla="*/ 6363 h 10091"/>
              <a:gd name="connsiteX3" fmla="*/ 4335 w 10000"/>
              <a:gd name="connsiteY3" fmla="*/ 0 h 10091"/>
              <a:gd name="connsiteX4" fmla="*/ 10000 w 10000"/>
              <a:gd name="connsiteY4" fmla="*/ 482 h 10091"/>
              <a:gd name="connsiteX0" fmla="*/ 0 w 10000"/>
              <a:gd name="connsiteY0" fmla="*/ 9060 h 10091"/>
              <a:gd name="connsiteX1" fmla="*/ 3673 w 10000"/>
              <a:gd name="connsiteY1" fmla="*/ 10000 h 10091"/>
              <a:gd name="connsiteX2" fmla="*/ 4493 w 10000"/>
              <a:gd name="connsiteY2" fmla="*/ 6231 h 10091"/>
              <a:gd name="connsiteX3" fmla="*/ 4335 w 10000"/>
              <a:gd name="connsiteY3" fmla="*/ 0 h 10091"/>
              <a:gd name="connsiteX4" fmla="*/ 10000 w 10000"/>
              <a:gd name="connsiteY4" fmla="*/ 482 h 10091"/>
              <a:gd name="connsiteX0" fmla="*/ 0 w 10000"/>
              <a:gd name="connsiteY0" fmla="*/ 9192 h 10223"/>
              <a:gd name="connsiteX1" fmla="*/ 3673 w 10000"/>
              <a:gd name="connsiteY1" fmla="*/ 10132 h 10223"/>
              <a:gd name="connsiteX2" fmla="*/ 4493 w 10000"/>
              <a:gd name="connsiteY2" fmla="*/ 6363 h 10223"/>
              <a:gd name="connsiteX3" fmla="*/ 4557 w 10000"/>
              <a:gd name="connsiteY3" fmla="*/ 0 h 10223"/>
              <a:gd name="connsiteX4" fmla="*/ 10000 w 10000"/>
              <a:gd name="connsiteY4" fmla="*/ 614 h 10223"/>
              <a:gd name="connsiteX0" fmla="*/ 0 w 9680"/>
              <a:gd name="connsiteY0" fmla="*/ 9192 h 10223"/>
              <a:gd name="connsiteX1" fmla="*/ 3673 w 9680"/>
              <a:gd name="connsiteY1" fmla="*/ 10132 h 10223"/>
              <a:gd name="connsiteX2" fmla="*/ 4493 w 9680"/>
              <a:gd name="connsiteY2" fmla="*/ 6363 h 10223"/>
              <a:gd name="connsiteX3" fmla="*/ 4557 w 9680"/>
              <a:gd name="connsiteY3" fmla="*/ 0 h 10223"/>
              <a:gd name="connsiteX4" fmla="*/ 9680 w 9680"/>
              <a:gd name="connsiteY4" fmla="*/ 878 h 10223"/>
              <a:gd name="connsiteX0" fmla="*/ 0 w 10000"/>
              <a:gd name="connsiteY0" fmla="*/ 8991 h 10000"/>
              <a:gd name="connsiteX1" fmla="*/ 3794 w 10000"/>
              <a:gd name="connsiteY1" fmla="*/ 9911 h 10000"/>
              <a:gd name="connsiteX2" fmla="*/ 4642 w 10000"/>
              <a:gd name="connsiteY2" fmla="*/ 6224 h 10000"/>
              <a:gd name="connsiteX3" fmla="*/ 4708 w 10000"/>
              <a:gd name="connsiteY3" fmla="*/ 0 h 10000"/>
              <a:gd name="connsiteX4" fmla="*/ 10000 w 10000"/>
              <a:gd name="connsiteY4" fmla="*/ 859 h 10000"/>
              <a:gd name="connsiteX0" fmla="*/ 0 w 10000"/>
              <a:gd name="connsiteY0" fmla="*/ 8991 h 10000"/>
              <a:gd name="connsiteX1" fmla="*/ 3794 w 10000"/>
              <a:gd name="connsiteY1" fmla="*/ 9911 h 10000"/>
              <a:gd name="connsiteX2" fmla="*/ 4642 w 10000"/>
              <a:gd name="connsiteY2" fmla="*/ 6224 h 10000"/>
              <a:gd name="connsiteX3" fmla="*/ 4708 w 10000"/>
              <a:gd name="connsiteY3" fmla="*/ 0 h 10000"/>
              <a:gd name="connsiteX4" fmla="*/ 10000 w 10000"/>
              <a:gd name="connsiteY4" fmla="*/ 859 h 10000"/>
              <a:gd name="connsiteX0" fmla="*/ 0 w 9639"/>
              <a:gd name="connsiteY0" fmla="*/ 8991 h 10000"/>
              <a:gd name="connsiteX1" fmla="*/ 3794 w 9639"/>
              <a:gd name="connsiteY1" fmla="*/ 9911 h 10000"/>
              <a:gd name="connsiteX2" fmla="*/ 4642 w 9639"/>
              <a:gd name="connsiteY2" fmla="*/ 6224 h 10000"/>
              <a:gd name="connsiteX3" fmla="*/ 4708 w 9639"/>
              <a:gd name="connsiteY3" fmla="*/ 0 h 10000"/>
              <a:gd name="connsiteX4" fmla="*/ 9639 w 9639"/>
              <a:gd name="connsiteY4" fmla="*/ 687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639" h="10000">
                <a:moveTo>
                  <a:pt x="0" y="8991"/>
                </a:moveTo>
                <a:cubicBezTo>
                  <a:pt x="319" y="8141"/>
                  <a:pt x="2855" y="10478"/>
                  <a:pt x="3794" y="9911"/>
                </a:cubicBezTo>
                <a:cubicBezTo>
                  <a:pt x="4144" y="8323"/>
                  <a:pt x="4425" y="7625"/>
                  <a:pt x="4642" y="6224"/>
                </a:cubicBezTo>
                <a:cubicBezTo>
                  <a:pt x="4693" y="1689"/>
                  <a:pt x="4692" y="4739"/>
                  <a:pt x="4708" y="0"/>
                </a:cubicBezTo>
                <a:cubicBezTo>
                  <a:pt x="6080" y="0"/>
                  <a:pt x="6118" y="199"/>
                  <a:pt x="9639" y="687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pic>
        <xdr:nvPicPr>
          <xdr:cNvPr id="1129" name="図 1128">
            <a:extLst>
              <a:ext uri="{FF2B5EF4-FFF2-40B4-BE49-F238E27FC236}">
                <a16:creationId xmlns:a16="http://schemas.microsoft.com/office/drawing/2014/main" xmlns="" id="{DFDBB9A8-3DCE-D3BA-9497-4A5CDC0A3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7"/>
          <a:stretch>
            <a:fillRect/>
          </a:stretch>
        </xdr:blipFill>
        <xdr:spPr>
          <a:xfrm rot="5400000">
            <a:off x="5563438" y="5141788"/>
            <a:ext cx="247251" cy="434217"/>
          </a:xfrm>
          <a:prstGeom prst="rect">
            <a:avLst/>
          </a:prstGeom>
        </xdr:spPr>
      </xdr:pic>
      <xdr:sp macro="" textlink="">
        <xdr:nvSpPr>
          <xdr:cNvPr id="1130" name="AutoShape 1653">
            <a:extLst>
              <a:ext uri="{FF2B5EF4-FFF2-40B4-BE49-F238E27FC236}">
                <a16:creationId xmlns:a16="http://schemas.microsoft.com/office/drawing/2014/main" xmlns="" id="{2B2F3EE9-80F9-7994-CA81-0D41D12DA816}"/>
              </a:ext>
            </a:extLst>
          </xdr:cNvPr>
          <xdr:cNvSpPr>
            <a:spLocks/>
          </xdr:cNvSpPr>
        </xdr:nvSpPr>
        <xdr:spPr bwMode="auto">
          <a:xfrm rot="601993" flipH="1">
            <a:off x="5357865" y="4888929"/>
            <a:ext cx="136432" cy="519437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pic>
        <xdr:nvPicPr>
          <xdr:cNvPr id="1131" name="図 1130">
            <a:extLst>
              <a:ext uri="{FF2B5EF4-FFF2-40B4-BE49-F238E27FC236}">
                <a16:creationId xmlns:a16="http://schemas.microsoft.com/office/drawing/2014/main" xmlns="" id="{94A8F802-C877-5FCB-C1D8-91EDDFE07A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8"/>
          <a:stretch>
            <a:fillRect/>
          </a:stretch>
        </xdr:blipFill>
        <xdr:spPr>
          <a:xfrm rot="11085639">
            <a:off x="4861932" y="5420754"/>
            <a:ext cx="604662" cy="283337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123537</xdr:colOff>
      <xdr:row>30</xdr:row>
      <xdr:rowOff>15083</xdr:rowOff>
    </xdr:from>
    <xdr:to>
      <xdr:col>8</xdr:col>
      <xdr:colOff>280531</xdr:colOff>
      <xdr:row>30</xdr:row>
      <xdr:rowOff>166189</xdr:rowOff>
    </xdr:to>
    <xdr:sp macro="" textlink="">
      <xdr:nvSpPr>
        <xdr:cNvPr id="1132" name="AutoShape 93">
          <a:extLst>
            <a:ext uri="{FF2B5EF4-FFF2-40B4-BE49-F238E27FC236}">
              <a16:creationId xmlns:a16="http://schemas.microsoft.com/office/drawing/2014/main" xmlns="" id="{66CCBB77-D95C-4239-99EF-5FDFA1D2005A}"/>
            </a:ext>
          </a:extLst>
        </xdr:cNvPr>
        <xdr:cNvSpPr>
          <a:spLocks noChangeArrowheads="1"/>
        </xdr:cNvSpPr>
      </xdr:nvSpPr>
      <xdr:spPr bwMode="auto">
        <a:xfrm>
          <a:off x="5171787" y="5158583"/>
          <a:ext cx="156994" cy="1511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27</xdr:row>
      <xdr:rowOff>0</xdr:rowOff>
    </xdr:from>
    <xdr:ext cx="375200" cy="74839"/>
    <xdr:sp macro="" textlink="">
      <xdr:nvSpPr>
        <xdr:cNvPr id="1133" name="Text Box 1194">
          <a:extLst>
            <a:ext uri="{FF2B5EF4-FFF2-40B4-BE49-F238E27FC236}">
              <a16:creationId xmlns:a16="http://schemas.microsoft.com/office/drawing/2014/main" xmlns="" id="{F8897A8E-C421-4C2C-A9AF-413C51DB3715}"/>
            </a:ext>
          </a:extLst>
        </xdr:cNvPr>
        <xdr:cNvSpPr txBox="1">
          <a:spLocks noChangeArrowheads="1"/>
        </xdr:cNvSpPr>
      </xdr:nvSpPr>
      <xdr:spPr bwMode="auto">
        <a:xfrm>
          <a:off x="4343400" y="462915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0.2+5.1</a:t>
          </a:r>
        </a:p>
      </xdr:txBody>
    </xdr:sp>
    <xdr:clientData/>
  </xdr:oneCellAnchor>
  <xdr:twoCellAnchor>
    <xdr:from>
      <xdr:col>7</xdr:col>
      <xdr:colOff>182530</xdr:colOff>
      <xdr:row>27</xdr:row>
      <xdr:rowOff>82550</xdr:rowOff>
    </xdr:from>
    <xdr:to>
      <xdr:col>7</xdr:col>
      <xdr:colOff>352605</xdr:colOff>
      <xdr:row>28</xdr:row>
      <xdr:rowOff>37500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xmlns="" id="{8EE70B83-B115-4575-A3C5-0FD3BFB77AEA}"/>
            </a:ext>
          </a:extLst>
        </xdr:cNvPr>
        <xdr:cNvSpPr/>
      </xdr:nvSpPr>
      <xdr:spPr bwMode="auto">
        <a:xfrm>
          <a:off x="4525930" y="4711700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12636</xdr:colOff>
      <xdr:row>27</xdr:row>
      <xdr:rowOff>86967</xdr:rowOff>
    </xdr:from>
    <xdr:to>
      <xdr:col>7</xdr:col>
      <xdr:colOff>173934</xdr:colOff>
      <xdr:row>28</xdr:row>
      <xdr:rowOff>23467</xdr:rowOff>
    </xdr:to>
    <xdr:sp macro="" textlink="">
      <xdr:nvSpPr>
        <xdr:cNvPr id="1135" name="六角形 1134">
          <a:extLst>
            <a:ext uri="{FF2B5EF4-FFF2-40B4-BE49-F238E27FC236}">
              <a16:creationId xmlns:a16="http://schemas.microsoft.com/office/drawing/2014/main" xmlns="" id="{8C2522CF-AB7B-4500-A8AA-3C22A139CB65}"/>
            </a:ext>
          </a:extLst>
        </xdr:cNvPr>
        <xdr:cNvSpPr/>
      </xdr:nvSpPr>
      <xdr:spPr bwMode="auto">
        <a:xfrm>
          <a:off x="4356036" y="4716117"/>
          <a:ext cx="161298" cy="1079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645996</xdr:colOff>
      <xdr:row>28</xdr:row>
      <xdr:rowOff>120091</xdr:rowOff>
    </xdr:from>
    <xdr:to>
      <xdr:col>8</xdr:col>
      <xdr:colOff>78682</xdr:colOff>
      <xdr:row>29</xdr:row>
      <xdr:rowOff>103362</xdr:rowOff>
    </xdr:to>
    <xdr:sp macro="" textlink="">
      <xdr:nvSpPr>
        <xdr:cNvPr id="1136" name="六角形 1135">
          <a:extLst>
            <a:ext uri="{FF2B5EF4-FFF2-40B4-BE49-F238E27FC236}">
              <a16:creationId xmlns:a16="http://schemas.microsoft.com/office/drawing/2014/main" xmlns="" id="{3FD9698D-03EC-4241-AACC-FA3C8CBFBC85}"/>
            </a:ext>
          </a:extLst>
        </xdr:cNvPr>
        <xdr:cNvSpPr/>
      </xdr:nvSpPr>
      <xdr:spPr bwMode="auto">
        <a:xfrm>
          <a:off x="4989396" y="4920691"/>
          <a:ext cx="137536" cy="1547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136653</xdr:colOff>
      <xdr:row>27</xdr:row>
      <xdr:rowOff>0</xdr:rowOff>
    </xdr:from>
    <xdr:ext cx="375200" cy="74839"/>
    <xdr:sp macro="" textlink="">
      <xdr:nvSpPr>
        <xdr:cNvPr id="1137" name="Text Box 1194">
          <a:extLst>
            <a:ext uri="{FF2B5EF4-FFF2-40B4-BE49-F238E27FC236}">
              <a16:creationId xmlns:a16="http://schemas.microsoft.com/office/drawing/2014/main" xmlns="" id="{D029034A-3D45-4E5D-9706-A158CC94EEA9}"/>
            </a:ext>
          </a:extLst>
        </xdr:cNvPr>
        <xdr:cNvSpPr txBox="1">
          <a:spLocks noChangeArrowheads="1"/>
        </xdr:cNvSpPr>
      </xdr:nvSpPr>
      <xdr:spPr bwMode="auto">
        <a:xfrm>
          <a:off x="5889753" y="4629150"/>
          <a:ext cx="375200" cy="748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0.2+2.2</a:t>
          </a:r>
        </a:p>
      </xdr:txBody>
    </xdr:sp>
    <xdr:clientData/>
  </xdr:oneCellAnchor>
  <xdr:twoCellAnchor>
    <xdr:from>
      <xdr:col>9</xdr:col>
      <xdr:colOff>335747</xdr:colOff>
      <xdr:row>27</xdr:row>
      <xdr:rowOff>82550</xdr:rowOff>
    </xdr:from>
    <xdr:to>
      <xdr:col>9</xdr:col>
      <xdr:colOff>505822</xdr:colOff>
      <xdr:row>28</xdr:row>
      <xdr:rowOff>37500</xdr:rowOff>
    </xdr:to>
    <xdr:sp macro="" textlink="">
      <xdr:nvSpPr>
        <xdr:cNvPr id="1138" name="六角形 1137">
          <a:extLst>
            <a:ext uri="{FF2B5EF4-FFF2-40B4-BE49-F238E27FC236}">
              <a16:creationId xmlns:a16="http://schemas.microsoft.com/office/drawing/2014/main" xmlns="" id="{838D947E-1A5D-4E6D-8EFD-ABDF7C393D50}"/>
            </a:ext>
          </a:extLst>
        </xdr:cNvPr>
        <xdr:cNvSpPr/>
      </xdr:nvSpPr>
      <xdr:spPr bwMode="auto">
        <a:xfrm>
          <a:off x="6088847" y="4711700"/>
          <a:ext cx="170075" cy="126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149289</xdr:colOff>
      <xdr:row>27</xdr:row>
      <xdr:rowOff>86967</xdr:rowOff>
    </xdr:from>
    <xdr:to>
      <xdr:col>9</xdr:col>
      <xdr:colOff>310587</xdr:colOff>
      <xdr:row>28</xdr:row>
      <xdr:rowOff>23467</xdr:rowOff>
    </xdr:to>
    <xdr:sp macro="" textlink="">
      <xdr:nvSpPr>
        <xdr:cNvPr id="1139" name="六角形 1138">
          <a:extLst>
            <a:ext uri="{FF2B5EF4-FFF2-40B4-BE49-F238E27FC236}">
              <a16:creationId xmlns:a16="http://schemas.microsoft.com/office/drawing/2014/main" xmlns="" id="{0410EEFD-C064-4202-9C92-DF90C6CF0D93}"/>
            </a:ext>
          </a:extLst>
        </xdr:cNvPr>
        <xdr:cNvSpPr/>
      </xdr:nvSpPr>
      <xdr:spPr bwMode="auto">
        <a:xfrm>
          <a:off x="5902389" y="4716117"/>
          <a:ext cx="161298" cy="1079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202909</xdr:colOff>
      <xdr:row>29</xdr:row>
      <xdr:rowOff>45576</xdr:rowOff>
    </xdr:from>
    <xdr:ext cx="244078" cy="136922"/>
    <xdr:sp macro="" textlink="">
      <xdr:nvSpPr>
        <xdr:cNvPr id="1140" name="Text Box 863">
          <a:extLst>
            <a:ext uri="{FF2B5EF4-FFF2-40B4-BE49-F238E27FC236}">
              <a16:creationId xmlns:a16="http://schemas.microsoft.com/office/drawing/2014/main" xmlns="" id="{768AAB48-028E-4F85-84AF-592CE1A811BF}"/>
            </a:ext>
          </a:extLst>
        </xdr:cNvPr>
        <xdr:cNvSpPr txBox="1">
          <a:spLocks noChangeArrowheads="1"/>
        </xdr:cNvSpPr>
      </xdr:nvSpPr>
      <xdr:spPr bwMode="auto">
        <a:xfrm>
          <a:off x="4546309" y="5017626"/>
          <a:ext cx="244078" cy="1369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灰方</a:t>
          </a:r>
        </a:p>
      </xdr:txBody>
    </xdr:sp>
    <xdr:clientData/>
  </xdr:oneCellAnchor>
  <xdr:twoCellAnchor>
    <xdr:from>
      <xdr:col>7</xdr:col>
      <xdr:colOff>171067</xdr:colOff>
      <xdr:row>31</xdr:row>
      <xdr:rowOff>12427</xdr:rowOff>
    </xdr:from>
    <xdr:to>
      <xdr:col>7</xdr:col>
      <xdr:colOff>481668</xdr:colOff>
      <xdr:row>31</xdr:row>
      <xdr:rowOff>86970</xdr:rowOff>
    </xdr:to>
    <xdr:sp macro="" textlink="">
      <xdr:nvSpPr>
        <xdr:cNvPr id="1141" name="Line 76">
          <a:extLst>
            <a:ext uri="{FF2B5EF4-FFF2-40B4-BE49-F238E27FC236}">
              <a16:creationId xmlns:a16="http://schemas.microsoft.com/office/drawing/2014/main" xmlns="" id="{A8B955AD-6498-450F-8757-4A0F343E9E0F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4632496" y="5209348"/>
          <a:ext cx="74543" cy="3106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264620</xdr:colOff>
      <xdr:row>26</xdr:row>
      <xdr:rowOff>105730</xdr:rowOff>
    </xdr:from>
    <xdr:ext cx="266591" cy="525107"/>
    <xdr:pic>
      <xdr:nvPicPr>
        <xdr:cNvPr id="1142" name="図 1141">
          <a:extLst>
            <a:ext uri="{FF2B5EF4-FFF2-40B4-BE49-F238E27FC236}">
              <a16:creationId xmlns:a16="http://schemas.microsoft.com/office/drawing/2014/main" xmlns="" id="{39CED282-8CEC-4CD1-A867-8F0AFFE09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16200000">
          <a:off x="4478762" y="4692688"/>
          <a:ext cx="525107" cy="266591"/>
        </a:xfrm>
        <a:prstGeom prst="rect">
          <a:avLst/>
        </a:prstGeom>
      </xdr:spPr>
    </xdr:pic>
    <xdr:clientData/>
  </xdr:oneCellAnchor>
  <xdr:twoCellAnchor>
    <xdr:from>
      <xdr:col>1</xdr:col>
      <xdr:colOff>644918</xdr:colOff>
      <xdr:row>34</xdr:row>
      <xdr:rowOff>107157</xdr:rowOff>
    </xdr:from>
    <xdr:to>
      <xdr:col>1</xdr:col>
      <xdr:colOff>646344</xdr:colOff>
      <xdr:row>37</xdr:row>
      <xdr:rowOff>107580</xdr:rowOff>
    </xdr:to>
    <xdr:sp macro="" textlink="">
      <xdr:nvSpPr>
        <xdr:cNvPr id="1143" name="Line 72">
          <a:extLst>
            <a:ext uri="{FF2B5EF4-FFF2-40B4-BE49-F238E27FC236}">
              <a16:creationId xmlns:a16="http://schemas.microsoft.com/office/drawing/2014/main" xmlns="" id="{B76EA43E-B308-4A2F-B72F-FC574757AC88}"/>
            </a:ext>
          </a:extLst>
        </xdr:cNvPr>
        <xdr:cNvSpPr>
          <a:spLocks noChangeShapeType="1"/>
        </xdr:cNvSpPr>
      </xdr:nvSpPr>
      <xdr:spPr bwMode="auto">
        <a:xfrm flipH="1" flipV="1">
          <a:off x="759218" y="5936457"/>
          <a:ext cx="1426" cy="5147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19840</xdr:colOff>
      <xdr:row>37</xdr:row>
      <xdr:rowOff>154401</xdr:rowOff>
    </xdr:from>
    <xdr:to>
      <xdr:col>1</xdr:col>
      <xdr:colOff>652239</xdr:colOff>
      <xdr:row>40</xdr:row>
      <xdr:rowOff>142875</xdr:rowOff>
    </xdr:to>
    <xdr:sp macro="" textlink="">
      <xdr:nvSpPr>
        <xdr:cNvPr id="1144" name="Freeform 527">
          <a:extLst>
            <a:ext uri="{FF2B5EF4-FFF2-40B4-BE49-F238E27FC236}">
              <a16:creationId xmlns:a16="http://schemas.microsoft.com/office/drawing/2014/main" xmlns="" id="{E33C6D97-0C76-47BF-AAF7-2196F25BFBC0}"/>
            </a:ext>
          </a:extLst>
        </xdr:cNvPr>
        <xdr:cNvSpPr>
          <a:spLocks/>
        </xdr:cNvSpPr>
      </xdr:nvSpPr>
      <xdr:spPr bwMode="auto">
        <a:xfrm flipH="1">
          <a:off x="134140" y="6498051"/>
          <a:ext cx="632399" cy="50282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236 w 10000"/>
            <a:gd name="connsiteY0" fmla="*/ 10823 h 10823"/>
            <a:gd name="connsiteX1" fmla="*/ 0 w 10000"/>
            <a:gd name="connsiteY1" fmla="*/ 0 h 10823"/>
            <a:gd name="connsiteX2" fmla="*/ 10000 w 10000"/>
            <a:gd name="connsiteY2" fmla="*/ 0 h 10823"/>
            <a:gd name="connsiteX0" fmla="*/ 236 w 10000"/>
            <a:gd name="connsiteY0" fmla="*/ 10823 h 10823"/>
            <a:gd name="connsiteX1" fmla="*/ 0 w 10000"/>
            <a:gd name="connsiteY1" fmla="*/ 0 h 10823"/>
            <a:gd name="connsiteX2" fmla="*/ 10000 w 10000"/>
            <a:gd name="connsiteY2" fmla="*/ 0 h 10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823">
              <a:moveTo>
                <a:pt x="236" y="10823"/>
              </a:moveTo>
              <a:cubicBezTo>
                <a:pt x="-95" y="4074"/>
                <a:pt x="236" y="6115"/>
                <a:pt x="0" y="0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11906</xdr:colOff>
      <xdr:row>37</xdr:row>
      <xdr:rowOff>154265</xdr:rowOff>
    </xdr:from>
    <xdr:to>
      <xdr:col>2</xdr:col>
      <xdr:colOff>660797</xdr:colOff>
      <xdr:row>37</xdr:row>
      <xdr:rowOff>157370</xdr:rowOff>
    </xdr:to>
    <xdr:sp macro="" textlink="">
      <xdr:nvSpPr>
        <xdr:cNvPr id="1145" name="Line 72">
          <a:extLst>
            <a:ext uri="{FF2B5EF4-FFF2-40B4-BE49-F238E27FC236}">
              <a16:creationId xmlns:a16="http://schemas.microsoft.com/office/drawing/2014/main" xmlns="" id="{5482C308-84CB-4F49-89EA-76619AFBF653}"/>
            </a:ext>
          </a:extLst>
        </xdr:cNvPr>
        <xdr:cNvSpPr>
          <a:spLocks noChangeShapeType="1"/>
        </xdr:cNvSpPr>
      </xdr:nvSpPr>
      <xdr:spPr bwMode="auto">
        <a:xfrm flipV="1">
          <a:off x="831056" y="6497915"/>
          <a:ext cx="648891" cy="31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559589</xdr:colOff>
      <xdr:row>37</xdr:row>
      <xdr:rowOff>79374</xdr:rowOff>
    </xdr:from>
    <xdr:to>
      <xdr:col>2</xdr:col>
      <xdr:colOff>9633</xdr:colOff>
      <xdr:row>38</xdr:row>
      <xdr:rowOff>66900</xdr:rowOff>
    </xdr:to>
    <xdr:sp macro="" textlink="">
      <xdr:nvSpPr>
        <xdr:cNvPr id="1146" name="Oval 1295">
          <a:extLst>
            <a:ext uri="{FF2B5EF4-FFF2-40B4-BE49-F238E27FC236}">
              <a16:creationId xmlns:a16="http://schemas.microsoft.com/office/drawing/2014/main" xmlns="" id="{23407C00-6FDD-4F0D-9243-1CD47D4EBD57}"/>
            </a:ext>
          </a:extLst>
        </xdr:cNvPr>
        <xdr:cNvSpPr>
          <a:spLocks noChangeArrowheads="1"/>
        </xdr:cNvSpPr>
      </xdr:nvSpPr>
      <xdr:spPr bwMode="auto">
        <a:xfrm>
          <a:off x="673889" y="6423024"/>
          <a:ext cx="154894" cy="158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586790</xdr:colOff>
      <xdr:row>38</xdr:row>
      <xdr:rowOff>87734</xdr:rowOff>
    </xdr:from>
    <xdr:to>
      <xdr:col>2</xdr:col>
      <xdr:colOff>839</xdr:colOff>
      <xdr:row>39</xdr:row>
      <xdr:rowOff>40108</xdr:rowOff>
    </xdr:to>
    <xdr:sp macro="" textlink="">
      <xdr:nvSpPr>
        <xdr:cNvPr id="1147" name="AutoShape 93">
          <a:extLst>
            <a:ext uri="{FF2B5EF4-FFF2-40B4-BE49-F238E27FC236}">
              <a16:creationId xmlns:a16="http://schemas.microsoft.com/office/drawing/2014/main" xmlns="" id="{7DA49E97-5ECB-4405-A17F-580A9E011AC3}"/>
            </a:ext>
          </a:extLst>
        </xdr:cNvPr>
        <xdr:cNvSpPr>
          <a:spLocks noChangeArrowheads="1"/>
        </xdr:cNvSpPr>
      </xdr:nvSpPr>
      <xdr:spPr bwMode="auto">
        <a:xfrm>
          <a:off x="701090" y="6602834"/>
          <a:ext cx="118899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185133</xdr:colOff>
      <xdr:row>37</xdr:row>
      <xdr:rowOff>1106</xdr:rowOff>
    </xdr:from>
    <xdr:to>
      <xdr:col>1</xdr:col>
      <xdr:colOff>431233</xdr:colOff>
      <xdr:row>38</xdr:row>
      <xdr:rowOff>43931</xdr:rowOff>
    </xdr:to>
    <xdr:sp macro="" textlink="">
      <xdr:nvSpPr>
        <xdr:cNvPr id="1148" name="六角形 1147">
          <a:extLst>
            <a:ext uri="{FF2B5EF4-FFF2-40B4-BE49-F238E27FC236}">
              <a16:creationId xmlns:a16="http://schemas.microsoft.com/office/drawing/2014/main" xmlns="" id="{5B85ED85-B529-4E0B-B24B-078F3DA2698B}"/>
            </a:ext>
          </a:extLst>
        </xdr:cNvPr>
        <xdr:cNvSpPr/>
      </xdr:nvSpPr>
      <xdr:spPr bwMode="auto">
        <a:xfrm>
          <a:off x="299433" y="6344756"/>
          <a:ext cx="246100" cy="2142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183172</xdr:colOff>
      <xdr:row>33</xdr:row>
      <xdr:rowOff>166605</xdr:rowOff>
    </xdr:to>
    <xdr:sp macro="" textlink="">
      <xdr:nvSpPr>
        <xdr:cNvPr id="1149" name="六角形 1148">
          <a:extLst>
            <a:ext uri="{FF2B5EF4-FFF2-40B4-BE49-F238E27FC236}">
              <a16:creationId xmlns:a16="http://schemas.microsoft.com/office/drawing/2014/main" xmlns="" id="{8A3962A0-DB52-4F91-8EE3-9A279D47D342}"/>
            </a:ext>
          </a:extLst>
        </xdr:cNvPr>
        <xdr:cNvSpPr/>
      </xdr:nvSpPr>
      <xdr:spPr bwMode="auto">
        <a:xfrm>
          <a:off x="114300" y="5657850"/>
          <a:ext cx="183172" cy="166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33732</xdr:colOff>
      <xdr:row>39</xdr:row>
      <xdr:rowOff>27784</xdr:rowOff>
    </xdr:from>
    <xdr:to>
      <xdr:col>2</xdr:col>
      <xdr:colOff>306291</xdr:colOff>
      <xdr:row>40</xdr:row>
      <xdr:rowOff>66631</xdr:rowOff>
    </xdr:to>
    <xdr:sp macro="" textlink="">
      <xdr:nvSpPr>
        <xdr:cNvPr id="1150" name="六角形 1149">
          <a:extLst>
            <a:ext uri="{FF2B5EF4-FFF2-40B4-BE49-F238E27FC236}">
              <a16:creationId xmlns:a16="http://schemas.microsoft.com/office/drawing/2014/main" xmlns="" id="{E8F2CDC8-9B3B-4840-821E-FF676F2AA10D}"/>
            </a:ext>
          </a:extLst>
        </xdr:cNvPr>
        <xdr:cNvSpPr/>
      </xdr:nvSpPr>
      <xdr:spPr bwMode="auto">
        <a:xfrm>
          <a:off x="852882" y="6714334"/>
          <a:ext cx="272559" cy="2102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272559</xdr:colOff>
      <xdr:row>36</xdr:row>
      <xdr:rowOff>44799</xdr:rowOff>
    </xdr:to>
    <xdr:sp macro="" textlink="">
      <xdr:nvSpPr>
        <xdr:cNvPr id="1151" name="六角形 1150">
          <a:extLst>
            <a:ext uri="{FF2B5EF4-FFF2-40B4-BE49-F238E27FC236}">
              <a16:creationId xmlns:a16="http://schemas.microsoft.com/office/drawing/2014/main" xmlns="" id="{193350DD-4D39-49CE-A81E-6173E6259F2D}"/>
            </a:ext>
          </a:extLst>
        </xdr:cNvPr>
        <xdr:cNvSpPr/>
      </xdr:nvSpPr>
      <xdr:spPr bwMode="auto">
        <a:xfrm>
          <a:off x="819150" y="6000750"/>
          <a:ext cx="272559" cy="2162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168664</xdr:colOff>
      <xdr:row>37</xdr:row>
      <xdr:rowOff>1587</xdr:rowOff>
    </xdr:from>
    <xdr:to>
      <xdr:col>2</xdr:col>
      <xdr:colOff>414764</xdr:colOff>
      <xdr:row>38</xdr:row>
      <xdr:rowOff>42825</xdr:rowOff>
    </xdr:to>
    <xdr:sp macro="" textlink="">
      <xdr:nvSpPr>
        <xdr:cNvPr id="1152" name="六角形 1151">
          <a:extLst>
            <a:ext uri="{FF2B5EF4-FFF2-40B4-BE49-F238E27FC236}">
              <a16:creationId xmlns:a16="http://schemas.microsoft.com/office/drawing/2014/main" xmlns="" id="{76DCDA37-7EE2-4ABA-9EBD-44110B0FA56D}"/>
            </a:ext>
          </a:extLst>
        </xdr:cNvPr>
        <xdr:cNvSpPr/>
      </xdr:nvSpPr>
      <xdr:spPr bwMode="auto">
        <a:xfrm>
          <a:off x="987814" y="6345237"/>
          <a:ext cx="246100" cy="2126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130975</xdr:colOff>
      <xdr:row>37</xdr:row>
      <xdr:rowOff>0</xdr:rowOff>
    </xdr:from>
    <xdr:ext cx="553369" cy="231666"/>
    <xdr:sp macro="" textlink="">
      <xdr:nvSpPr>
        <xdr:cNvPr id="1153" name="Text Box 303">
          <a:extLst>
            <a:ext uri="{FF2B5EF4-FFF2-40B4-BE49-F238E27FC236}">
              <a16:creationId xmlns:a16="http://schemas.microsoft.com/office/drawing/2014/main" xmlns="" id="{69B16643-42B6-4C70-9F3E-7B1D6CE94E80}"/>
            </a:ext>
          </a:extLst>
        </xdr:cNvPr>
        <xdr:cNvSpPr txBox="1">
          <a:spLocks noChangeArrowheads="1"/>
        </xdr:cNvSpPr>
      </xdr:nvSpPr>
      <xdr:spPr bwMode="auto">
        <a:xfrm>
          <a:off x="3064675" y="6343650"/>
          <a:ext cx="553369" cy="2316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4</xdr:col>
      <xdr:colOff>103194</xdr:colOff>
      <xdr:row>35</xdr:row>
      <xdr:rowOff>27783</xdr:rowOff>
    </xdr:from>
    <xdr:ext cx="219690" cy="198437"/>
    <xdr:pic>
      <xdr:nvPicPr>
        <xdr:cNvPr id="1154" name="Picture 12589">
          <a:extLst>
            <a:ext uri="{FF2B5EF4-FFF2-40B4-BE49-F238E27FC236}">
              <a16:creationId xmlns:a16="http://schemas.microsoft.com/office/drawing/2014/main" xmlns="" id="{BEFDA525-E70F-4E2C-9DA2-19B60387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044" y="6028533"/>
          <a:ext cx="219690" cy="1984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6</xdr:col>
      <xdr:colOff>79375</xdr:colOff>
      <xdr:row>46</xdr:row>
      <xdr:rowOff>2</xdr:rowOff>
    </xdr:from>
    <xdr:to>
      <xdr:col>6</xdr:col>
      <xdr:colOff>152475</xdr:colOff>
      <xdr:row>48</xdr:row>
      <xdr:rowOff>153698</xdr:rowOff>
    </xdr:to>
    <xdr:sp macro="" textlink="">
      <xdr:nvSpPr>
        <xdr:cNvPr id="1155" name="Text Box 1664">
          <a:extLst>
            <a:ext uri="{FF2B5EF4-FFF2-40B4-BE49-F238E27FC236}">
              <a16:creationId xmlns:a16="http://schemas.microsoft.com/office/drawing/2014/main" xmlns="" id="{53B74294-D37B-476D-B2A4-CA2F7F2FB6FB}"/>
            </a:ext>
          </a:extLst>
        </xdr:cNvPr>
        <xdr:cNvSpPr txBox="1">
          <a:spLocks noChangeArrowheads="1"/>
        </xdr:cNvSpPr>
      </xdr:nvSpPr>
      <xdr:spPr bwMode="auto">
        <a:xfrm>
          <a:off x="3717925" y="7886702"/>
          <a:ext cx="73100" cy="4965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愛宕街道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608447</xdr:colOff>
      <xdr:row>44</xdr:row>
      <xdr:rowOff>89402</xdr:rowOff>
    </xdr:from>
    <xdr:to>
      <xdr:col>2</xdr:col>
      <xdr:colOff>27324</xdr:colOff>
      <xdr:row>45</xdr:row>
      <xdr:rowOff>25386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xmlns="" id="{64FA956E-F485-4BEB-9655-E0DD2A22BBD0}"/>
            </a:ext>
          </a:extLst>
        </xdr:cNvPr>
        <xdr:cNvSpPr/>
      </xdr:nvSpPr>
      <xdr:spPr bwMode="auto">
        <a:xfrm>
          <a:off x="722747" y="7633202"/>
          <a:ext cx="123727" cy="1074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350921</xdr:colOff>
      <xdr:row>44</xdr:row>
      <xdr:rowOff>70726</xdr:rowOff>
    </xdr:from>
    <xdr:to>
      <xdr:col>1</xdr:col>
      <xdr:colOff>496860</xdr:colOff>
      <xdr:row>45</xdr:row>
      <xdr:rowOff>40006</xdr:rowOff>
    </xdr:to>
    <xdr:sp macro="" textlink="">
      <xdr:nvSpPr>
        <xdr:cNvPr id="1157" name="六角形 1156">
          <a:extLst>
            <a:ext uri="{FF2B5EF4-FFF2-40B4-BE49-F238E27FC236}">
              <a16:creationId xmlns:a16="http://schemas.microsoft.com/office/drawing/2014/main" xmlns="" id="{CCBE0089-391B-4D7B-96A3-0B32AF8A7B6E}"/>
            </a:ext>
          </a:extLst>
        </xdr:cNvPr>
        <xdr:cNvSpPr/>
      </xdr:nvSpPr>
      <xdr:spPr bwMode="auto">
        <a:xfrm>
          <a:off x="465221" y="7614526"/>
          <a:ext cx="145939" cy="140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35721</xdr:colOff>
      <xdr:row>47</xdr:row>
      <xdr:rowOff>162718</xdr:rowOff>
    </xdr:from>
    <xdr:ext cx="182563" cy="142875"/>
    <xdr:sp macro="" textlink="">
      <xdr:nvSpPr>
        <xdr:cNvPr id="1158" name="Text Box 863">
          <a:extLst>
            <a:ext uri="{FF2B5EF4-FFF2-40B4-BE49-F238E27FC236}">
              <a16:creationId xmlns:a16="http://schemas.microsoft.com/office/drawing/2014/main" xmlns="" id="{BBC72C26-A776-4614-9E7A-2572274F1B7B}"/>
            </a:ext>
          </a:extLst>
        </xdr:cNvPr>
        <xdr:cNvSpPr txBox="1">
          <a:spLocks noChangeArrowheads="1"/>
        </xdr:cNvSpPr>
      </xdr:nvSpPr>
      <xdr:spPr bwMode="auto">
        <a:xfrm>
          <a:off x="2264571" y="8220868"/>
          <a:ext cx="182563" cy="142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4</xdr:col>
      <xdr:colOff>69798</xdr:colOff>
      <xdr:row>45</xdr:row>
      <xdr:rowOff>30384</xdr:rowOff>
    </xdr:from>
    <xdr:to>
      <xdr:col>4</xdr:col>
      <xdr:colOff>389313</xdr:colOff>
      <xdr:row>45</xdr:row>
      <xdr:rowOff>111319</xdr:rowOff>
    </xdr:to>
    <xdr:sp macro="" textlink="">
      <xdr:nvSpPr>
        <xdr:cNvPr id="1159" name="Text Box 1664">
          <a:extLst>
            <a:ext uri="{FF2B5EF4-FFF2-40B4-BE49-F238E27FC236}">
              <a16:creationId xmlns:a16="http://schemas.microsoft.com/office/drawing/2014/main" xmlns="" id="{6974E0C9-2176-430C-90A7-918AFDCE2008}"/>
            </a:ext>
          </a:extLst>
        </xdr:cNvPr>
        <xdr:cNvSpPr txBox="1">
          <a:spLocks noChangeArrowheads="1"/>
        </xdr:cNvSpPr>
      </xdr:nvSpPr>
      <xdr:spPr bwMode="auto">
        <a:xfrm>
          <a:off x="2298648" y="7745634"/>
          <a:ext cx="319515" cy="80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ちくりん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129667</xdr:colOff>
      <xdr:row>43</xdr:row>
      <xdr:rowOff>31749</xdr:rowOff>
    </xdr:from>
    <xdr:to>
      <xdr:col>6</xdr:col>
      <xdr:colOff>170657</xdr:colOff>
      <xdr:row>46</xdr:row>
      <xdr:rowOff>107155</xdr:rowOff>
    </xdr:to>
    <xdr:sp macro="" textlink="">
      <xdr:nvSpPr>
        <xdr:cNvPr id="1160" name="Line 1591">
          <a:extLst>
            <a:ext uri="{FF2B5EF4-FFF2-40B4-BE49-F238E27FC236}">
              <a16:creationId xmlns:a16="http://schemas.microsoft.com/office/drawing/2014/main" xmlns="" id="{29D1D5A1-2985-4A12-9DDD-88F94324D22E}"/>
            </a:ext>
          </a:extLst>
        </xdr:cNvPr>
        <xdr:cNvSpPr>
          <a:spLocks noChangeShapeType="1"/>
        </xdr:cNvSpPr>
      </xdr:nvSpPr>
      <xdr:spPr bwMode="auto">
        <a:xfrm flipH="1" flipV="1">
          <a:off x="3768217" y="7404099"/>
          <a:ext cx="40990" cy="5897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26840</xdr:colOff>
      <xdr:row>42</xdr:row>
      <xdr:rowOff>21486</xdr:rowOff>
    </xdr:from>
    <xdr:to>
      <xdr:col>6</xdr:col>
      <xdr:colOff>193383</xdr:colOff>
      <xdr:row>42</xdr:row>
      <xdr:rowOff>170294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xmlns="" id="{9AB04CAA-1BA6-4977-BD54-0E5AB05BD0E5}"/>
            </a:ext>
          </a:extLst>
        </xdr:cNvPr>
        <xdr:cNvSpPr/>
      </xdr:nvSpPr>
      <xdr:spPr bwMode="auto">
        <a:xfrm>
          <a:off x="3665390" y="7222386"/>
          <a:ext cx="166543" cy="1488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</xdr:colOff>
      <xdr:row>61</xdr:row>
      <xdr:rowOff>142874</xdr:rowOff>
    </xdr:from>
    <xdr:ext cx="233892" cy="234156"/>
    <xdr:pic>
      <xdr:nvPicPr>
        <xdr:cNvPr id="1162" name="図 1161" descr="クリックすると新しいウィンドウで開きます">
          <a:extLst>
            <a:ext uri="{FF2B5EF4-FFF2-40B4-BE49-F238E27FC236}">
              <a16:creationId xmlns:a16="http://schemas.microsoft.com/office/drawing/2014/main" xmlns="" id="{3E934AF7-1DAF-4F3A-9386-130169AD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38551" y="10601324"/>
          <a:ext cx="233892" cy="234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357188</xdr:colOff>
      <xdr:row>61</xdr:row>
      <xdr:rowOff>75408</xdr:rowOff>
    </xdr:from>
    <xdr:ext cx="325437" cy="254000"/>
    <xdr:sp macro="" textlink="">
      <xdr:nvSpPr>
        <xdr:cNvPr id="1163" name="Text Box 1563">
          <a:extLst>
            <a:ext uri="{FF2B5EF4-FFF2-40B4-BE49-F238E27FC236}">
              <a16:creationId xmlns:a16="http://schemas.microsoft.com/office/drawing/2014/main" xmlns="" id="{F79C0E1B-7DDA-4B9B-B636-9FC43F669FD7}"/>
            </a:ext>
          </a:extLst>
        </xdr:cNvPr>
        <xdr:cNvSpPr txBox="1">
          <a:spLocks noChangeArrowheads="1"/>
        </xdr:cNvSpPr>
      </xdr:nvSpPr>
      <xdr:spPr bwMode="auto">
        <a:xfrm>
          <a:off x="5405438" y="10533858"/>
          <a:ext cx="325437" cy="254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20㎞</a:t>
          </a:r>
        </a:p>
      </xdr:txBody>
    </xdr:sp>
    <xdr:clientData/>
  </xdr:oneCellAnchor>
  <xdr:twoCellAnchor>
    <xdr:from>
      <xdr:col>8</xdr:col>
      <xdr:colOff>231322</xdr:colOff>
      <xdr:row>60</xdr:row>
      <xdr:rowOff>147555</xdr:rowOff>
    </xdr:from>
    <xdr:to>
      <xdr:col>8</xdr:col>
      <xdr:colOff>387781</xdr:colOff>
      <xdr:row>61</xdr:row>
      <xdr:rowOff>115662</xdr:rowOff>
    </xdr:to>
    <xdr:sp macro="" textlink="">
      <xdr:nvSpPr>
        <xdr:cNvPr id="1164" name="Oval 1295">
          <a:extLst>
            <a:ext uri="{FF2B5EF4-FFF2-40B4-BE49-F238E27FC236}">
              <a16:creationId xmlns:a16="http://schemas.microsoft.com/office/drawing/2014/main" xmlns="" id="{05971ADC-CA70-4E39-A52A-4A0FAB771F65}"/>
            </a:ext>
          </a:extLst>
        </xdr:cNvPr>
        <xdr:cNvSpPr>
          <a:spLocks noChangeArrowheads="1"/>
        </xdr:cNvSpPr>
      </xdr:nvSpPr>
      <xdr:spPr bwMode="auto">
        <a:xfrm>
          <a:off x="5279572" y="10434555"/>
          <a:ext cx="156459" cy="139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263071</xdr:colOff>
      <xdr:row>12</xdr:row>
      <xdr:rowOff>86179</xdr:rowOff>
    </xdr:from>
    <xdr:to>
      <xdr:col>16</xdr:col>
      <xdr:colOff>412750</xdr:colOff>
      <xdr:row>13</xdr:row>
      <xdr:rowOff>18143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xmlns="" id="{C9784FCC-8189-4A3A-B622-A53527F2B771}"/>
            </a:ext>
          </a:extLst>
        </xdr:cNvPr>
        <xdr:cNvSpPr/>
      </xdr:nvSpPr>
      <xdr:spPr bwMode="auto">
        <a:xfrm>
          <a:off x="10950121" y="2143579"/>
          <a:ext cx="149679" cy="1034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399146</xdr:colOff>
      <xdr:row>22</xdr:row>
      <xdr:rowOff>149677</xdr:rowOff>
    </xdr:from>
    <xdr:ext cx="270742" cy="244550"/>
    <xdr:pic>
      <xdr:nvPicPr>
        <xdr:cNvPr id="1166" name="Picture 12589">
          <a:extLst>
            <a:ext uri="{FF2B5EF4-FFF2-40B4-BE49-F238E27FC236}">
              <a16:creationId xmlns:a16="http://schemas.microsoft.com/office/drawing/2014/main" xmlns="" id="{21C4EFA7-8244-4BC6-8822-5C0093A7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1646" y="392157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17</xdr:col>
      <xdr:colOff>357605</xdr:colOff>
      <xdr:row>21</xdr:row>
      <xdr:rowOff>106948</xdr:rowOff>
    </xdr:from>
    <xdr:ext cx="271669" cy="271975"/>
    <xdr:pic>
      <xdr:nvPicPr>
        <xdr:cNvPr id="1167" name="図 1166" descr="クリックすると新しいウィンドウで開きます">
          <a:extLst>
            <a:ext uri="{FF2B5EF4-FFF2-40B4-BE49-F238E27FC236}">
              <a16:creationId xmlns:a16="http://schemas.microsoft.com/office/drawing/2014/main" xmlns="" id="{422650CB-3284-4C08-B868-00B5E5D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49505" y="3707398"/>
          <a:ext cx="271669" cy="2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588658</xdr:colOff>
      <xdr:row>22</xdr:row>
      <xdr:rowOff>28926</xdr:rowOff>
    </xdr:from>
    <xdr:to>
      <xdr:col>18</xdr:col>
      <xdr:colOff>30855</xdr:colOff>
      <xdr:row>22</xdr:row>
      <xdr:rowOff>155686</xdr:rowOff>
    </xdr:to>
    <xdr:sp macro="" textlink="">
      <xdr:nvSpPr>
        <xdr:cNvPr id="1168" name="AutoShape 70">
          <a:extLst>
            <a:ext uri="{FF2B5EF4-FFF2-40B4-BE49-F238E27FC236}">
              <a16:creationId xmlns:a16="http://schemas.microsoft.com/office/drawing/2014/main" xmlns="" id="{CB989FCC-F3A3-4E96-A2A7-69D5BCBB7859}"/>
            </a:ext>
          </a:extLst>
        </xdr:cNvPr>
        <xdr:cNvSpPr>
          <a:spLocks noChangeArrowheads="1"/>
        </xdr:cNvSpPr>
      </xdr:nvSpPr>
      <xdr:spPr bwMode="auto">
        <a:xfrm>
          <a:off x="11980558" y="3800826"/>
          <a:ext cx="147047" cy="1267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10026</xdr:colOff>
      <xdr:row>23</xdr:row>
      <xdr:rowOff>36762</xdr:rowOff>
    </xdr:from>
    <xdr:ext cx="247316" cy="188362"/>
    <xdr:grpSp>
      <xdr:nvGrpSpPr>
        <xdr:cNvPr id="1169" name="Group 6672">
          <a:extLst>
            <a:ext uri="{FF2B5EF4-FFF2-40B4-BE49-F238E27FC236}">
              <a16:creationId xmlns:a16="http://schemas.microsoft.com/office/drawing/2014/main" xmlns="" id="{8444B1C6-6212-4344-8DB7-5F54ECE08510}"/>
            </a:ext>
          </a:extLst>
        </xdr:cNvPr>
        <xdr:cNvGrpSpPr>
          <a:grpSpLocks/>
        </xdr:cNvGrpSpPr>
      </xdr:nvGrpSpPr>
      <xdr:grpSpPr bwMode="auto">
        <a:xfrm>
          <a:off x="14856326" y="4126162"/>
          <a:ext cx="247316" cy="188362"/>
          <a:chOff x="536" y="109"/>
          <a:chExt cx="46" cy="44"/>
        </a:xfrm>
      </xdr:grpSpPr>
      <xdr:pic>
        <xdr:nvPicPr>
          <xdr:cNvPr id="1170" name="Picture 6673" descr="route2">
            <a:extLst>
              <a:ext uri="{FF2B5EF4-FFF2-40B4-BE49-F238E27FC236}">
                <a16:creationId xmlns:a16="http://schemas.microsoft.com/office/drawing/2014/main" xmlns="" id="{FA28B6DF-1A9C-C214-BEEC-D8C132A045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1" name="Text Box 6674">
            <a:extLst>
              <a:ext uri="{FF2B5EF4-FFF2-40B4-BE49-F238E27FC236}">
                <a16:creationId xmlns:a16="http://schemas.microsoft.com/office/drawing/2014/main" xmlns="" id="{1FE4C743-B7FE-4AF5-7360-1C2673E3AF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10</xdr:col>
      <xdr:colOff>196159</xdr:colOff>
      <xdr:row>46</xdr:row>
      <xdr:rowOff>122766</xdr:rowOff>
    </xdr:from>
    <xdr:ext cx="472705" cy="266700"/>
    <xdr:sp macro="" textlink="">
      <xdr:nvSpPr>
        <xdr:cNvPr id="1172" name="Text Box 1620">
          <a:extLst>
            <a:ext uri="{FF2B5EF4-FFF2-40B4-BE49-F238E27FC236}">
              <a16:creationId xmlns:a16="http://schemas.microsoft.com/office/drawing/2014/main" xmlns="" id="{169AA2EA-CCBB-4734-92EA-780D3EB824DA}"/>
            </a:ext>
          </a:extLst>
        </xdr:cNvPr>
        <xdr:cNvSpPr txBox="1">
          <a:spLocks noChangeArrowheads="1"/>
        </xdr:cNvSpPr>
      </xdr:nvSpPr>
      <xdr:spPr bwMode="auto">
        <a:xfrm>
          <a:off x="6654109" y="8009466"/>
          <a:ext cx="472705" cy="2667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保津川）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8</xdr:col>
      <xdr:colOff>588434</xdr:colOff>
      <xdr:row>36</xdr:row>
      <xdr:rowOff>26845</xdr:rowOff>
    </xdr:from>
    <xdr:ext cx="529166" cy="294889"/>
    <xdr:sp macro="" textlink="">
      <xdr:nvSpPr>
        <xdr:cNvPr id="1173" name="Text Box 1620">
          <a:extLst>
            <a:ext uri="{FF2B5EF4-FFF2-40B4-BE49-F238E27FC236}">
              <a16:creationId xmlns:a16="http://schemas.microsoft.com/office/drawing/2014/main" xmlns="" id="{B87C6AC7-F9F1-4282-A58A-325794E0CD68}"/>
            </a:ext>
          </a:extLst>
        </xdr:cNvPr>
        <xdr:cNvSpPr txBox="1">
          <a:spLocks noChangeArrowheads="1"/>
        </xdr:cNvSpPr>
      </xdr:nvSpPr>
      <xdr:spPr bwMode="auto">
        <a:xfrm>
          <a:off x="5636684" y="6199045"/>
          <a:ext cx="529166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大堰川）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380683</xdr:colOff>
      <xdr:row>23</xdr:row>
      <xdr:rowOff>66079</xdr:rowOff>
    </xdr:from>
    <xdr:to>
      <xdr:col>11</xdr:col>
      <xdr:colOff>523424</xdr:colOff>
      <xdr:row>24</xdr:row>
      <xdr:rowOff>7364</xdr:rowOff>
    </xdr:to>
    <xdr:sp macro="" textlink="">
      <xdr:nvSpPr>
        <xdr:cNvPr id="1174" name="AutoShape 575">
          <a:extLst>
            <a:ext uri="{FF2B5EF4-FFF2-40B4-BE49-F238E27FC236}">
              <a16:creationId xmlns:a16="http://schemas.microsoft.com/office/drawing/2014/main" xmlns="" id="{1D6D9FCE-C4EB-41DB-B567-243AE308A1EA}"/>
            </a:ext>
          </a:extLst>
        </xdr:cNvPr>
        <xdr:cNvSpPr>
          <a:spLocks noChangeArrowheads="1"/>
        </xdr:cNvSpPr>
      </xdr:nvSpPr>
      <xdr:spPr bwMode="auto">
        <a:xfrm>
          <a:off x="7543483" y="4009429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630766</xdr:colOff>
      <xdr:row>32</xdr:row>
      <xdr:rowOff>38100</xdr:rowOff>
    </xdr:from>
    <xdr:ext cx="135466" cy="126998"/>
    <xdr:sp macro="" textlink="">
      <xdr:nvSpPr>
        <xdr:cNvPr id="1175" name="Text Box 397">
          <a:extLst>
            <a:ext uri="{FF2B5EF4-FFF2-40B4-BE49-F238E27FC236}">
              <a16:creationId xmlns:a16="http://schemas.microsoft.com/office/drawing/2014/main" xmlns="" id="{09D7DF74-7B59-477F-8A97-14D96966BF02}"/>
            </a:ext>
          </a:extLst>
        </xdr:cNvPr>
        <xdr:cNvSpPr txBox="1">
          <a:spLocks noChangeArrowheads="1"/>
        </xdr:cNvSpPr>
      </xdr:nvSpPr>
      <xdr:spPr bwMode="auto">
        <a:xfrm>
          <a:off x="7793566" y="5524500"/>
          <a:ext cx="135466" cy="1269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103863</xdr:colOff>
      <xdr:row>31</xdr:row>
      <xdr:rowOff>110075</xdr:rowOff>
    </xdr:from>
    <xdr:ext cx="628256" cy="219543"/>
    <xdr:sp macro="" textlink="">
      <xdr:nvSpPr>
        <xdr:cNvPr id="1176" name="Text Box 1664">
          <a:extLst>
            <a:ext uri="{FF2B5EF4-FFF2-40B4-BE49-F238E27FC236}">
              <a16:creationId xmlns:a16="http://schemas.microsoft.com/office/drawing/2014/main" xmlns="" id="{2AAB91EE-DC9E-4B45-8FBC-2FD6604955E3}"/>
            </a:ext>
          </a:extLst>
        </xdr:cNvPr>
        <xdr:cNvSpPr txBox="1">
          <a:spLocks noChangeArrowheads="1"/>
        </xdr:cNvSpPr>
      </xdr:nvSpPr>
      <xdr:spPr bwMode="auto">
        <a:xfrm>
          <a:off x="7266663" y="5425025"/>
          <a:ext cx="628256" cy="21954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36000" rIns="0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ふれあいサロン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7681</xdr:colOff>
      <xdr:row>33</xdr:row>
      <xdr:rowOff>19407</xdr:rowOff>
    </xdr:from>
    <xdr:to>
      <xdr:col>15</xdr:col>
      <xdr:colOff>162146</xdr:colOff>
      <xdr:row>33</xdr:row>
      <xdr:rowOff>157058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xmlns="" id="{B69088B0-441C-4D88-A130-D16DF28A76C1}"/>
            </a:ext>
          </a:extLst>
        </xdr:cNvPr>
        <xdr:cNvSpPr/>
      </xdr:nvSpPr>
      <xdr:spPr bwMode="auto">
        <a:xfrm>
          <a:off x="9989881" y="567725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19</xdr:col>
      <xdr:colOff>592784</xdr:colOff>
      <xdr:row>39</xdr:row>
      <xdr:rowOff>63724</xdr:rowOff>
    </xdr:from>
    <xdr:to>
      <xdr:col>20</xdr:col>
      <xdr:colOff>358147</xdr:colOff>
      <xdr:row>40</xdr:row>
      <xdr:rowOff>164337</xdr:rowOff>
    </xdr:to>
    <xdr:sp macro="" textlink="">
      <xdr:nvSpPr>
        <xdr:cNvPr id="1178" name="Freeform 601">
          <a:extLst>
            <a:ext uri="{FF2B5EF4-FFF2-40B4-BE49-F238E27FC236}">
              <a16:creationId xmlns:a16="http://schemas.microsoft.com/office/drawing/2014/main" xmlns="" id="{01AD6C35-45A7-486F-8D53-4FFD99701304}"/>
            </a:ext>
          </a:extLst>
        </xdr:cNvPr>
        <xdr:cNvSpPr>
          <a:spLocks/>
        </xdr:cNvSpPr>
      </xdr:nvSpPr>
      <xdr:spPr bwMode="auto">
        <a:xfrm>
          <a:off x="13394384" y="6750274"/>
          <a:ext cx="470213" cy="27206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330 w 10736"/>
            <a:gd name="connsiteY0" fmla="*/ 15934 h 15934"/>
            <a:gd name="connsiteX1" fmla="*/ 10736 w 10736"/>
            <a:gd name="connsiteY1" fmla="*/ 5934 h 15934"/>
            <a:gd name="connsiteX2" fmla="*/ 0 w 10736"/>
            <a:gd name="connsiteY2" fmla="*/ 1 h 15934"/>
            <a:gd name="connsiteX0" fmla="*/ 10527 w 10933"/>
            <a:gd name="connsiteY0" fmla="*/ 15933 h 15933"/>
            <a:gd name="connsiteX1" fmla="*/ 10933 w 10933"/>
            <a:gd name="connsiteY1" fmla="*/ 5933 h 15933"/>
            <a:gd name="connsiteX2" fmla="*/ 732 w 10933"/>
            <a:gd name="connsiteY2" fmla="*/ 6936 h 15933"/>
            <a:gd name="connsiteX3" fmla="*/ 197 w 10933"/>
            <a:gd name="connsiteY3" fmla="*/ 0 h 15933"/>
            <a:gd name="connsiteX0" fmla="*/ 10723 w 11129"/>
            <a:gd name="connsiteY0" fmla="*/ 15933 h 15933"/>
            <a:gd name="connsiteX1" fmla="*/ 11129 w 11129"/>
            <a:gd name="connsiteY1" fmla="*/ 5933 h 15933"/>
            <a:gd name="connsiteX2" fmla="*/ 928 w 11129"/>
            <a:gd name="connsiteY2" fmla="*/ 6936 h 15933"/>
            <a:gd name="connsiteX3" fmla="*/ 393 w 11129"/>
            <a:gd name="connsiteY3" fmla="*/ 0 h 15933"/>
            <a:gd name="connsiteX0" fmla="*/ 11050 w 11456"/>
            <a:gd name="connsiteY0" fmla="*/ 15933 h 15933"/>
            <a:gd name="connsiteX1" fmla="*/ 11456 w 11456"/>
            <a:gd name="connsiteY1" fmla="*/ 5933 h 15933"/>
            <a:gd name="connsiteX2" fmla="*/ 787 w 11456"/>
            <a:gd name="connsiteY2" fmla="*/ 6936 h 15933"/>
            <a:gd name="connsiteX3" fmla="*/ 720 w 11456"/>
            <a:gd name="connsiteY3" fmla="*/ 0 h 15933"/>
            <a:gd name="connsiteX0" fmla="*/ 10330 w 10736"/>
            <a:gd name="connsiteY0" fmla="*/ 15933 h 15933"/>
            <a:gd name="connsiteX1" fmla="*/ 10736 w 10736"/>
            <a:gd name="connsiteY1" fmla="*/ 5933 h 15933"/>
            <a:gd name="connsiteX2" fmla="*/ 67 w 10736"/>
            <a:gd name="connsiteY2" fmla="*/ 6936 h 15933"/>
            <a:gd name="connsiteX3" fmla="*/ 0 w 10736"/>
            <a:gd name="connsiteY3" fmla="*/ 0 h 15933"/>
            <a:gd name="connsiteX0" fmla="*/ 10330 w 10736"/>
            <a:gd name="connsiteY0" fmla="*/ 15933 h 15933"/>
            <a:gd name="connsiteX1" fmla="*/ 10736 w 10736"/>
            <a:gd name="connsiteY1" fmla="*/ 5933 h 15933"/>
            <a:gd name="connsiteX2" fmla="*/ 67 w 10736"/>
            <a:gd name="connsiteY2" fmla="*/ 6936 h 15933"/>
            <a:gd name="connsiteX3" fmla="*/ 0 w 10736"/>
            <a:gd name="connsiteY3" fmla="*/ 0 h 15933"/>
            <a:gd name="connsiteX0" fmla="*/ 10330 w 10736"/>
            <a:gd name="connsiteY0" fmla="*/ 17538 h 17538"/>
            <a:gd name="connsiteX1" fmla="*/ 10736 w 10736"/>
            <a:gd name="connsiteY1" fmla="*/ 7538 h 17538"/>
            <a:gd name="connsiteX2" fmla="*/ 67 w 10736"/>
            <a:gd name="connsiteY2" fmla="*/ 8541 h 17538"/>
            <a:gd name="connsiteX3" fmla="*/ 0 w 10736"/>
            <a:gd name="connsiteY3" fmla="*/ 0 h 17538"/>
            <a:gd name="connsiteX0" fmla="*/ 10397 w 10803"/>
            <a:gd name="connsiteY0" fmla="*/ 17538 h 17538"/>
            <a:gd name="connsiteX1" fmla="*/ 10803 w 10803"/>
            <a:gd name="connsiteY1" fmla="*/ 7538 h 17538"/>
            <a:gd name="connsiteX2" fmla="*/ 0 w 10803"/>
            <a:gd name="connsiteY2" fmla="*/ 7137 h 17538"/>
            <a:gd name="connsiteX3" fmla="*/ 67 w 10803"/>
            <a:gd name="connsiteY3" fmla="*/ 0 h 17538"/>
            <a:gd name="connsiteX0" fmla="*/ 10664 w 10803"/>
            <a:gd name="connsiteY0" fmla="*/ 16134 h 16134"/>
            <a:gd name="connsiteX1" fmla="*/ 10803 w 10803"/>
            <a:gd name="connsiteY1" fmla="*/ 7538 h 16134"/>
            <a:gd name="connsiteX2" fmla="*/ 0 w 10803"/>
            <a:gd name="connsiteY2" fmla="*/ 7137 h 16134"/>
            <a:gd name="connsiteX3" fmla="*/ 67 w 10803"/>
            <a:gd name="connsiteY3" fmla="*/ 0 h 161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03" h="16134">
              <a:moveTo>
                <a:pt x="10664" y="16134"/>
              </a:moveTo>
              <a:cubicBezTo>
                <a:pt x="10750" y="13633"/>
                <a:pt x="10314" y="11192"/>
                <a:pt x="10803" y="7538"/>
              </a:cubicBezTo>
              <a:cubicBezTo>
                <a:pt x="6785" y="7376"/>
                <a:pt x="1789" y="8126"/>
                <a:pt x="0" y="7137"/>
              </a:cubicBezTo>
              <a:cubicBezTo>
                <a:pt x="83" y="3139"/>
                <a:pt x="179" y="3696"/>
                <a:pt x="67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278373</xdr:colOff>
      <xdr:row>40</xdr:row>
      <xdr:rowOff>34808</xdr:rowOff>
    </xdr:from>
    <xdr:to>
      <xdr:col>20</xdr:col>
      <xdr:colOff>418888</xdr:colOff>
      <xdr:row>40</xdr:row>
      <xdr:rowOff>149138</xdr:rowOff>
    </xdr:to>
    <xdr:sp macro="" textlink="">
      <xdr:nvSpPr>
        <xdr:cNvPr id="1179" name="AutoShape 605">
          <a:extLst>
            <a:ext uri="{FF2B5EF4-FFF2-40B4-BE49-F238E27FC236}">
              <a16:creationId xmlns:a16="http://schemas.microsoft.com/office/drawing/2014/main" xmlns="" id="{2DF2489E-8FF5-4AAF-8DB6-949B65A8C8D2}"/>
            </a:ext>
          </a:extLst>
        </xdr:cNvPr>
        <xdr:cNvSpPr>
          <a:spLocks noChangeArrowheads="1"/>
        </xdr:cNvSpPr>
      </xdr:nvSpPr>
      <xdr:spPr bwMode="auto">
        <a:xfrm>
          <a:off x="13784823" y="6892808"/>
          <a:ext cx="140515" cy="114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604051</xdr:colOff>
      <xdr:row>34</xdr:row>
      <xdr:rowOff>132356</xdr:rowOff>
    </xdr:from>
    <xdr:to>
      <xdr:col>16</xdr:col>
      <xdr:colOff>196416</xdr:colOff>
      <xdr:row>40</xdr:row>
      <xdr:rowOff>142097</xdr:rowOff>
    </xdr:to>
    <xdr:sp macro="" textlink="">
      <xdr:nvSpPr>
        <xdr:cNvPr id="1180" name="Freeform 527">
          <a:extLst>
            <a:ext uri="{FF2B5EF4-FFF2-40B4-BE49-F238E27FC236}">
              <a16:creationId xmlns:a16="http://schemas.microsoft.com/office/drawing/2014/main" xmlns="" id="{A46925B8-56C2-4B0C-93EF-E06C14E1F251}"/>
            </a:ext>
          </a:extLst>
        </xdr:cNvPr>
        <xdr:cNvSpPr>
          <a:spLocks/>
        </xdr:cNvSpPr>
      </xdr:nvSpPr>
      <xdr:spPr bwMode="auto">
        <a:xfrm>
          <a:off x="10586251" y="5961656"/>
          <a:ext cx="297215" cy="103844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257"/>
            <a:gd name="connsiteY0" fmla="*/ 11276 h 11276"/>
            <a:gd name="connsiteX1" fmla="*/ 0 w 10257"/>
            <a:gd name="connsiteY1" fmla="*/ 4372 h 11276"/>
            <a:gd name="connsiteX2" fmla="*/ 10257 w 10257"/>
            <a:gd name="connsiteY2" fmla="*/ 0 h 11276"/>
            <a:gd name="connsiteX0" fmla="*/ 0 w 10257"/>
            <a:gd name="connsiteY0" fmla="*/ 11358 h 11358"/>
            <a:gd name="connsiteX1" fmla="*/ 0 w 10257"/>
            <a:gd name="connsiteY1" fmla="*/ 4454 h 11358"/>
            <a:gd name="connsiteX2" fmla="*/ 10257 w 10257"/>
            <a:gd name="connsiteY2" fmla="*/ 0 h 113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7" h="11358">
              <a:moveTo>
                <a:pt x="0" y="11358"/>
              </a:moveTo>
              <a:lnTo>
                <a:pt x="0" y="4454"/>
              </a:lnTo>
              <a:cubicBezTo>
                <a:pt x="6417" y="1772"/>
                <a:pt x="4874" y="2454"/>
                <a:pt x="1025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654207</xdr:colOff>
      <xdr:row>35</xdr:row>
      <xdr:rowOff>132940</xdr:rowOff>
    </xdr:from>
    <xdr:to>
      <xdr:col>16</xdr:col>
      <xdr:colOff>197069</xdr:colOff>
      <xdr:row>39</xdr:row>
      <xdr:rowOff>106746</xdr:rowOff>
    </xdr:to>
    <xdr:sp macro="" textlink="">
      <xdr:nvSpPr>
        <xdr:cNvPr id="1181" name="Freeform 527">
          <a:extLst>
            <a:ext uri="{FF2B5EF4-FFF2-40B4-BE49-F238E27FC236}">
              <a16:creationId xmlns:a16="http://schemas.microsoft.com/office/drawing/2014/main" xmlns="" id="{FFF364D3-8B6F-492D-AEC3-8D61C19973C3}"/>
            </a:ext>
          </a:extLst>
        </xdr:cNvPr>
        <xdr:cNvSpPr>
          <a:spLocks/>
        </xdr:cNvSpPr>
      </xdr:nvSpPr>
      <xdr:spPr bwMode="auto">
        <a:xfrm>
          <a:off x="10636407" y="6133690"/>
          <a:ext cx="247712" cy="6596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  <a:gd name="connsiteX0" fmla="*/ 348 w 10688"/>
            <a:gd name="connsiteY0" fmla="*/ 8849 h 8849"/>
            <a:gd name="connsiteX1" fmla="*/ 0 w 10688"/>
            <a:gd name="connsiteY1" fmla="*/ 4147 h 8849"/>
            <a:gd name="connsiteX2" fmla="*/ 10688 w 10688"/>
            <a:gd name="connsiteY2" fmla="*/ 0 h 8849"/>
            <a:gd name="connsiteX0" fmla="*/ 217 w 10000"/>
            <a:gd name="connsiteY0" fmla="*/ 9666 h 9666"/>
            <a:gd name="connsiteX1" fmla="*/ 0 w 10000"/>
            <a:gd name="connsiteY1" fmla="*/ 4686 h 9666"/>
            <a:gd name="connsiteX2" fmla="*/ 10000 w 10000"/>
            <a:gd name="connsiteY2" fmla="*/ 0 h 9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666">
              <a:moveTo>
                <a:pt x="217" y="9666"/>
              </a:moveTo>
              <a:cubicBezTo>
                <a:pt x="217" y="7461"/>
                <a:pt x="0" y="6891"/>
                <a:pt x="0" y="4686"/>
              </a:cubicBezTo>
              <a:cubicBezTo>
                <a:pt x="6652" y="1644"/>
                <a:pt x="4421" y="2782"/>
                <a:pt x="10000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533960</xdr:colOff>
      <xdr:row>38</xdr:row>
      <xdr:rowOff>105400</xdr:rowOff>
    </xdr:from>
    <xdr:to>
      <xdr:col>15</xdr:col>
      <xdr:colOff>670418</xdr:colOff>
      <xdr:row>39</xdr:row>
      <xdr:rowOff>58133</xdr:rowOff>
    </xdr:to>
    <xdr:sp macro="" textlink="">
      <xdr:nvSpPr>
        <xdr:cNvPr id="1182" name="AutoShape 93">
          <a:extLst>
            <a:ext uri="{FF2B5EF4-FFF2-40B4-BE49-F238E27FC236}">
              <a16:creationId xmlns:a16="http://schemas.microsoft.com/office/drawing/2014/main" xmlns="" id="{6BA0CC25-D12F-4757-A2DA-F3DA5FF5FC16}"/>
            </a:ext>
          </a:extLst>
        </xdr:cNvPr>
        <xdr:cNvSpPr>
          <a:spLocks noChangeArrowheads="1"/>
        </xdr:cNvSpPr>
      </xdr:nvSpPr>
      <xdr:spPr bwMode="auto">
        <a:xfrm>
          <a:off x="10516160" y="6620500"/>
          <a:ext cx="136458" cy="124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561598</xdr:colOff>
      <xdr:row>37</xdr:row>
      <xdr:rowOff>91653</xdr:rowOff>
    </xdr:from>
    <xdr:ext cx="51008" cy="227254"/>
    <xdr:sp macro="" textlink="">
      <xdr:nvSpPr>
        <xdr:cNvPr id="1183" name="Text Box 1620">
          <a:extLst>
            <a:ext uri="{FF2B5EF4-FFF2-40B4-BE49-F238E27FC236}">
              <a16:creationId xmlns:a16="http://schemas.microsoft.com/office/drawing/2014/main" xmlns="" id="{891F4301-F86B-48BF-94FD-8684206F076E}"/>
            </a:ext>
          </a:extLst>
        </xdr:cNvPr>
        <xdr:cNvSpPr txBox="1">
          <a:spLocks noChangeArrowheads="1"/>
        </xdr:cNvSpPr>
      </xdr:nvSpPr>
      <xdr:spPr bwMode="auto">
        <a:xfrm rot="18154550">
          <a:off x="10455675" y="6523426"/>
          <a:ext cx="227254" cy="510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334886</xdr:colOff>
      <xdr:row>37</xdr:row>
      <xdr:rowOff>94114</xdr:rowOff>
    </xdr:from>
    <xdr:to>
      <xdr:col>15</xdr:col>
      <xdr:colOff>668042</xdr:colOff>
      <xdr:row>40</xdr:row>
      <xdr:rowOff>55852</xdr:rowOff>
    </xdr:to>
    <xdr:sp macro="" textlink="">
      <xdr:nvSpPr>
        <xdr:cNvPr id="1184" name="Line 72">
          <a:extLst>
            <a:ext uri="{FF2B5EF4-FFF2-40B4-BE49-F238E27FC236}">
              <a16:creationId xmlns:a16="http://schemas.microsoft.com/office/drawing/2014/main" xmlns="" id="{F393955E-C665-4362-B2E7-1C57A2315421}"/>
            </a:ext>
          </a:extLst>
        </xdr:cNvPr>
        <xdr:cNvSpPr>
          <a:spLocks noChangeShapeType="1"/>
        </xdr:cNvSpPr>
      </xdr:nvSpPr>
      <xdr:spPr bwMode="auto">
        <a:xfrm flipV="1">
          <a:off x="10317086" y="6437764"/>
          <a:ext cx="333156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669765</xdr:colOff>
      <xdr:row>36</xdr:row>
      <xdr:rowOff>145779</xdr:rowOff>
    </xdr:from>
    <xdr:ext cx="737088" cy="294889"/>
    <xdr:sp macro="" textlink="">
      <xdr:nvSpPr>
        <xdr:cNvPr id="1185" name="Text Box 1620">
          <a:extLst>
            <a:ext uri="{FF2B5EF4-FFF2-40B4-BE49-F238E27FC236}">
              <a16:creationId xmlns:a16="http://schemas.microsoft.com/office/drawing/2014/main" xmlns="" id="{622163E8-3613-4C44-A64C-1AE782391204}"/>
            </a:ext>
          </a:extLst>
        </xdr:cNvPr>
        <xdr:cNvSpPr txBox="1">
          <a:spLocks noChangeArrowheads="1"/>
        </xdr:cNvSpPr>
      </xdr:nvSpPr>
      <xdr:spPr bwMode="auto">
        <a:xfrm>
          <a:off x="10651965" y="6317979"/>
          <a:ext cx="73708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阪神高速道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243598</xdr:colOff>
      <xdr:row>37</xdr:row>
      <xdr:rowOff>11419</xdr:rowOff>
    </xdr:from>
    <xdr:to>
      <xdr:col>15</xdr:col>
      <xdr:colOff>607617</xdr:colOff>
      <xdr:row>39</xdr:row>
      <xdr:rowOff>145064</xdr:rowOff>
    </xdr:to>
    <xdr:sp macro="" textlink="">
      <xdr:nvSpPr>
        <xdr:cNvPr id="1186" name="Line 72">
          <a:extLst>
            <a:ext uri="{FF2B5EF4-FFF2-40B4-BE49-F238E27FC236}">
              <a16:creationId xmlns:a16="http://schemas.microsoft.com/office/drawing/2014/main" xmlns="" id="{809D1017-1CE8-4FE5-BC8F-3F813E10CD19}"/>
            </a:ext>
          </a:extLst>
        </xdr:cNvPr>
        <xdr:cNvSpPr>
          <a:spLocks noChangeShapeType="1"/>
        </xdr:cNvSpPr>
      </xdr:nvSpPr>
      <xdr:spPr bwMode="auto">
        <a:xfrm flipV="1">
          <a:off x="10225798" y="6355069"/>
          <a:ext cx="364019" cy="4765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547043</xdr:colOff>
      <xdr:row>36</xdr:row>
      <xdr:rowOff>100084</xdr:rowOff>
    </xdr:from>
    <xdr:to>
      <xdr:col>15</xdr:col>
      <xdr:colOff>698498</xdr:colOff>
      <xdr:row>37</xdr:row>
      <xdr:rowOff>70971</xdr:rowOff>
    </xdr:to>
    <xdr:sp macro="" textlink="">
      <xdr:nvSpPr>
        <xdr:cNvPr id="1187" name="Oval 1295">
          <a:extLst>
            <a:ext uri="{FF2B5EF4-FFF2-40B4-BE49-F238E27FC236}">
              <a16:creationId xmlns:a16="http://schemas.microsoft.com/office/drawing/2014/main" xmlns="" id="{7136DA78-A8B0-4C0B-BBB5-3ADEBFF745CF}"/>
            </a:ext>
          </a:extLst>
        </xdr:cNvPr>
        <xdr:cNvSpPr>
          <a:spLocks noChangeArrowheads="1"/>
        </xdr:cNvSpPr>
      </xdr:nvSpPr>
      <xdr:spPr bwMode="auto">
        <a:xfrm>
          <a:off x="10529243" y="6272284"/>
          <a:ext cx="151455" cy="1423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6745</xdr:colOff>
      <xdr:row>35</xdr:row>
      <xdr:rowOff>37354</xdr:rowOff>
    </xdr:from>
    <xdr:ext cx="293588" cy="229844"/>
    <xdr:grpSp>
      <xdr:nvGrpSpPr>
        <xdr:cNvPr id="1188" name="Group 6672">
          <a:extLst>
            <a:ext uri="{FF2B5EF4-FFF2-40B4-BE49-F238E27FC236}">
              <a16:creationId xmlns:a16="http://schemas.microsoft.com/office/drawing/2014/main" xmlns="" id="{7918B8FB-1474-43AA-9C2E-CFBD4AF659C7}"/>
            </a:ext>
          </a:extLst>
        </xdr:cNvPr>
        <xdr:cNvGrpSpPr>
          <a:grpSpLocks/>
        </xdr:cNvGrpSpPr>
      </xdr:nvGrpSpPr>
      <xdr:grpSpPr bwMode="auto">
        <a:xfrm>
          <a:off x="11754245" y="6260354"/>
          <a:ext cx="293588" cy="229844"/>
          <a:chOff x="536" y="108"/>
          <a:chExt cx="48" cy="44"/>
        </a:xfrm>
      </xdr:grpSpPr>
      <xdr:pic>
        <xdr:nvPicPr>
          <xdr:cNvPr id="1189" name="Picture 6673" descr="route2">
            <a:extLst>
              <a:ext uri="{FF2B5EF4-FFF2-40B4-BE49-F238E27FC236}">
                <a16:creationId xmlns:a16="http://schemas.microsoft.com/office/drawing/2014/main" xmlns="" id="{A839C8BE-A533-B883-9D8D-320ACC229C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0" name="Text Box 6674">
            <a:extLst>
              <a:ext uri="{FF2B5EF4-FFF2-40B4-BE49-F238E27FC236}">
                <a16:creationId xmlns:a16="http://schemas.microsoft.com/office/drawing/2014/main" xmlns="" id="{44B2EE5D-52A8-EEA7-7932-145334CC70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167500</xdr:colOff>
      <xdr:row>37</xdr:row>
      <xdr:rowOff>105057</xdr:rowOff>
    </xdr:from>
    <xdr:ext cx="325559" cy="283411"/>
    <xdr:grpSp>
      <xdr:nvGrpSpPr>
        <xdr:cNvPr id="1191" name="Group 6672">
          <a:extLst>
            <a:ext uri="{FF2B5EF4-FFF2-40B4-BE49-F238E27FC236}">
              <a16:creationId xmlns:a16="http://schemas.microsoft.com/office/drawing/2014/main" xmlns="" id="{704CCA6B-AEF4-47E9-8BC3-6640242FF65C}"/>
            </a:ext>
          </a:extLst>
        </xdr:cNvPr>
        <xdr:cNvGrpSpPr>
          <a:grpSpLocks/>
        </xdr:cNvGrpSpPr>
      </xdr:nvGrpSpPr>
      <xdr:grpSpPr bwMode="auto">
        <a:xfrm>
          <a:off x="11140300" y="6683657"/>
          <a:ext cx="325559" cy="283411"/>
          <a:chOff x="536" y="108"/>
          <a:chExt cx="46" cy="44"/>
        </a:xfrm>
      </xdr:grpSpPr>
      <xdr:pic>
        <xdr:nvPicPr>
          <xdr:cNvPr id="1192" name="Picture 6673" descr="route2">
            <a:extLst>
              <a:ext uri="{FF2B5EF4-FFF2-40B4-BE49-F238E27FC236}">
                <a16:creationId xmlns:a16="http://schemas.microsoft.com/office/drawing/2014/main" xmlns="" id="{812FBF6D-07E3-24E7-4B77-23398C0BCF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3" name="Text Box 6674">
            <a:extLst>
              <a:ext uri="{FF2B5EF4-FFF2-40B4-BE49-F238E27FC236}">
                <a16:creationId xmlns:a16="http://schemas.microsoft.com/office/drawing/2014/main" xmlns="" id="{DBDDCE6E-2C97-DAB9-A766-034BB08067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7681</xdr:colOff>
      <xdr:row>33</xdr:row>
      <xdr:rowOff>19407</xdr:rowOff>
    </xdr:from>
    <xdr:to>
      <xdr:col>15</xdr:col>
      <xdr:colOff>162146</xdr:colOff>
      <xdr:row>33</xdr:row>
      <xdr:rowOff>157058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xmlns="" id="{96782E83-1EBD-4093-AAE8-DC4BC18784F2}"/>
            </a:ext>
          </a:extLst>
        </xdr:cNvPr>
        <xdr:cNvSpPr/>
      </xdr:nvSpPr>
      <xdr:spPr bwMode="auto">
        <a:xfrm>
          <a:off x="9989881" y="567725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oneCellAnchor>
    <xdr:from>
      <xdr:col>15</xdr:col>
      <xdr:colOff>140080</xdr:colOff>
      <xdr:row>35</xdr:row>
      <xdr:rowOff>0</xdr:rowOff>
    </xdr:from>
    <xdr:ext cx="382204" cy="102853"/>
    <xdr:sp macro="" textlink="">
      <xdr:nvSpPr>
        <xdr:cNvPr id="1195" name="Text Box 1194">
          <a:extLst>
            <a:ext uri="{FF2B5EF4-FFF2-40B4-BE49-F238E27FC236}">
              <a16:creationId xmlns:a16="http://schemas.microsoft.com/office/drawing/2014/main" xmlns="" id="{F968301A-B049-4AE0-B3D1-332A04E6B933}"/>
            </a:ext>
          </a:extLst>
        </xdr:cNvPr>
        <xdr:cNvSpPr txBox="1">
          <a:spLocks noChangeArrowheads="1"/>
        </xdr:cNvSpPr>
      </xdr:nvSpPr>
      <xdr:spPr bwMode="auto">
        <a:xfrm>
          <a:off x="10122280" y="6000750"/>
          <a:ext cx="382204" cy="1028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0.6+7.5</a:t>
          </a:r>
        </a:p>
      </xdr:txBody>
    </xdr:sp>
    <xdr:clientData/>
  </xdr:oneCellAnchor>
  <xdr:twoCellAnchor>
    <xdr:from>
      <xdr:col>15</xdr:col>
      <xdr:colOff>322184</xdr:colOff>
      <xdr:row>35</xdr:row>
      <xdr:rowOff>98056</xdr:rowOff>
    </xdr:from>
    <xdr:to>
      <xdr:col>15</xdr:col>
      <xdr:colOff>469261</xdr:colOff>
      <xdr:row>36</xdr:row>
      <xdr:rowOff>42027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xmlns="" id="{8F41651D-EB0E-48E2-BA2E-772881A03FB4}"/>
            </a:ext>
          </a:extLst>
        </xdr:cNvPr>
        <xdr:cNvSpPr/>
      </xdr:nvSpPr>
      <xdr:spPr bwMode="auto">
        <a:xfrm>
          <a:off x="10304384" y="6098806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161092</xdr:colOff>
      <xdr:row>35</xdr:row>
      <xdr:rowOff>98056</xdr:rowOff>
    </xdr:from>
    <xdr:to>
      <xdr:col>15</xdr:col>
      <xdr:colOff>308169</xdr:colOff>
      <xdr:row>36</xdr:row>
      <xdr:rowOff>42027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xmlns="" id="{9084EB16-39CC-4BE2-8C01-D77BBC694220}"/>
            </a:ext>
          </a:extLst>
        </xdr:cNvPr>
        <xdr:cNvSpPr/>
      </xdr:nvSpPr>
      <xdr:spPr bwMode="auto">
        <a:xfrm>
          <a:off x="10143292" y="6098806"/>
          <a:ext cx="147077" cy="115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33</xdr:row>
      <xdr:rowOff>11907</xdr:rowOff>
    </xdr:from>
    <xdr:to>
      <xdr:col>17</xdr:col>
      <xdr:colOff>154465</xdr:colOff>
      <xdr:row>33</xdr:row>
      <xdr:rowOff>153603</xdr:rowOff>
    </xdr:to>
    <xdr:sp macro="" textlink="">
      <xdr:nvSpPr>
        <xdr:cNvPr id="1198" name="六角形 1197">
          <a:extLst>
            <a:ext uri="{FF2B5EF4-FFF2-40B4-BE49-F238E27FC236}">
              <a16:creationId xmlns:a16="http://schemas.microsoft.com/office/drawing/2014/main" xmlns="" id="{3DC327EF-A875-43E6-BC1C-668699B45F23}"/>
            </a:ext>
          </a:extLst>
        </xdr:cNvPr>
        <xdr:cNvSpPr/>
      </xdr:nvSpPr>
      <xdr:spPr bwMode="auto">
        <a:xfrm>
          <a:off x="11391900" y="566975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oneCellAnchor>
    <xdr:from>
      <xdr:col>17</xdr:col>
      <xdr:colOff>3761</xdr:colOff>
      <xdr:row>39</xdr:row>
      <xdr:rowOff>11240</xdr:rowOff>
    </xdr:from>
    <xdr:ext cx="418444" cy="81054"/>
    <xdr:sp macro="" textlink="">
      <xdr:nvSpPr>
        <xdr:cNvPr id="1199" name="Text Box 303">
          <a:extLst>
            <a:ext uri="{FF2B5EF4-FFF2-40B4-BE49-F238E27FC236}">
              <a16:creationId xmlns:a16="http://schemas.microsoft.com/office/drawing/2014/main" xmlns="" id="{CAD54046-095D-4C50-95BB-CF0B672C8F72}"/>
            </a:ext>
          </a:extLst>
        </xdr:cNvPr>
        <xdr:cNvSpPr txBox="1">
          <a:spLocks noChangeArrowheads="1"/>
        </xdr:cNvSpPr>
      </xdr:nvSpPr>
      <xdr:spPr bwMode="auto">
        <a:xfrm rot="21061569">
          <a:off x="11395661" y="6697790"/>
          <a:ext cx="418444" cy="81054"/>
        </a:xfrm>
        <a:prstGeom prst="rect">
          <a:avLst/>
        </a:prstGeom>
        <a:solidFill>
          <a:schemeClr val="bg1">
            <a:alpha val="7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205172</xdr:colOff>
      <xdr:row>40</xdr:row>
      <xdr:rowOff>22803</xdr:rowOff>
    </xdr:from>
    <xdr:to>
      <xdr:col>18</xdr:col>
      <xdr:colOff>354653</xdr:colOff>
      <xdr:row>40</xdr:row>
      <xdr:rowOff>113996</xdr:rowOff>
    </xdr:to>
    <xdr:sp macro="" textlink="">
      <xdr:nvSpPr>
        <xdr:cNvPr id="1200" name="Text Box 1620">
          <a:extLst>
            <a:ext uri="{FF2B5EF4-FFF2-40B4-BE49-F238E27FC236}">
              <a16:creationId xmlns:a16="http://schemas.microsoft.com/office/drawing/2014/main" xmlns="" id="{1F5063CD-935A-46A0-A3DC-17666920984C}"/>
            </a:ext>
          </a:extLst>
        </xdr:cNvPr>
        <xdr:cNvSpPr txBox="1">
          <a:spLocks noChangeArrowheads="1"/>
        </xdr:cNvSpPr>
      </xdr:nvSpPr>
      <xdr:spPr bwMode="auto">
        <a:xfrm rot="5400000">
          <a:off x="12331066" y="6851659"/>
          <a:ext cx="91193" cy="1494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657833</xdr:colOff>
      <xdr:row>34</xdr:row>
      <xdr:rowOff>14449</xdr:rowOff>
    </xdr:from>
    <xdr:to>
      <xdr:col>18</xdr:col>
      <xdr:colOff>456425</xdr:colOff>
      <xdr:row>40</xdr:row>
      <xdr:rowOff>83071</xdr:rowOff>
    </xdr:to>
    <xdr:sp macro="" textlink="">
      <xdr:nvSpPr>
        <xdr:cNvPr id="1201" name="Freeform 217">
          <a:extLst>
            <a:ext uri="{FF2B5EF4-FFF2-40B4-BE49-F238E27FC236}">
              <a16:creationId xmlns:a16="http://schemas.microsoft.com/office/drawing/2014/main" xmlns="" id="{BEC9756A-88F8-49F8-916D-09C5B7812DE7}"/>
            </a:ext>
          </a:extLst>
        </xdr:cNvPr>
        <xdr:cNvSpPr>
          <a:spLocks/>
        </xdr:cNvSpPr>
      </xdr:nvSpPr>
      <xdr:spPr bwMode="auto">
        <a:xfrm rot="1235889">
          <a:off x="12049733" y="5843749"/>
          <a:ext cx="503442" cy="10973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796 w 14796"/>
            <a:gd name="connsiteY0" fmla="*/ 9821 h 9821"/>
            <a:gd name="connsiteX1" fmla="*/ 8097 w 14796"/>
            <a:gd name="connsiteY1" fmla="*/ 7864 h 9821"/>
            <a:gd name="connsiteX2" fmla="*/ 5959 w 14796"/>
            <a:gd name="connsiteY2" fmla="*/ 6066 h 9821"/>
            <a:gd name="connsiteX3" fmla="*/ 3767 w 14796"/>
            <a:gd name="connsiteY3" fmla="*/ 3887 h 9821"/>
            <a:gd name="connsiteX4" fmla="*/ 0 w 14796"/>
            <a:gd name="connsiteY4" fmla="*/ 0 h 9821"/>
            <a:gd name="connsiteX0" fmla="*/ 10000 w 10000"/>
            <a:gd name="connsiteY0" fmla="*/ 10000 h 10000"/>
            <a:gd name="connsiteX1" fmla="*/ 7854 w 10000"/>
            <a:gd name="connsiteY1" fmla="*/ 7881 h 10000"/>
            <a:gd name="connsiteX2" fmla="*/ 4027 w 10000"/>
            <a:gd name="connsiteY2" fmla="*/ 6177 h 10000"/>
            <a:gd name="connsiteX3" fmla="*/ 2546 w 10000"/>
            <a:gd name="connsiteY3" fmla="*/ 3958 h 10000"/>
            <a:gd name="connsiteX4" fmla="*/ 0 w 10000"/>
            <a:gd name="connsiteY4" fmla="*/ 0 h 10000"/>
            <a:gd name="connsiteX0" fmla="*/ 9840 w 9840"/>
            <a:gd name="connsiteY0" fmla="*/ 9590 h 9590"/>
            <a:gd name="connsiteX1" fmla="*/ 7854 w 9840"/>
            <a:gd name="connsiteY1" fmla="*/ 7881 h 9590"/>
            <a:gd name="connsiteX2" fmla="*/ 4027 w 9840"/>
            <a:gd name="connsiteY2" fmla="*/ 6177 h 9590"/>
            <a:gd name="connsiteX3" fmla="*/ 2546 w 9840"/>
            <a:gd name="connsiteY3" fmla="*/ 3958 h 9590"/>
            <a:gd name="connsiteX4" fmla="*/ 0 w 9840"/>
            <a:gd name="connsiteY4" fmla="*/ 0 h 9590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092 w 10863"/>
            <a:gd name="connsiteY2" fmla="*/ 6441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529 w 10863"/>
            <a:gd name="connsiteY2" fmla="*/ 6412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9827 w 9827"/>
            <a:gd name="connsiteY0" fmla="*/ 11494 h 11494"/>
            <a:gd name="connsiteX1" fmla="*/ 6946 w 9827"/>
            <a:gd name="connsiteY1" fmla="*/ 8378 h 11494"/>
            <a:gd name="connsiteX2" fmla="*/ 3493 w 9827"/>
            <a:gd name="connsiteY2" fmla="*/ 6572 h 11494"/>
            <a:gd name="connsiteX3" fmla="*/ 1551 w 9827"/>
            <a:gd name="connsiteY3" fmla="*/ 4287 h 11494"/>
            <a:gd name="connsiteX4" fmla="*/ 0 w 9827"/>
            <a:gd name="connsiteY4" fmla="*/ 0 h 11494"/>
            <a:gd name="connsiteX0" fmla="*/ 10000 w 10000"/>
            <a:gd name="connsiteY0" fmla="*/ 10000 h 10000"/>
            <a:gd name="connsiteX1" fmla="*/ 7068 w 10000"/>
            <a:gd name="connsiteY1" fmla="*/ 7289 h 10000"/>
            <a:gd name="connsiteX2" fmla="*/ 3554 w 10000"/>
            <a:gd name="connsiteY2" fmla="*/ 5718 h 10000"/>
            <a:gd name="connsiteX3" fmla="*/ 1781 w 10000"/>
            <a:gd name="connsiteY3" fmla="*/ 3695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068 w 10000"/>
            <a:gd name="connsiteY1" fmla="*/ 7289 h 10000"/>
            <a:gd name="connsiteX2" fmla="*/ 3554 w 10000"/>
            <a:gd name="connsiteY2" fmla="*/ 5718 h 10000"/>
            <a:gd name="connsiteX3" fmla="*/ 1781 w 10000"/>
            <a:gd name="connsiteY3" fmla="*/ 3695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068 w 10000"/>
            <a:gd name="connsiteY1" fmla="*/ 7289 h 10000"/>
            <a:gd name="connsiteX2" fmla="*/ 3554 w 10000"/>
            <a:gd name="connsiteY2" fmla="*/ 5718 h 10000"/>
            <a:gd name="connsiteX3" fmla="*/ 1857 w 10000"/>
            <a:gd name="connsiteY3" fmla="*/ 3788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684" y="9318"/>
                <a:pt x="8143" y="8002"/>
                <a:pt x="7068" y="7289"/>
              </a:cubicBezTo>
              <a:cubicBezTo>
                <a:pt x="5994" y="6576"/>
                <a:pt x="4422" y="6301"/>
                <a:pt x="3554" y="5718"/>
              </a:cubicBezTo>
              <a:cubicBezTo>
                <a:pt x="2686" y="5135"/>
                <a:pt x="2168" y="4625"/>
                <a:pt x="1857" y="3788"/>
              </a:cubicBezTo>
              <a:cubicBezTo>
                <a:pt x="705" y="1313"/>
                <a:pt x="809" y="113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238126</xdr:colOff>
      <xdr:row>40</xdr:row>
      <xdr:rowOff>24880</xdr:rowOff>
    </xdr:from>
    <xdr:ext cx="143527" cy="79504"/>
    <xdr:sp macro="" textlink="">
      <xdr:nvSpPr>
        <xdr:cNvPr id="1202" name="Text Box 1620">
          <a:extLst>
            <a:ext uri="{FF2B5EF4-FFF2-40B4-BE49-F238E27FC236}">
              <a16:creationId xmlns:a16="http://schemas.microsoft.com/office/drawing/2014/main" xmlns="" id="{71D6C2B3-91DF-4FD7-9971-DB97DD961BE7}"/>
            </a:ext>
          </a:extLst>
        </xdr:cNvPr>
        <xdr:cNvSpPr txBox="1">
          <a:spLocks noChangeArrowheads="1"/>
        </xdr:cNvSpPr>
      </xdr:nvSpPr>
      <xdr:spPr bwMode="auto">
        <a:xfrm>
          <a:off x="12334876" y="6882880"/>
          <a:ext cx="143527" cy="79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18</xdr:col>
      <xdr:colOff>50481</xdr:colOff>
      <xdr:row>40</xdr:row>
      <xdr:rowOff>56269</xdr:rowOff>
    </xdr:from>
    <xdr:to>
      <xdr:col>18</xdr:col>
      <xdr:colOff>469726</xdr:colOff>
      <xdr:row>40</xdr:row>
      <xdr:rowOff>68502</xdr:rowOff>
    </xdr:to>
    <xdr:sp macro="" textlink="">
      <xdr:nvSpPr>
        <xdr:cNvPr id="1203" name="Line 120">
          <a:extLst>
            <a:ext uri="{FF2B5EF4-FFF2-40B4-BE49-F238E27FC236}">
              <a16:creationId xmlns:a16="http://schemas.microsoft.com/office/drawing/2014/main" xmlns="" id="{87B926B2-C704-4DC8-A53C-FD49A063C8BC}"/>
            </a:ext>
          </a:extLst>
        </xdr:cNvPr>
        <xdr:cNvSpPr>
          <a:spLocks noChangeShapeType="1"/>
        </xdr:cNvSpPr>
      </xdr:nvSpPr>
      <xdr:spPr bwMode="auto">
        <a:xfrm>
          <a:off x="12147231" y="6914269"/>
          <a:ext cx="419245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580771</xdr:colOff>
      <xdr:row>33</xdr:row>
      <xdr:rowOff>131553</xdr:rowOff>
    </xdr:from>
    <xdr:to>
      <xdr:col>18</xdr:col>
      <xdr:colOff>410086</xdr:colOff>
      <xdr:row>40</xdr:row>
      <xdr:rowOff>85037</xdr:rowOff>
    </xdr:to>
    <xdr:sp macro="" textlink="">
      <xdr:nvSpPr>
        <xdr:cNvPr id="1204" name="Freeform 217">
          <a:extLst>
            <a:ext uri="{FF2B5EF4-FFF2-40B4-BE49-F238E27FC236}">
              <a16:creationId xmlns:a16="http://schemas.microsoft.com/office/drawing/2014/main" xmlns="" id="{7F609628-26CB-4F89-A43D-4BA109391A35}"/>
            </a:ext>
          </a:extLst>
        </xdr:cNvPr>
        <xdr:cNvSpPr>
          <a:spLocks/>
        </xdr:cNvSpPr>
      </xdr:nvSpPr>
      <xdr:spPr bwMode="auto">
        <a:xfrm rot="1235889">
          <a:off x="11972671" y="5789403"/>
          <a:ext cx="534165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33</xdr:row>
      <xdr:rowOff>11907</xdr:rowOff>
    </xdr:from>
    <xdr:to>
      <xdr:col>17</xdr:col>
      <xdr:colOff>154465</xdr:colOff>
      <xdr:row>33</xdr:row>
      <xdr:rowOff>153603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xmlns="" id="{D9865C2E-290E-4B36-80C9-C9B9A9EF264C}"/>
            </a:ext>
          </a:extLst>
        </xdr:cNvPr>
        <xdr:cNvSpPr/>
      </xdr:nvSpPr>
      <xdr:spPr bwMode="auto">
        <a:xfrm>
          <a:off x="11391900" y="566975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18</xdr:col>
      <xdr:colOff>17404</xdr:colOff>
      <xdr:row>35</xdr:row>
      <xdr:rowOff>6305</xdr:rowOff>
    </xdr:from>
    <xdr:to>
      <xdr:col>18</xdr:col>
      <xdr:colOff>156467</xdr:colOff>
      <xdr:row>36</xdr:row>
      <xdr:rowOff>28055</xdr:rowOff>
    </xdr:to>
    <xdr:sp macro="" textlink="">
      <xdr:nvSpPr>
        <xdr:cNvPr id="1206" name="Text Box 1620">
          <a:extLst>
            <a:ext uri="{FF2B5EF4-FFF2-40B4-BE49-F238E27FC236}">
              <a16:creationId xmlns:a16="http://schemas.microsoft.com/office/drawing/2014/main" xmlns="" id="{8706F3A4-DD34-4C45-818A-7F14591DC1C7}"/>
            </a:ext>
          </a:extLst>
        </xdr:cNvPr>
        <xdr:cNvSpPr txBox="1">
          <a:spLocks noChangeArrowheads="1"/>
        </xdr:cNvSpPr>
      </xdr:nvSpPr>
      <xdr:spPr bwMode="auto">
        <a:xfrm rot="5280090">
          <a:off x="12087086" y="6034123"/>
          <a:ext cx="193200" cy="139063"/>
        </a:xfrm>
        <a:prstGeom prst="rect">
          <a:avLst/>
        </a:prstGeom>
        <a:solidFill>
          <a:schemeClr val="bg1"/>
        </a:solidFill>
        <a:ln w="9525"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464340</xdr:colOff>
      <xdr:row>32</xdr:row>
      <xdr:rowOff>157862</xdr:rowOff>
    </xdr:from>
    <xdr:to>
      <xdr:col>17</xdr:col>
      <xdr:colOff>470211</xdr:colOff>
      <xdr:row>36</xdr:row>
      <xdr:rowOff>131257</xdr:rowOff>
    </xdr:to>
    <xdr:sp macro="" textlink="">
      <xdr:nvSpPr>
        <xdr:cNvPr id="1207" name="Line 120">
          <a:extLst>
            <a:ext uri="{FF2B5EF4-FFF2-40B4-BE49-F238E27FC236}">
              <a16:creationId xmlns:a16="http://schemas.microsoft.com/office/drawing/2014/main" xmlns="" id="{00A1409F-D802-45C1-AABE-ECD010E36275}"/>
            </a:ext>
          </a:extLst>
        </xdr:cNvPr>
        <xdr:cNvSpPr>
          <a:spLocks noChangeShapeType="1"/>
        </xdr:cNvSpPr>
      </xdr:nvSpPr>
      <xdr:spPr bwMode="auto">
        <a:xfrm>
          <a:off x="11856240" y="5644262"/>
          <a:ext cx="5871" cy="659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393109</xdr:colOff>
      <xdr:row>35</xdr:row>
      <xdr:rowOff>15949</xdr:rowOff>
    </xdr:from>
    <xdr:to>
      <xdr:col>17</xdr:col>
      <xdr:colOff>564862</xdr:colOff>
      <xdr:row>36</xdr:row>
      <xdr:rowOff>1690</xdr:rowOff>
    </xdr:to>
    <xdr:sp macro="" textlink="">
      <xdr:nvSpPr>
        <xdr:cNvPr id="1208" name="Oval 401">
          <a:extLst>
            <a:ext uri="{FF2B5EF4-FFF2-40B4-BE49-F238E27FC236}">
              <a16:creationId xmlns:a16="http://schemas.microsoft.com/office/drawing/2014/main" xmlns="" id="{0909C50A-4B23-4283-899B-A7FDED5A5BE6}"/>
            </a:ext>
          </a:extLst>
        </xdr:cNvPr>
        <xdr:cNvSpPr>
          <a:spLocks noChangeArrowheads="1"/>
        </xdr:cNvSpPr>
      </xdr:nvSpPr>
      <xdr:spPr bwMode="auto">
        <a:xfrm rot="11071235">
          <a:off x="11785009" y="6016699"/>
          <a:ext cx="171753" cy="157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507549</xdr:colOff>
      <xdr:row>35</xdr:row>
      <xdr:rowOff>78088</xdr:rowOff>
    </xdr:from>
    <xdr:ext cx="306610" cy="164851"/>
    <xdr:sp macro="" textlink="">
      <xdr:nvSpPr>
        <xdr:cNvPr id="1209" name="Text Box 1664">
          <a:extLst>
            <a:ext uri="{FF2B5EF4-FFF2-40B4-BE49-F238E27FC236}">
              <a16:creationId xmlns:a16="http://schemas.microsoft.com/office/drawing/2014/main" xmlns="" id="{F04D395B-E2D2-4990-B655-F0CB6DF6AC30}"/>
            </a:ext>
          </a:extLst>
        </xdr:cNvPr>
        <xdr:cNvSpPr txBox="1">
          <a:spLocks noChangeArrowheads="1"/>
        </xdr:cNvSpPr>
      </xdr:nvSpPr>
      <xdr:spPr bwMode="auto">
        <a:xfrm>
          <a:off x="11899449" y="6078838"/>
          <a:ext cx="306610" cy="164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114169</xdr:colOff>
      <xdr:row>36</xdr:row>
      <xdr:rowOff>146789</xdr:rowOff>
    </xdr:from>
    <xdr:ext cx="117432" cy="280531"/>
    <xdr:sp macro="" textlink="">
      <xdr:nvSpPr>
        <xdr:cNvPr id="1210" name="Text Box 1620">
          <a:extLst>
            <a:ext uri="{FF2B5EF4-FFF2-40B4-BE49-F238E27FC236}">
              <a16:creationId xmlns:a16="http://schemas.microsoft.com/office/drawing/2014/main" xmlns="" id="{6BE0BE30-1280-4396-93CD-75E8FDBB051A}"/>
            </a:ext>
          </a:extLst>
        </xdr:cNvPr>
        <xdr:cNvSpPr txBox="1">
          <a:spLocks noChangeArrowheads="1"/>
        </xdr:cNvSpPr>
      </xdr:nvSpPr>
      <xdr:spPr bwMode="auto">
        <a:xfrm>
          <a:off x="12210919" y="6318989"/>
          <a:ext cx="117432" cy="280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17</xdr:col>
      <xdr:colOff>469456</xdr:colOff>
      <xdr:row>35</xdr:row>
      <xdr:rowOff>59016</xdr:rowOff>
    </xdr:from>
    <xdr:to>
      <xdr:col>18</xdr:col>
      <xdr:colOff>49956</xdr:colOff>
      <xdr:row>40</xdr:row>
      <xdr:rowOff>159860</xdr:rowOff>
    </xdr:to>
    <xdr:sp macro="" textlink="">
      <xdr:nvSpPr>
        <xdr:cNvPr id="1211" name="Freeform 527">
          <a:extLst>
            <a:ext uri="{FF2B5EF4-FFF2-40B4-BE49-F238E27FC236}">
              <a16:creationId xmlns:a16="http://schemas.microsoft.com/office/drawing/2014/main" xmlns="" id="{A5324355-358B-4643-9010-54F98B8AF7E5}"/>
            </a:ext>
          </a:extLst>
        </xdr:cNvPr>
        <xdr:cNvSpPr>
          <a:spLocks/>
        </xdr:cNvSpPr>
      </xdr:nvSpPr>
      <xdr:spPr bwMode="auto">
        <a:xfrm>
          <a:off x="11861356" y="6059766"/>
          <a:ext cx="285350" cy="95809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852 w 8805"/>
            <a:gd name="connsiteY4" fmla="*/ 7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cubicBezTo>
                <a:pt x="3333" y="0"/>
                <a:pt x="1519" y="70"/>
                <a:pt x="4852" y="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1436</xdr:colOff>
      <xdr:row>40</xdr:row>
      <xdr:rowOff>1143</xdr:rowOff>
    </xdr:from>
    <xdr:to>
      <xdr:col>18</xdr:col>
      <xdr:colOff>122188</xdr:colOff>
      <xdr:row>40</xdr:row>
      <xdr:rowOff>110366</xdr:rowOff>
    </xdr:to>
    <xdr:sp macro="" textlink="">
      <xdr:nvSpPr>
        <xdr:cNvPr id="1212" name="Oval 401">
          <a:extLst>
            <a:ext uri="{FF2B5EF4-FFF2-40B4-BE49-F238E27FC236}">
              <a16:creationId xmlns:a16="http://schemas.microsoft.com/office/drawing/2014/main" xmlns="" id="{D48E5B13-C567-4994-88BF-AA568CE43D7F}"/>
            </a:ext>
          </a:extLst>
        </xdr:cNvPr>
        <xdr:cNvSpPr>
          <a:spLocks noChangeArrowheads="1"/>
        </xdr:cNvSpPr>
      </xdr:nvSpPr>
      <xdr:spPr bwMode="auto">
        <a:xfrm rot="11071235">
          <a:off x="12098186" y="6859143"/>
          <a:ext cx="120752" cy="1092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412207</xdr:colOff>
      <xdr:row>36</xdr:row>
      <xdr:rowOff>36741</xdr:rowOff>
    </xdr:from>
    <xdr:to>
      <xdr:col>17</xdr:col>
      <xdr:colOff>548536</xdr:colOff>
      <xdr:row>36</xdr:row>
      <xdr:rowOff>146379</xdr:rowOff>
    </xdr:to>
    <xdr:sp macro="" textlink="">
      <xdr:nvSpPr>
        <xdr:cNvPr id="1213" name="AutoShape 4802">
          <a:extLst>
            <a:ext uri="{FF2B5EF4-FFF2-40B4-BE49-F238E27FC236}">
              <a16:creationId xmlns:a16="http://schemas.microsoft.com/office/drawing/2014/main" xmlns="" id="{2500A3E8-523A-4164-A5DD-421B64B32E9E}"/>
            </a:ext>
          </a:extLst>
        </xdr:cNvPr>
        <xdr:cNvSpPr>
          <a:spLocks noChangeArrowheads="1"/>
        </xdr:cNvSpPr>
      </xdr:nvSpPr>
      <xdr:spPr bwMode="auto">
        <a:xfrm>
          <a:off x="11804107" y="6208941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175911</xdr:colOff>
      <xdr:row>35</xdr:row>
      <xdr:rowOff>155061</xdr:rowOff>
    </xdr:from>
    <xdr:to>
      <xdr:col>17</xdr:col>
      <xdr:colOff>634141</xdr:colOff>
      <xdr:row>40</xdr:row>
      <xdr:rowOff>159910</xdr:rowOff>
    </xdr:to>
    <xdr:sp macro="" textlink="">
      <xdr:nvSpPr>
        <xdr:cNvPr id="1214" name="AutoShape 1653">
          <a:extLst>
            <a:ext uri="{FF2B5EF4-FFF2-40B4-BE49-F238E27FC236}">
              <a16:creationId xmlns:a16="http://schemas.microsoft.com/office/drawing/2014/main" xmlns="" id="{C5B8170D-3B37-4DDF-BB19-D24A2A2078A2}"/>
            </a:ext>
          </a:extLst>
        </xdr:cNvPr>
        <xdr:cNvSpPr>
          <a:spLocks/>
        </xdr:cNvSpPr>
      </xdr:nvSpPr>
      <xdr:spPr bwMode="auto">
        <a:xfrm rot="20334239" flipH="1">
          <a:off x="11567811" y="6155811"/>
          <a:ext cx="458230" cy="862099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77390</xdr:colOff>
      <xdr:row>37</xdr:row>
      <xdr:rowOff>120240</xdr:rowOff>
    </xdr:from>
    <xdr:ext cx="148829" cy="326243"/>
    <xdr:sp macro="" textlink="">
      <xdr:nvSpPr>
        <xdr:cNvPr id="1215" name="Text Box 303">
          <a:extLst>
            <a:ext uri="{FF2B5EF4-FFF2-40B4-BE49-F238E27FC236}">
              <a16:creationId xmlns:a16="http://schemas.microsoft.com/office/drawing/2014/main" xmlns="" id="{E9CAEBF8-AA3E-4339-8C18-B3546AA251CB}"/>
            </a:ext>
          </a:extLst>
        </xdr:cNvPr>
        <xdr:cNvSpPr txBox="1">
          <a:spLocks noChangeArrowheads="1"/>
        </xdr:cNvSpPr>
      </xdr:nvSpPr>
      <xdr:spPr bwMode="auto">
        <a:xfrm>
          <a:off x="11469290" y="6463890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18</xdr:col>
      <xdr:colOff>136077</xdr:colOff>
      <xdr:row>40</xdr:row>
      <xdr:rowOff>2</xdr:rowOff>
    </xdr:from>
    <xdr:to>
      <xdr:col>18</xdr:col>
      <xdr:colOff>408211</xdr:colOff>
      <xdr:row>40</xdr:row>
      <xdr:rowOff>136072</xdr:rowOff>
    </xdr:to>
    <xdr:grpSp>
      <xdr:nvGrpSpPr>
        <xdr:cNvPr id="1216" name="Group 405">
          <a:extLst>
            <a:ext uri="{FF2B5EF4-FFF2-40B4-BE49-F238E27FC236}">
              <a16:creationId xmlns:a16="http://schemas.microsoft.com/office/drawing/2014/main" xmlns="" id="{FBFCEC0E-45AD-44C5-B6A8-7ED5FF8D4244}"/>
            </a:ext>
          </a:extLst>
        </xdr:cNvPr>
        <xdr:cNvGrpSpPr>
          <a:grpSpLocks/>
        </xdr:cNvGrpSpPr>
      </xdr:nvGrpSpPr>
      <xdr:grpSpPr bwMode="auto">
        <a:xfrm rot="5400000">
          <a:off x="13501009" y="7043970"/>
          <a:ext cx="136070" cy="272134"/>
          <a:chOff x="718" y="97"/>
          <a:chExt cx="23" cy="15"/>
        </a:xfrm>
      </xdr:grpSpPr>
      <xdr:sp macro="" textlink="">
        <xdr:nvSpPr>
          <xdr:cNvPr id="1217" name="Freeform 406">
            <a:extLst>
              <a:ext uri="{FF2B5EF4-FFF2-40B4-BE49-F238E27FC236}">
                <a16:creationId xmlns:a16="http://schemas.microsoft.com/office/drawing/2014/main" xmlns="" id="{70B778C3-4D62-F90C-08F2-BBAD7008014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8" name="Freeform 407">
            <a:extLst>
              <a:ext uri="{FF2B5EF4-FFF2-40B4-BE49-F238E27FC236}">
                <a16:creationId xmlns:a16="http://schemas.microsoft.com/office/drawing/2014/main" xmlns="" id="{73607C03-4144-0BEC-8465-490EBD3EC78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197446</xdr:colOff>
      <xdr:row>38</xdr:row>
      <xdr:rowOff>25481</xdr:rowOff>
    </xdr:from>
    <xdr:to>
      <xdr:col>18</xdr:col>
      <xdr:colOff>259148</xdr:colOff>
      <xdr:row>40</xdr:row>
      <xdr:rowOff>158534</xdr:rowOff>
    </xdr:to>
    <xdr:sp macro="" textlink="">
      <xdr:nvSpPr>
        <xdr:cNvPr id="1219" name="Text Box 1620">
          <a:extLst>
            <a:ext uri="{FF2B5EF4-FFF2-40B4-BE49-F238E27FC236}">
              <a16:creationId xmlns:a16="http://schemas.microsoft.com/office/drawing/2014/main" xmlns="" id="{B5517466-2AEA-438E-89AE-9049940C8A03}"/>
            </a:ext>
          </a:extLst>
        </xdr:cNvPr>
        <xdr:cNvSpPr txBox="1">
          <a:spLocks noChangeArrowheads="1"/>
        </xdr:cNvSpPr>
      </xdr:nvSpPr>
      <xdr:spPr bwMode="auto">
        <a:xfrm rot="420000">
          <a:off x="12294196" y="6540581"/>
          <a:ext cx="61702" cy="4759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342530</xdr:colOff>
      <xdr:row>39</xdr:row>
      <xdr:rowOff>73496</xdr:rowOff>
    </xdr:from>
    <xdr:ext cx="392195" cy="126155"/>
    <xdr:sp macro="" textlink="">
      <xdr:nvSpPr>
        <xdr:cNvPr id="1220" name="Text Box 1118">
          <a:extLst>
            <a:ext uri="{FF2B5EF4-FFF2-40B4-BE49-F238E27FC236}">
              <a16:creationId xmlns:a16="http://schemas.microsoft.com/office/drawing/2014/main" xmlns="" id="{544C50DA-D7B0-43D6-BF16-2AD6F5433DF5}"/>
            </a:ext>
          </a:extLst>
        </xdr:cNvPr>
        <xdr:cNvSpPr txBox="1">
          <a:spLocks noChangeArrowheads="1"/>
        </xdr:cNvSpPr>
      </xdr:nvSpPr>
      <xdr:spPr bwMode="auto">
        <a:xfrm>
          <a:off x="11734430" y="6760046"/>
          <a:ext cx="392195" cy="1261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>
    <xdr:from>
      <xdr:col>17</xdr:col>
      <xdr:colOff>702289</xdr:colOff>
      <xdr:row>35</xdr:row>
      <xdr:rowOff>28326</xdr:rowOff>
    </xdr:from>
    <xdr:to>
      <xdr:col>18</xdr:col>
      <xdr:colOff>199611</xdr:colOff>
      <xdr:row>36</xdr:row>
      <xdr:rowOff>20373</xdr:rowOff>
    </xdr:to>
    <xdr:grpSp>
      <xdr:nvGrpSpPr>
        <xdr:cNvPr id="1221" name="Group 405">
          <a:extLst>
            <a:ext uri="{FF2B5EF4-FFF2-40B4-BE49-F238E27FC236}">
              <a16:creationId xmlns:a16="http://schemas.microsoft.com/office/drawing/2014/main" xmlns="" id="{A4AA75C7-24CF-4FAC-B672-CD614DEB1F9E}"/>
            </a:ext>
          </a:extLst>
        </xdr:cNvPr>
        <xdr:cNvGrpSpPr>
          <a:grpSpLocks/>
        </xdr:cNvGrpSpPr>
      </xdr:nvGrpSpPr>
      <xdr:grpSpPr bwMode="auto">
        <a:xfrm rot="5426645">
          <a:off x="13275576" y="6200239"/>
          <a:ext cx="169847" cy="272022"/>
          <a:chOff x="718" y="97"/>
          <a:chExt cx="23" cy="15"/>
        </a:xfrm>
      </xdr:grpSpPr>
      <xdr:sp macro="" textlink="">
        <xdr:nvSpPr>
          <xdr:cNvPr id="1222" name="Freeform 407">
            <a:extLst>
              <a:ext uri="{FF2B5EF4-FFF2-40B4-BE49-F238E27FC236}">
                <a16:creationId xmlns:a16="http://schemas.microsoft.com/office/drawing/2014/main" xmlns="" id="{B6F0377E-6159-E8D3-FA97-D8697715344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3" name="Freeform 406">
            <a:extLst>
              <a:ext uri="{FF2B5EF4-FFF2-40B4-BE49-F238E27FC236}">
                <a16:creationId xmlns:a16="http://schemas.microsoft.com/office/drawing/2014/main" xmlns="" id="{69E7CD4E-9972-D4DE-252B-C3CB3AB782C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223017</xdr:colOff>
      <xdr:row>35</xdr:row>
      <xdr:rowOff>38035</xdr:rowOff>
    </xdr:from>
    <xdr:to>
      <xdr:col>18</xdr:col>
      <xdr:colOff>336126</xdr:colOff>
      <xdr:row>40</xdr:row>
      <xdr:rowOff>139238</xdr:rowOff>
    </xdr:to>
    <xdr:sp macro="" textlink="">
      <xdr:nvSpPr>
        <xdr:cNvPr id="1224" name="Line 76">
          <a:extLst>
            <a:ext uri="{FF2B5EF4-FFF2-40B4-BE49-F238E27FC236}">
              <a16:creationId xmlns:a16="http://schemas.microsoft.com/office/drawing/2014/main" xmlns="" id="{7D604DA8-EE5C-41C9-B301-E0F27A535A66}"/>
            </a:ext>
          </a:extLst>
        </xdr:cNvPr>
        <xdr:cNvSpPr>
          <a:spLocks noChangeShapeType="1"/>
        </xdr:cNvSpPr>
      </xdr:nvSpPr>
      <xdr:spPr bwMode="auto">
        <a:xfrm flipH="1">
          <a:off x="12319767" y="6038785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178593</xdr:colOff>
      <xdr:row>35</xdr:row>
      <xdr:rowOff>11113</xdr:rowOff>
    </xdr:from>
    <xdr:to>
      <xdr:col>18</xdr:col>
      <xdr:colOff>291702</xdr:colOff>
      <xdr:row>40</xdr:row>
      <xdr:rowOff>112316</xdr:rowOff>
    </xdr:to>
    <xdr:sp macro="" textlink="">
      <xdr:nvSpPr>
        <xdr:cNvPr id="1225" name="Line 76">
          <a:extLst>
            <a:ext uri="{FF2B5EF4-FFF2-40B4-BE49-F238E27FC236}">
              <a16:creationId xmlns:a16="http://schemas.microsoft.com/office/drawing/2014/main" xmlns="" id="{09D4A452-CB89-4D6A-A386-86682A5634D7}"/>
            </a:ext>
          </a:extLst>
        </xdr:cNvPr>
        <xdr:cNvSpPr>
          <a:spLocks noChangeShapeType="1"/>
        </xdr:cNvSpPr>
      </xdr:nvSpPr>
      <xdr:spPr bwMode="auto">
        <a:xfrm flipH="1">
          <a:off x="12311326" y="6085946"/>
          <a:ext cx="113109" cy="969037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13432</xdr:colOff>
      <xdr:row>33</xdr:row>
      <xdr:rowOff>14654</xdr:rowOff>
    </xdr:from>
    <xdr:to>
      <xdr:col>19</xdr:col>
      <xdr:colOff>167897</xdr:colOff>
      <xdr:row>33</xdr:row>
      <xdr:rowOff>156350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xmlns="" id="{C032F6E9-C548-46F6-A874-A7A1E139A00F}"/>
            </a:ext>
          </a:extLst>
        </xdr:cNvPr>
        <xdr:cNvSpPr/>
      </xdr:nvSpPr>
      <xdr:spPr bwMode="auto">
        <a:xfrm>
          <a:off x="12815032" y="567250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oneCellAnchor>
    <xdr:from>
      <xdr:col>19</xdr:col>
      <xdr:colOff>93133</xdr:colOff>
      <xdr:row>39</xdr:row>
      <xdr:rowOff>84855</xdr:rowOff>
    </xdr:from>
    <xdr:ext cx="440597" cy="131045"/>
    <xdr:sp macro="" textlink="">
      <xdr:nvSpPr>
        <xdr:cNvPr id="1227" name="Text Box 303">
          <a:extLst>
            <a:ext uri="{FF2B5EF4-FFF2-40B4-BE49-F238E27FC236}">
              <a16:creationId xmlns:a16="http://schemas.microsoft.com/office/drawing/2014/main" xmlns="" id="{998BF0D8-2109-46FC-B740-C889E70F3DC5}"/>
            </a:ext>
          </a:extLst>
        </xdr:cNvPr>
        <xdr:cNvSpPr txBox="1">
          <a:spLocks noChangeArrowheads="1"/>
        </xdr:cNvSpPr>
      </xdr:nvSpPr>
      <xdr:spPr bwMode="auto">
        <a:xfrm>
          <a:off x="12932833" y="6853955"/>
          <a:ext cx="440597" cy="13104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17</xdr:col>
      <xdr:colOff>256445</xdr:colOff>
      <xdr:row>33</xdr:row>
      <xdr:rowOff>43956</xdr:rowOff>
    </xdr:from>
    <xdr:ext cx="316110" cy="261132"/>
    <xdr:grpSp>
      <xdr:nvGrpSpPr>
        <xdr:cNvPr id="1228" name="Group 6672">
          <a:extLst>
            <a:ext uri="{FF2B5EF4-FFF2-40B4-BE49-F238E27FC236}">
              <a16:creationId xmlns:a16="http://schemas.microsoft.com/office/drawing/2014/main" xmlns="" id="{6877D449-479D-4DAF-8509-F0EE385187F0}"/>
            </a:ext>
          </a:extLst>
        </xdr:cNvPr>
        <xdr:cNvGrpSpPr>
          <a:grpSpLocks/>
        </xdr:cNvGrpSpPr>
      </xdr:nvGrpSpPr>
      <xdr:grpSpPr bwMode="auto">
        <a:xfrm>
          <a:off x="12778645" y="5911356"/>
          <a:ext cx="316110" cy="261132"/>
          <a:chOff x="530" y="108"/>
          <a:chExt cx="56" cy="44"/>
        </a:xfrm>
      </xdr:grpSpPr>
      <xdr:pic>
        <xdr:nvPicPr>
          <xdr:cNvPr id="1229" name="Picture 6673" descr="route2">
            <a:extLst>
              <a:ext uri="{FF2B5EF4-FFF2-40B4-BE49-F238E27FC236}">
                <a16:creationId xmlns:a16="http://schemas.microsoft.com/office/drawing/2014/main" xmlns="" id="{D7D1B1AF-FD3E-70CA-88AB-72C367B14E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0" name="Text Box 6674">
            <a:extLst>
              <a:ext uri="{FF2B5EF4-FFF2-40B4-BE49-F238E27FC236}">
                <a16:creationId xmlns:a16="http://schemas.microsoft.com/office/drawing/2014/main" xmlns="" id="{E486CB1A-68B5-90D9-BD26-E793B0EB06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446947</xdr:colOff>
      <xdr:row>37</xdr:row>
      <xdr:rowOff>87923</xdr:rowOff>
    </xdr:from>
    <xdr:ext cx="278376" cy="215892"/>
    <xdr:grpSp>
      <xdr:nvGrpSpPr>
        <xdr:cNvPr id="1231" name="Group 6672">
          <a:extLst>
            <a:ext uri="{FF2B5EF4-FFF2-40B4-BE49-F238E27FC236}">
              <a16:creationId xmlns:a16="http://schemas.microsoft.com/office/drawing/2014/main" xmlns="" id="{01ED0C43-2045-417F-86BC-43EDDF3D3CFE}"/>
            </a:ext>
          </a:extLst>
        </xdr:cNvPr>
        <xdr:cNvGrpSpPr>
          <a:grpSpLocks/>
        </xdr:cNvGrpSpPr>
      </xdr:nvGrpSpPr>
      <xdr:grpSpPr bwMode="auto">
        <a:xfrm>
          <a:off x="12969147" y="6666523"/>
          <a:ext cx="278376" cy="215892"/>
          <a:chOff x="530" y="108"/>
          <a:chExt cx="56" cy="44"/>
        </a:xfrm>
      </xdr:grpSpPr>
      <xdr:pic>
        <xdr:nvPicPr>
          <xdr:cNvPr id="1232" name="Picture 6673" descr="route2">
            <a:extLst>
              <a:ext uri="{FF2B5EF4-FFF2-40B4-BE49-F238E27FC236}">
                <a16:creationId xmlns:a16="http://schemas.microsoft.com/office/drawing/2014/main" xmlns="" id="{E306FF17-DA2C-281D-A264-7F4EC4D916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3" name="Text Box 6674">
            <a:extLst>
              <a:ext uri="{FF2B5EF4-FFF2-40B4-BE49-F238E27FC236}">
                <a16:creationId xmlns:a16="http://schemas.microsoft.com/office/drawing/2014/main" xmlns="" id="{F6243B65-6630-C65E-8467-374DAC0F2F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576520</xdr:colOff>
      <xdr:row>35</xdr:row>
      <xdr:rowOff>100271</xdr:rowOff>
    </xdr:from>
    <xdr:to>
      <xdr:col>18</xdr:col>
      <xdr:colOff>223738</xdr:colOff>
      <xdr:row>35</xdr:row>
      <xdr:rowOff>112504</xdr:rowOff>
    </xdr:to>
    <xdr:sp macro="" textlink="">
      <xdr:nvSpPr>
        <xdr:cNvPr id="1234" name="Line 120">
          <a:extLst>
            <a:ext uri="{FF2B5EF4-FFF2-40B4-BE49-F238E27FC236}">
              <a16:creationId xmlns:a16="http://schemas.microsoft.com/office/drawing/2014/main" xmlns="" id="{AB1C1ACA-9CED-4B0A-841B-904F8652992F}"/>
            </a:ext>
          </a:extLst>
        </xdr:cNvPr>
        <xdr:cNvSpPr>
          <a:spLocks noChangeShapeType="1"/>
        </xdr:cNvSpPr>
      </xdr:nvSpPr>
      <xdr:spPr bwMode="auto">
        <a:xfrm>
          <a:off x="11968420" y="6101021"/>
          <a:ext cx="352068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560617</xdr:colOff>
      <xdr:row>35</xdr:row>
      <xdr:rowOff>107960</xdr:rowOff>
    </xdr:from>
    <xdr:ext cx="209551" cy="95250"/>
    <xdr:sp macro="" textlink="">
      <xdr:nvSpPr>
        <xdr:cNvPr id="1235" name="Text Box 1620">
          <a:extLst>
            <a:ext uri="{FF2B5EF4-FFF2-40B4-BE49-F238E27FC236}">
              <a16:creationId xmlns:a16="http://schemas.microsoft.com/office/drawing/2014/main" xmlns="" id="{A0768FBC-6A8F-4CEB-8A4F-7D594D32EC3E}"/>
            </a:ext>
          </a:extLst>
        </xdr:cNvPr>
        <xdr:cNvSpPr txBox="1">
          <a:spLocks noChangeArrowheads="1"/>
        </xdr:cNvSpPr>
      </xdr:nvSpPr>
      <xdr:spPr bwMode="auto">
        <a:xfrm>
          <a:off x="7723417" y="6108710"/>
          <a:ext cx="20955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547918</xdr:colOff>
      <xdr:row>36</xdr:row>
      <xdr:rowOff>6353</xdr:rowOff>
    </xdr:from>
    <xdr:to>
      <xdr:col>12</xdr:col>
      <xdr:colOff>92762</xdr:colOff>
      <xdr:row>37</xdr:row>
      <xdr:rowOff>47352</xdr:rowOff>
    </xdr:to>
    <xdr:pic>
      <xdr:nvPicPr>
        <xdr:cNvPr id="1236" name="図 1235">
          <a:extLst>
            <a:ext uri="{FF2B5EF4-FFF2-40B4-BE49-F238E27FC236}">
              <a16:creationId xmlns:a16="http://schemas.microsoft.com/office/drawing/2014/main" xmlns="" id="{0F260BE0-92FA-4CB2-B325-CA1FE452F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710718" y="6178553"/>
          <a:ext cx="249694" cy="212449"/>
        </a:xfrm>
        <a:prstGeom prst="rect">
          <a:avLst/>
        </a:prstGeom>
      </xdr:spPr>
    </xdr:pic>
    <xdr:clientData/>
  </xdr:twoCellAnchor>
  <xdr:oneCellAnchor>
    <xdr:from>
      <xdr:col>13</xdr:col>
      <xdr:colOff>362320</xdr:colOff>
      <xdr:row>34</xdr:row>
      <xdr:rowOff>70970</xdr:rowOff>
    </xdr:from>
    <xdr:ext cx="108326" cy="212912"/>
    <xdr:sp macro="" textlink="">
      <xdr:nvSpPr>
        <xdr:cNvPr id="1237" name="Text Box 1620">
          <a:extLst>
            <a:ext uri="{FF2B5EF4-FFF2-40B4-BE49-F238E27FC236}">
              <a16:creationId xmlns:a16="http://schemas.microsoft.com/office/drawing/2014/main" xmlns="" id="{F2CEDE61-F3F8-4546-8512-1ED982B89B8A}"/>
            </a:ext>
          </a:extLst>
        </xdr:cNvPr>
        <xdr:cNvSpPr txBox="1">
          <a:spLocks noChangeArrowheads="1"/>
        </xdr:cNvSpPr>
      </xdr:nvSpPr>
      <xdr:spPr bwMode="auto">
        <a:xfrm>
          <a:off x="8934820" y="5900270"/>
          <a:ext cx="108326" cy="2129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699242</xdr:colOff>
      <xdr:row>37</xdr:row>
      <xdr:rowOff>9466</xdr:rowOff>
    </xdr:from>
    <xdr:to>
      <xdr:col>16</xdr:col>
      <xdr:colOff>548</xdr:colOff>
      <xdr:row>40</xdr:row>
      <xdr:rowOff>162613</xdr:rowOff>
    </xdr:to>
    <xdr:sp macro="" textlink="">
      <xdr:nvSpPr>
        <xdr:cNvPr id="1238" name="Line 120">
          <a:extLst>
            <a:ext uri="{FF2B5EF4-FFF2-40B4-BE49-F238E27FC236}">
              <a16:creationId xmlns:a16="http://schemas.microsoft.com/office/drawing/2014/main" xmlns="" id="{18FF506E-FB4A-4CE6-9AAE-E620AD85CE8C}"/>
            </a:ext>
          </a:extLst>
        </xdr:cNvPr>
        <xdr:cNvSpPr>
          <a:spLocks noChangeShapeType="1"/>
        </xdr:cNvSpPr>
      </xdr:nvSpPr>
      <xdr:spPr bwMode="auto">
        <a:xfrm>
          <a:off x="10681442" y="6353116"/>
          <a:ext cx="6156" cy="6674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504078</xdr:colOff>
      <xdr:row>39</xdr:row>
      <xdr:rowOff>112220</xdr:rowOff>
    </xdr:from>
    <xdr:ext cx="314306" cy="223921"/>
    <xdr:grpSp>
      <xdr:nvGrpSpPr>
        <xdr:cNvPr id="1239" name="Group 6672">
          <a:extLst>
            <a:ext uri="{FF2B5EF4-FFF2-40B4-BE49-F238E27FC236}">
              <a16:creationId xmlns:a16="http://schemas.microsoft.com/office/drawing/2014/main" xmlns="" id="{547E61BB-7764-47CA-A13A-7DC5B4E061A7}"/>
            </a:ext>
          </a:extLst>
        </xdr:cNvPr>
        <xdr:cNvGrpSpPr>
          <a:grpSpLocks/>
        </xdr:cNvGrpSpPr>
      </xdr:nvGrpSpPr>
      <xdr:grpSpPr bwMode="auto">
        <a:xfrm>
          <a:off x="11476878" y="7046420"/>
          <a:ext cx="314306" cy="223921"/>
          <a:chOff x="530" y="108"/>
          <a:chExt cx="56" cy="44"/>
        </a:xfrm>
      </xdr:grpSpPr>
      <xdr:pic>
        <xdr:nvPicPr>
          <xdr:cNvPr id="1240" name="Picture 6673" descr="route2">
            <a:extLst>
              <a:ext uri="{FF2B5EF4-FFF2-40B4-BE49-F238E27FC236}">
                <a16:creationId xmlns:a16="http://schemas.microsoft.com/office/drawing/2014/main" xmlns="" id="{F1A8DCF5-D562-A324-B724-435F67C88C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1" name="Text Box 6674">
            <a:extLst>
              <a:ext uri="{FF2B5EF4-FFF2-40B4-BE49-F238E27FC236}">
                <a16:creationId xmlns:a16="http://schemas.microsoft.com/office/drawing/2014/main" xmlns="" id="{BEB70687-38D0-027A-B048-F28E42BC41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309035</xdr:colOff>
      <xdr:row>37</xdr:row>
      <xdr:rowOff>169073</xdr:rowOff>
    </xdr:from>
    <xdr:to>
      <xdr:col>15</xdr:col>
      <xdr:colOff>12913</xdr:colOff>
      <xdr:row>38</xdr:row>
      <xdr:rowOff>1698</xdr:rowOff>
    </xdr:to>
    <xdr:sp macro="" textlink="">
      <xdr:nvSpPr>
        <xdr:cNvPr id="1242" name="Line 72">
          <a:extLst>
            <a:ext uri="{FF2B5EF4-FFF2-40B4-BE49-F238E27FC236}">
              <a16:creationId xmlns:a16="http://schemas.microsoft.com/office/drawing/2014/main" xmlns="" id="{66DF4E19-DE48-43B6-9514-4448479C51DC}"/>
            </a:ext>
          </a:extLst>
        </xdr:cNvPr>
        <xdr:cNvSpPr>
          <a:spLocks noChangeShapeType="1"/>
        </xdr:cNvSpPr>
      </xdr:nvSpPr>
      <xdr:spPr bwMode="auto">
        <a:xfrm>
          <a:off x="8906935" y="6591040"/>
          <a:ext cx="1117811" cy="61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406305</xdr:colOff>
      <xdr:row>37</xdr:row>
      <xdr:rowOff>136542</xdr:rowOff>
    </xdr:from>
    <xdr:ext cx="454509" cy="222400"/>
    <xdr:sp macro="" textlink="">
      <xdr:nvSpPr>
        <xdr:cNvPr id="1244" name="Text Box 1416">
          <a:extLst>
            <a:ext uri="{FF2B5EF4-FFF2-40B4-BE49-F238E27FC236}">
              <a16:creationId xmlns:a16="http://schemas.microsoft.com/office/drawing/2014/main" xmlns="" id="{96A61135-AD51-435B-9FF5-29B38805C915}"/>
            </a:ext>
          </a:extLst>
        </xdr:cNvPr>
        <xdr:cNvSpPr txBox="1">
          <a:spLocks noChangeArrowheads="1"/>
        </xdr:cNvSpPr>
      </xdr:nvSpPr>
      <xdr:spPr bwMode="auto">
        <a:xfrm>
          <a:off x="9004205" y="6558509"/>
          <a:ext cx="454509" cy="2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275246</xdr:colOff>
      <xdr:row>37</xdr:row>
      <xdr:rowOff>38105</xdr:rowOff>
    </xdr:from>
    <xdr:ext cx="426720" cy="118872"/>
    <xdr:sp macro="" textlink="">
      <xdr:nvSpPr>
        <xdr:cNvPr id="1245" name="Text Box 616">
          <a:extLst>
            <a:ext uri="{FF2B5EF4-FFF2-40B4-BE49-F238E27FC236}">
              <a16:creationId xmlns:a16="http://schemas.microsoft.com/office/drawing/2014/main" xmlns="" id="{D387A8EC-E3DC-43C9-9AB4-DAAFA4968E54}"/>
            </a:ext>
          </a:extLst>
        </xdr:cNvPr>
        <xdr:cNvSpPr txBox="1">
          <a:spLocks noChangeArrowheads="1"/>
        </xdr:cNvSpPr>
      </xdr:nvSpPr>
      <xdr:spPr bwMode="auto">
        <a:xfrm>
          <a:off x="9580113" y="6460072"/>
          <a:ext cx="426720" cy="118872"/>
        </a:xfrm>
        <a:prstGeom prst="rect">
          <a:avLst/>
        </a:prstGeom>
        <a:solidFill>
          <a:schemeClr val="bg1"/>
        </a:solidFill>
        <a:ln w="12700">
          <a:solidFill>
            <a:srgbClr val="002060"/>
          </a:solidFill>
          <a:miter lim="800000"/>
          <a:headEnd/>
          <a:tailEnd/>
        </a:ln>
      </xdr:spPr>
      <xdr:txBody>
        <a:bodyPr vertOverflow="overflow" horzOverflow="overflow" wrap="none" lIns="1800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前川橋南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199046</xdr:colOff>
      <xdr:row>37</xdr:row>
      <xdr:rowOff>113193</xdr:rowOff>
    </xdr:from>
    <xdr:to>
      <xdr:col>14</xdr:col>
      <xdr:colOff>294296</xdr:colOff>
      <xdr:row>38</xdr:row>
      <xdr:rowOff>53121</xdr:rowOff>
    </xdr:to>
    <xdr:sp macro="" textlink="">
      <xdr:nvSpPr>
        <xdr:cNvPr id="1243" name="Oval 1295">
          <a:extLst>
            <a:ext uri="{FF2B5EF4-FFF2-40B4-BE49-F238E27FC236}">
              <a16:creationId xmlns:a16="http://schemas.microsoft.com/office/drawing/2014/main" xmlns="" id="{DCA59845-FFAC-49CB-B5AA-843D1937DA69}"/>
            </a:ext>
          </a:extLst>
        </xdr:cNvPr>
        <xdr:cNvSpPr>
          <a:spLocks noChangeArrowheads="1"/>
        </xdr:cNvSpPr>
      </xdr:nvSpPr>
      <xdr:spPr bwMode="auto">
        <a:xfrm>
          <a:off x="9503913" y="6535160"/>
          <a:ext cx="95250" cy="1134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r">
          <a:defRPr kumimoji="1" sz="8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noFill/>
          <a:miter lim="800000"/>
          <a:headEnd/>
          <a:tailEnd/>
        </a:ln>
      </a:spPr>
      <a:bodyPr vertOverflow="overflow" horzOverflow="overflow" wrap="none" lIns="27432" tIns="18288" rIns="27432" bIns="18288" anchor="ctr" upright="1">
        <a:noAutofit/>
      </a:bodyPr>
      <a:lstStyle>
        <a:defPPr algn="ctr" rtl="0">
          <a:lnSpc>
            <a:spcPts val="8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zoomScale="75" zoomScaleNormal="75" workbookViewId="0">
      <selection activeCell="I49" sqref="I49"/>
    </sheetView>
  </sheetViews>
  <sheetFormatPr defaultColWidth="9" defaultRowHeight="13.5" x14ac:dyDescent="0.15"/>
  <cols>
    <col min="1" max="1" width="1.625" style="1" customWidth="1"/>
    <col min="2" max="21" width="10.125" style="1" customWidth="1"/>
    <col min="22" max="22" width="7" style="1" customWidth="1"/>
    <col min="23" max="31" width="10.125" style="1" customWidth="1"/>
    <col min="32" max="16384" width="9" style="1"/>
  </cols>
  <sheetData>
    <row r="1" spans="1:33" ht="13.7" customHeight="1" thickBot="1" x14ac:dyDescent="0.2">
      <c r="B1" s="40" t="s">
        <v>71</v>
      </c>
      <c r="E1" s="54"/>
      <c r="L1" s="40" t="str">
        <f>B1</f>
        <v>'22BRM1008川西200㎞北山杉を見に行こうVer1.00</v>
      </c>
      <c r="S1" s="9"/>
      <c r="V1" s="3">
        <v>1</v>
      </c>
    </row>
    <row r="2" spans="1:33" ht="13.7" customHeight="1" x14ac:dyDescent="0.15">
      <c r="B2" s="53" t="s">
        <v>15</v>
      </c>
      <c r="C2" s="95" t="s">
        <v>0</v>
      </c>
      <c r="D2" s="366">
        <v>44842.333333333336</v>
      </c>
      <c r="E2" s="367"/>
      <c r="F2" s="174"/>
      <c r="G2" s="95" t="s">
        <v>24</v>
      </c>
      <c r="H2" s="198"/>
      <c r="I2" s="107"/>
      <c r="J2" s="15"/>
      <c r="K2" s="21" t="s">
        <v>53</v>
      </c>
      <c r="L2" s="269"/>
      <c r="M2" s="38" t="s">
        <v>45</v>
      </c>
      <c r="N2" s="161"/>
      <c r="O2" s="152" t="s">
        <v>59</v>
      </c>
      <c r="P2" s="27"/>
      <c r="Q2" s="178" t="s">
        <v>46</v>
      </c>
      <c r="R2" s="241"/>
      <c r="S2" s="238"/>
      <c r="T2" s="159"/>
      <c r="U2" s="308"/>
      <c r="V2" s="3">
        <v>2</v>
      </c>
      <c r="W2" s="224"/>
      <c r="X2" s="44"/>
      <c r="Y2" s="368" t="s">
        <v>6</v>
      </c>
      <c r="Z2" s="369"/>
      <c r="AA2" s="368" t="s">
        <v>7</v>
      </c>
      <c r="AB2" s="369"/>
      <c r="AC2" s="368" t="s">
        <v>8</v>
      </c>
      <c r="AD2" s="369"/>
      <c r="AE2" s="370"/>
      <c r="AF2" s="371"/>
    </row>
    <row r="3" spans="1:33" s="63" customFormat="1" ht="13.7" customHeight="1" thickBot="1" x14ac:dyDescent="0.2">
      <c r="B3" s="225" t="s">
        <v>33</v>
      </c>
      <c r="C3" s="96" t="s">
        <v>16</v>
      </c>
      <c r="D3" s="98">
        <v>0</v>
      </c>
      <c r="E3" s="194">
        <v>0</v>
      </c>
      <c r="F3" s="74">
        <v>0.3</v>
      </c>
      <c r="G3" s="195">
        <f>E3+F3</f>
        <v>0.3</v>
      </c>
      <c r="H3" s="167">
        <v>0.8</v>
      </c>
      <c r="I3" s="109">
        <f>G3+H3</f>
        <v>1.1000000000000001</v>
      </c>
      <c r="J3" s="55">
        <v>3.6</v>
      </c>
      <c r="K3" s="72">
        <f>I3+J3</f>
        <v>4.7</v>
      </c>
      <c r="L3" s="42">
        <v>6.1</v>
      </c>
      <c r="M3" s="16">
        <f>K59+L3</f>
        <v>109.7</v>
      </c>
      <c r="N3" s="127">
        <v>0.8</v>
      </c>
      <c r="O3" s="109">
        <f>M3+N3</f>
        <v>110.5</v>
      </c>
      <c r="P3" s="32">
        <v>3</v>
      </c>
      <c r="Q3" s="268">
        <f>O3+P3</f>
        <v>113.5</v>
      </c>
      <c r="R3" s="108">
        <v>2.4</v>
      </c>
      <c r="S3" s="109">
        <f>Q3+R3</f>
        <v>115.9</v>
      </c>
      <c r="T3" s="117">
        <v>0.9</v>
      </c>
      <c r="U3" s="43">
        <f>S3+T3</f>
        <v>116.80000000000001</v>
      </c>
      <c r="V3" s="3">
        <v>3</v>
      </c>
      <c r="W3" s="58" t="s">
        <v>9</v>
      </c>
      <c r="X3" s="59" t="s">
        <v>10</v>
      </c>
      <c r="Y3" s="364" t="s">
        <v>11</v>
      </c>
      <c r="Z3" s="365"/>
      <c r="AA3" s="364" t="s">
        <v>11</v>
      </c>
      <c r="AB3" s="365"/>
      <c r="AC3" s="60" t="s">
        <v>12</v>
      </c>
      <c r="AD3" s="61" t="s">
        <v>13</v>
      </c>
      <c r="AE3" s="58" t="s">
        <v>9</v>
      </c>
      <c r="AF3" s="62"/>
    </row>
    <row r="4" spans="1:33" ht="13.7" customHeight="1" thickTop="1" x14ac:dyDescent="0.15">
      <c r="B4" s="33"/>
      <c r="C4" s="97" t="s">
        <v>17</v>
      </c>
      <c r="D4" s="99"/>
      <c r="E4" s="227">
        <f>E3/15/24+$D$2</f>
        <v>44842.333333333336</v>
      </c>
      <c r="F4" s="12"/>
      <c r="G4" s="64">
        <f>G3/15/24+$D$2</f>
        <v>44842.334166666667</v>
      </c>
      <c r="H4" s="142"/>
      <c r="I4" s="100">
        <f>I3/15/24+$D$2</f>
        <v>44842.336388888893</v>
      </c>
      <c r="J4" s="64"/>
      <c r="K4" s="65">
        <f>K3/15/24+$D$2</f>
        <v>44842.346388888895</v>
      </c>
      <c r="L4" s="19"/>
      <c r="M4" s="64">
        <f>M3/15/24+$D$2</f>
        <v>44842.638055555559</v>
      </c>
      <c r="N4" s="110"/>
      <c r="O4" s="100">
        <f>O3/15/24+$D$2</f>
        <v>44842.640277777777</v>
      </c>
      <c r="Q4" s="64">
        <f>Q3/15/24+$D$2</f>
        <v>44842.648611111115</v>
      </c>
      <c r="R4" s="316"/>
      <c r="S4" s="100">
        <f>S3/15/24+$D$2</f>
        <v>44842.655277777783</v>
      </c>
      <c r="T4" s="130"/>
      <c r="U4" s="65">
        <f>U3/15/24+$D$2</f>
        <v>44842.657777777778</v>
      </c>
      <c r="V4" s="3">
        <v>4</v>
      </c>
      <c r="W4" s="45" t="s">
        <v>14</v>
      </c>
      <c r="X4" s="46">
        <v>0</v>
      </c>
      <c r="Y4" s="362">
        <f>$D$2</f>
        <v>44842.333333333336</v>
      </c>
      <c r="Z4" s="362"/>
      <c r="AA4" s="363">
        <f>$D$2+0.5/24</f>
        <v>44842.354166666672</v>
      </c>
      <c r="AB4" s="363"/>
      <c r="AC4" s="47">
        <f>X5-X4</f>
        <v>53.999999999999993</v>
      </c>
      <c r="AD4" s="48">
        <f>AC4/(AA5-Y4)/24</f>
        <v>14.594594594548672</v>
      </c>
      <c r="AE4" s="49" t="s">
        <v>14</v>
      </c>
      <c r="AF4" s="88"/>
    </row>
    <row r="5" spans="1:33" ht="13.7" customHeight="1" x14ac:dyDescent="0.15">
      <c r="B5" s="89" t="s">
        <v>2</v>
      </c>
      <c r="C5" s="267" t="s">
        <v>61</v>
      </c>
      <c r="D5" s="101"/>
      <c r="E5" s="102"/>
      <c r="F5" s="193"/>
      <c r="G5" s="260">
        <v>27</v>
      </c>
      <c r="H5" s="142"/>
      <c r="I5" s="260">
        <v>36</v>
      </c>
      <c r="K5" s="261">
        <v>73</v>
      </c>
      <c r="L5" s="19"/>
      <c r="M5" s="294">
        <v>222</v>
      </c>
      <c r="N5" s="307"/>
      <c r="O5" s="260">
        <v>223</v>
      </c>
      <c r="P5" s="264"/>
      <c r="Q5" s="265">
        <v>211</v>
      </c>
      <c r="R5" s="307"/>
      <c r="S5" s="260">
        <v>183</v>
      </c>
      <c r="T5" s="262"/>
      <c r="U5" s="261">
        <v>185</v>
      </c>
      <c r="V5" s="3">
        <v>5</v>
      </c>
      <c r="W5" s="39">
        <v>1</v>
      </c>
      <c r="X5" s="50">
        <f>G35</f>
        <v>53.999999999999993</v>
      </c>
      <c r="Y5" s="338">
        <f>(X5+0)/34/24+$D$2+1/24/120</f>
        <v>44842.399857026146</v>
      </c>
      <c r="Z5" s="338"/>
      <c r="AA5" s="338">
        <f>(X5+0)/15/24+$D$2+6/24/60</f>
        <v>44842.487500000003</v>
      </c>
      <c r="AB5" s="338"/>
      <c r="AC5" s="66">
        <f>X6-X5</f>
        <v>35.600000000000016</v>
      </c>
      <c r="AD5" s="182">
        <f>AC5/(AA6-AA5)/24</f>
        <v>15.433526011726869</v>
      </c>
      <c r="AE5" s="183">
        <v>1</v>
      </c>
      <c r="AF5" s="36"/>
    </row>
    <row r="6" spans="1:33" ht="13.7" customHeight="1" x14ac:dyDescent="0.15">
      <c r="B6" s="39"/>
      <c r="C6" s="3"/>
      <c r="D6" s="101" t="s">
        <v>1</v>
      </c>
      <c r="E6" s="102"/>
      <c r="G6" s="221"/>
      <c r="H6" s="142"/>
      <c r="I6" s="168"/>
      <c r="K6" s="67"/>
      <c r="L6" s="19"/>
      <c r="M6" s="5"/>
      <c r="N6" s="110"/>
      <c r="O6" s="118"/>
      <c r="R6" s="116"/>
      <c r="S6" s="131"/>
      <c r="T6" s="116"/>
      <c r="U6" s="240"/>
      <c r="V6" s="3">
        <v>6</v>
      </c>
      <c r="W6" s="323" t="s">
        <v>69</v>
      </c>
      <c r="X6" s="51">
        <f>I59</f>
        <v>89.600000000000009</v>
      </c>
      <c r="Y6" s="360">
        <f>(X6+0.5)/34/24+$D$2+1/24/120</f>
        <v>44842.444097222229</v>
      </c>
      <c r="Z6" s="360"/>
      <c r="AA6" s="360">
        <f>(X6+0.5)/15/24+$D$2+0/24/120</f>
        <v>44842.583611111113</v>
      </c>
      <c r="AB6" s="360"/>
      <c r="AC6" s="47">
        <f>X7-X6</f>
        <v>42.7</v>
      </c>
      <c r="AD6" s="182">
        <f>AC6/(AA7-AA6)/24</f>
        <v>15.213776721909364</v>
      </c>
      <c r="AE6" s="52">
        <v>2</v>
      </c>
      <c r="AF6" s="221"/>
    </row>
    <row r="7" spans="1:33" ht="13.7" customHeight="1" x14ac:dyDescent="0.15">
      <c r="B7" s="89" t="s">
        <v>4</v>
      </c>
      <c r="C7" s="3"/>
      <c r="D7" s="101"/>
      <c r="E7" s="102"/>
      <c r="F7" s="3"/>
      <c r="G7" s="68"/>
      <c r="H7" s="110"/>
      <c r="I7" s="118"/>
      <c r="K7" s="67"/>
      <c r="L7" s="19"/>
      <c r="N7" s="110"/>
      <c r="O7" s="118"/>
      <c r="R7" s="116"/>
      <c r="S7" s="131"/>
      <c r="T7" s="116"/>
      <c r="U7" s="240"/>
      <c r="V7" s="3">
        <v>7</v>
      </c>
      <c r="W7" s="39">
        <v>2</v>
      </c>
      <c r="X7" s="50">
        <f>S11</f>
        <v>132.30000000000001</v>
      </c>
      <c r="Y7" s="338">
        <f>(X7+0)/34/24+$D$2+1/24/120</f>
        <v>44842.495812908499</v>
      </c>
      <c r="Z7" s="338"/>
      <c r="AA7" s="338">
        <f>(X7-0.1)/15/24+$D$2+0/24/120</f>
        <v>44842.700555555559</v>
      </c>
      <c r="AB7" s="338"/>
      <c r="AC7" s="66">
        <f>X8-X7</f>
        <v>67.699999999999989</v>
      </c>
      <c r="AD7" s="182">
        <f>AC7/(AA8-AA7)/24</f>
        <v>14.445234708454796</v>
      </c>
      <c r="AE7" s="183">
        <v>3</v>
      </c>
      <c r="AF7" s="221"/>
    </row>
    <row r="8" spans="1:33" ht="13.7" customHeight="1" x14ac:dyDescent="0.15">
      <c r="B8" s="30"/>
      <c r="D8" s="136"/>
      <c r="E8" s="103"/>
      <c r="F8" s="3"/>
      <c r="G8" s="69"/>
      <c r="H8" s="110"/>
      <c r="I8" s="118"/>
      <c r="K8" s="67"/>
      <c r="L8" s="19"/>
      <c r="N8" s="110"/>
      <c r="O8" s="118"/>
      <c r="R8" s="116" t="s">
        <v>20</v>
      </c>
      <c r="S8" s="131"/>
      <c r="T8" s="116"/>
      <c r="U8" s="67"/>
      <c r="V8" s="3">
        <v>8</v>
      </c>
      <c r="W8" s="184" t="s">
        <v>18</v>
      </c>
      <c r="X8" s="185">
        <f>U35</f>
        <v>200</v>
      </c>
      <c r="Y8" s="361">
        <f>(5+53/60)/24+$D$2</f>
        <v>44842.578472222223</v>
      </c>
      <c r="Z8" s="361"/>
      <c r="AA8" s="361">
        <f>13.5/24+$D$2</f>
        <v>44842.895833333336</v>
      </c>
      <c r="AB8" s="361"/>
      <c r="AC8" s="324" t="s">
        <v>19</v>
      </c>
      <c r="AD8" s="48" t="s">
        <v>19</v>
      </c>
      <c r="AE8" s="186" t="s">
        <v>18</v>
      </c>
    </row>
    <row r="9" spans="1:33" ht="13.7" customHeight="1" thickBot="1" x14ac:dyDescent="0.2">
      <c r="A9" s="192"/>
      <c r="B9" s="155" t="s">
        <v>5</v>
      </c>
      <c r="C9" s="348">
        <f>AC4</f>
        <v>53.999999999999993</v>
      </c>
      <c r="D9" s="349"/>
      <c r="E9" s="104"/>
      <c r="F9" s="94"/>
      <c r="G9" s="70"/>
      <c r="H9" s="128"/>
      <c r="I9" s="169"/>
      <c r="K9" s="67"/>
      <c r="L9" s="71"/>
      <c r="M9" s="35"/>
      <c r="N9" s="128"/>
      <c r="O9" s="129"/>
      <c r="P9" s="35"/>
      <c r="Q9" s="35"/>
      <c r="R9" s="114"/>
      <c r="S9" s="115"/>
      <c r="T9" s="114"/>
      <c r="U9" s="8"/>
      <c r="V9" s="3">
        <v>9</v>
      </c>
      <c r="W9" s="187" t="s">
        <v>28</v>
      </c>
      <c r="X9" s="188">
        <f>M51</f>
        <v>0</v>
      </c>
      <c r="Y9" s="350" t="s">
        <v>19</v>
      </c>
      <c r="Z9" s="351"/>
      <c r="AA9" s="350" t="s">
        <v>19</v>
      </c>
      <c r="AB9" s="351"/>
      <c r="AC9" s="189" t="s">
        <v>19</v>
      </c>
      <c r="AD9" s="190" t="s">
        <v>19</v>
      </c>
      <c r="AE9" s="191" t="s">
        <v>28</v>
      </c>
    </row>
    <row r="10" spans="1:33" ht="13.7" customHeight="1" x14ac:dyDescent="0.15">
      <c r="B10" s="175"/>
      <c r="C10" s="198" t="s">
        <v>54</v>
      </c>
      <c r="D10" s="106"/>
      <c r="E10" s="107" t="s">
        <v>38</v>
      </c>
      <c r="F10" s="239"/>
      <c r="G10" s="95"/>
      <c r="H10" s="206"/>
      <c r="I10" s="107"/>
      <c r="J10" s="178"/>
      <c r="K10" s="21"/>
      <c r="L10" s="19"/>
      <c r="N10" s="110"/>
      <c r="O10" s="118"/>
      <c r="R10" s="352">
        <f>$AC$7</f>
        <v>67.699999999999989</v>
      </c>
      <c r="S10" s="353"/>
      <c r="T10" s="141"/>
      <c r="U10" s="257" t="s">
        <v>25</v>
      </c>
      <c r="V10" s="9"/>
      <c r="W10" s="2"/>
      <c r="X10" s="3"/>
      <c r="Y10" s="144"/>
      <c r="Z10" s="145"/>
      <c r="AA10" s="354" t="s">
        <v>34</v>
      </c>
      <c r="AB10" s="354"/>
      <c r="AC10" s="354"/>
      <c r="AD10" s="354"/>
      <c r="AE10" s="146"/>
      <c r="AF10" s="147"/>
      <c r="AG10" s="156"/>
    </row>
    <row r="11" spans="1:33" ht="13.7" customHeight="1" x14ac:dyDescent="0.15">
      <c r="B11" s="57">
        <v>0.9</v>
      </c>
      <c r="C11" s="245">
        <f>K3+B11</f>
        <v>5.6000000000000005</v>
      </c>
      <c r="D11" s="117">
        <v>0.7</v>
      </c>
      <c r="E11" s="109">
        <f>C11+D11</f>
        <v>6.3000000000000007</v>
      </c>
      <c r="F11" s="55">
        <v>6</v>
      </c>
      <c r="G11" s="16">
        <f>E11+F11</f>
        <v>12.3</v>
      </c>
      <c r="H11" s="117">
        <v>2.5</v>
      </c>
      <c r="I11" s="126">
        <f>G11+H11</f>
        <v>14.8</v>
      </c>
      <c r="J11" s="55">
        <v>3.7</v>
      </c>
      <c r="K11" s="173">
        <f>I11+J11</f>
        <v>18.5</v>
      </c>
      <c r="L11" s="31">
        <v>0.9</v>
      </c>
      <c r="M11" s="16">
        <f>U3+L11</f>
        <v>117.70000000000002</v>
      </c>
      <c r="N11" s="120">
        <v>0.5</v>
      </c>
      <c r="O11" s="219">
        <f>M11+N11</f>
        <v>118.20000000000002</v>
      </c>
      <c r="P11" s="32">
        <v>0.6</v>
      </c>
      <c r="Q11" s="256">
        <f>O11+P11</f>
        <v>118.80000000000001</v>
      </c>
      <c r="R11" s="317">
        <v>13.5</v>
      </c>
      <c r="S11" s="109">
        <f>Q11+R11</f>
        <v>132.30000000000001</v>
      </c>
      <c r="T11" s="127">
        <v>3.4</v>
      </c>
      <c r="U11" s="20">
        <f>S11+T11</f>
        <v>135.70000000000002</v>
      </c>
      <c r="V11" s="9"/>
      <c r="W11" s="2"/>
      <c r="X11" s="3"/>
      <c r="Z11" s="1" t="s">
        <v>29</v>
      </c>
      <c r="AA11" s="355">
        <f>(5+53/60)/24+$D$2</f>
        <v>44842.578472222223</v>
      </c>
      <c r="AB11" s="355"/>
      <c r="AC11" s="355">
        <f>13.5/24+$D$2</f>
        <v>44842.895833333336</v>
      </c>
      <c r="AD11" s="355"/>
    </row>
    <row r="12" spans="1:33" ht="13.7" customHeight="1" x14ac:dyDescent="0.15">
      <c r="B12" s="89"/>
      <c r="C12" s="246">
        <f>C11/15/24+$D$2</f>
        <v>44842.34888888889</v>
      </c>
      <c r="D12" s="110"/>
      <c r="E12" s="100">
        <f>E11/15/24+$D$2</f>
        <v>44842.350833333338</v>
      </c>
      <c r="F12" s="221"/>
      <c r="G12" s="64">
        <f>G11/15/24+$D$2</f>
        <v>44842.3675</v>
      </c>
      <c r="H12" s="116"/>
      <c r="I12" s="100">
        <f>I11/15/24+$D$2</f>
        <v>44842.374444444446</v>
      </c>
      <c r="J12" s="221"/>
      <c r="K12" s="65">
        <f>K11/15/24+$D$2</f>
        <v>44842.384722222225</v>
      </c>
      <c r="L12" s="89"/>
      <c r="M12" s="171">
        <f>M11/15/24+$AI$4</f>
        <v>0.32694444444444448</v>
      </c>
      <c r="N12" s="110"/>
      <c r="O12" s="100">
        <f>O11/15/24+$D$2</f>
        <v>44842.661666666667</v>
      </c>
      <c r="Q12" s="64">
        <f>Q11/15/24+$D$2</f>
        <v>44842.663333333338</v>
      </c>
      <c r="R12" s="356">
        <f>U19-S11</f>
        <v>30.900000000000006</v>
      </c>
      <c r="S12" s="357"/>
      <c r="T12" s="116"/>
      <c r="U12" s="143">
        <f>U11/15/24+$AI$4</f>
        <v>0.37694444444444453</v>
      </c>
      <c r="V12" s="9"/>
      <c r="W12" s="2"/>
      <c r="X12" s="3"/>
      <c r="Z12" s="1" t="s">
        <v>30</v>
      </c>
      <c r="AA12" s="358">
        <f>9/24+$D$2</f>
        <v>44842.708333333336</v>
      </c>
      <c r="AB12" s="359"/>
      <c r="AC12" s="355">
        <f>20/24+$D$2</f>
        <v>44843.166666666672</v>
      </c>
      <c r="AD12" s="355"/>
    </row>
    <row r="13" spans="1:33" ht="13.7" customHeight="1" x14ac:dyDescent="0.15">
      <c r="B13" s="89"/>
      <c r="C13" s="270">
        <v>83</v>
      </c>
      <c r="D13" s="111"/>
      <c r="E13" s="260">
        <v>126</v>
      </c>
      <c r="F13" s="17"/>
      <c r="G13" s="260">
        <v>313</v>
      </c>
      <c r="H13" s="116"/>
      <c r="I13" s="260">
        <v>272</v>
      </c>
      <c r="J13" s="262"/>
      <c r="K13" s="261">
        <v>258</v>
      </c>
      <c r="L13" s="19"/>
      <c r="M13" s="260">
        <v>190</v>
      </c>
      <c r="N13" s="307"/>
      <c r="O13" s="260">
        <v>204</v>
      </c>
      <c r="P13" s="262"/>
      <c r="Q13" s="265">
        <v>179</v>
      </c>
      <c r="R13" s="318">
        <f>$Y$7</f>
        <v>44842.495812908499</v>
      </c>
      <c r="S13" s="181">
        <f>$AA$7</f>
        <v>44842.700555555559</v>
      </c>
      <c r="T13" s="116"/>
      <c r="U13" s="295">
        <v>145</v>
      </c>
      <c r="V13" s="9"/>
      <c r="W13" s="2"/>
      <c r="X13" s="3"/>
      <c r="Z13" s="1" t="s">
        <v>31</v>
      </c>
      <c r="AA13" s="355">
        <f>(12+8/60)/24+$D$2</f>
        <v>44842.838888888895</v>
      </c>
      <c r="AB13" s="355"/>
      <c r="AC13" s="355">
        <f>27/24+$D$2</f>
        <v>44843.458333333336</v>
      </c>
      <c r="AD13" s="355"/>
    </row>
    <row r="14" spans="1:33" ht="13.7" customHeight="1" x14ac:dyDescent="0.15">
      <c r="B14" s="89"/>
      <c r="C14" s="116"/>
      <c r="D14" s="110"/>
      <c r="E14" s="234"/>
      <c r="F14" s="221"/>
      <c r="G14" s="221"/>
      <c r="H14" s="110"/>
      <c r="I14" s="118" t="s">
        <v>20</v>
      </c>
      <c r="J14" s="221"/>
      <c r="K14" s="240"/>
      <c r="L14" s="19"/>
      <c r="N14" s="110"/>
      <c r="O14" s="118"/>
      <c r="R14" s="319">
        <f>R13/15/24+$D$2</f>
        <v>44966.895821702528</v>
      </c>
      <c r="S14" s="285">
        <f>S11/15/24+$D$2</f>
        <v>44842.700833333336</v>
      </c>
      <c r="T14" s="139"/>
      <c r="U14" s="240"/>
      <c r="V14" s="9"/>
      <c r="W14" s="2"/>
      <c r="X14" s="88"/>
      <c r="Z14" s="1" t="s">
        <v>32</v>
      </c>
      <c r="AA14" s="355">
        <f>(18+48/60)/24+$D$2</f>
        <v>44843.116666666669</v>
      </c>
      <c r="AB14" s="355"/>
      <c r="AC14" s="355">
        <f>40/24+$D$2</f>
        <v>44844</v>
      </c>
      <c r="AD14" s="355"/>
    </row>
    <row r="15" spans="1:33" ht="13.7" customHeight="1" x14ac:dyDescent="0.15">
      <c r="B15" s="89" t="s">
        <v>1</v>
      </c>
      <c r="C15" s="218"/>
      <c r="D15" s="110"/>
      <c r="E15" s="112"/>
      <c r="F15" s="221" t="s">
        <v>1</v>
      </c>
      <c r="G15" s="221"/>
      <c r="H15" s="116"/>
      <c r="I15" s="112"/>
      <c r="J15" s="221" t="s">
        <v>1</v>
      </c>
      <c r="K15" s="162"/>
      <c r="L15" s="19"/>
      <c r="N15" s="110"/>
      <c r="O15" s="118"/>
      <c r="R15" s="320"/>
      <c r="S15" s="286">
        <v>133</v>
      </c>
      <c r="T15" s="139"/>
      <c r="U15" s="240"/>
      <c r="V15" s="9"/>
      <c r="W15" s="2"/>
      <c r="X15" s="36"/>
      <c r="AA15" s="347" t="s">
        <v>70</v>
      </c>
      <c r="AB15" s="347"/>
      <c r="AC15" s="347"/>
      <c r="AD15" s="347"/>
    </row>
    <row r="16" spans="1:33" ht="13.7" customHeight="1" x14ac:dyDescent="0.15">
      <c r="B16" s="89"/>
      <c r="C16" s="116"/>
      <c r="D16" s="110"/>
      <c r="E16" s="197"/>
      <c r="F16" s="221"/>
      <c r="G16" s="221"/>
      <c r="H16" s="110"/>
      <c r="I16" s="113"/>
      <c r="J16" s="221"/>
      <c r="K16" s="240"/>
      <c r="L16" s="19"/>
      <c r="N16" s="110"/>
      <c r="O16" s="118"/>
      <c r="R16" s="136"/>
      <c r="S16" s="103"/>
      <c r="T16" s="142"/>
      <c r="U16" s="283"/>
      <c r="V16" s="9"/>
      <c r="W16" s="2"/>
      <c r="X16" s="221"/>
      <c r="Z16" s="1">
        <v>200</v>
      </c>
      <c r="AA16" s="338">
        <f>(Z16+0.5)/34/24+$D$2+1/24/60</f>
        <v>44842.579738562097</v>
      </c>
      <c r="AB16" s="338"/>
      <c r="AC16" s="338">
        <f>(Z16+0.5)/15/24+$D$2+1/24/60</f>
        <v>44842.890972222223</v>
      </c>
      <c r="AD16" s="338"/>
    </row>
    <row r="17" spans="2:31" ht="13.7" customHeight="1" thickBot="1" x14ac:dyDescent="0.2">
      <c r="B17" s="18"/>
      <c r="C17" s="133"/>
      <c r="D17" s="114"/>
      <c r="E17" s="115"/>
      <c r="F17" s="7"/>
      <c r="G17" s="6"/>
      <c r="H17" s="114"/>
      <c r="I17" s="115"/>
      <c r="J17" s="7"/>
      <c r="K17" s="8"/>
      <c r="L17" s="19"/>
      <c r="N17" s="110"/>
      <c r="O17" s="118"/>
      <c r="R17" s="321"/>
      <c r="S17" s="137"/>
      <c r="T17" s="140"/>
      <c r="U17" s="8"/>
      <c r="V17" s="9"/>
      <c r="W17" s="2"/>
      <c r="X17" s="37"/>
      <c r="Z17" s="1">
        <v>300</v>
      </c>
      <c r="AA17" s="338">
        <f>(Z17+0)/34/24+$D$2+2/24/60</f>
        <v>44842.702369281047</v>
      </c>
      <c r="AB17" s="338"/>
      <c r="AC17" s="338">
        <f>(Z17+0)/15/24+$D$2+1/24/60</f>
        <v>44843.167361111118</v>
      </c>
      <c r="AD17" s="338"/>
    </row>
    <row r="18" spans="2:31" ht="13.7" customHeight="1" x14ac:dyDescent="0.15">
      <c r="B18" s="207" t="s">
        <v>40</v>
      </c>
      <c r="C18" s="198"/>
      <c r="D18" s="241"/>
      <c r="E18" s="107" t="s">
        <v>39</v>
      </c>
      <c r="F18" s="178" t="s">
        <v>41</v>
      </c>
      <c r="G18" s="15"/>
      <c r="H18" s="241"/>
      <c r="I18" s="238"/>
      <c r="J18" s="13" t="s">
        <v>42</v>
      </c>
      <c r="K18" s="176"/>
      <c r="L18" s="224"/>
      <c r="M18" s="14" t="s">
        <v>26</v>
      </c>
      <c r="N18" s="106"/>
      <c r="O18" s="107" t="s">
        <v>21</v>
      </c>
      <c r="P18" s="178" t="s">
        <v>47</v>
      </c>
      <c r="Q18" s="15"/>
      <c r="R18" s="179"/>
      <c r="S18" s="107" t="s">
        <v>48</v>
      </c>
      <c r="T18" s="345">
        <f>$AC$6</f>
        <v>42.7</v>
      </c>
      <c r="U18" s="346"/>
      <c r="Z18" s="1">
        <v>400</v>
      </c>
      <c r="AA18" s="338">
        <f>(Z18+0)/34/24+$D$2+1/24/120</f>
        <v>44842.823876633993</v>
      </c>
      <c r="AB18" s="338"/>
      <c r="AC18" s="338">
        <f>(Z18+0)/15/24+$D$2+2/24/120</f>
        <v>44843.445138888892</v>
      </c>
      <c r="AD18" s="338"/>
    </row>
    <row r="19" spans="2:31" ht="13.7" customHeight="1" x14ac:dyDescent="0.15">
      <c r="B19" s="57">
        <v>0.8</v>
      </c>
      <c r="C19" s="247">
        <f>K11+B19</f>
        <v>19.3</v>
      </c>
      <c r="D19" s="108">
        <v>1.4</v>
      </c>
      <c r="E19" s="109">
        <f>C19+D19</f>
        <v>20.7</v>
      </c>
      <c r="F19" s="74">
        <v>0.8</v>
      </c>
      <c r="G19" s="56">
        <f>E19+F19</f>
        <v>21.5</v>
      </c>
      <c r="H19" s="127">
        <v>1.4</v>
      </c>
      <c r="I19" s="109">
        <f>G19+H19</f>
        <v>22.9</v>
      </c>
      <c r="J19" s="74">
        <v>2.9</v>
      </c>
      <c r="K19" s="72">
        <f>I19+J19</f>
        <v>25.799999999999997</v>
      </c>
      <c r="L19" s="57">
        <v>3.3</v>
      </c>
      <c r="M19" s="259">
        <f>U11+L19</f>
        <v>139.00000000000003</v>
      </c>
      <c r="N19" s="108">
        <v>4</v>
      </c>
      <c r="O19" s="126">
        <f>M19+N19</f>
        <v>143.00000000000003</v>
      </c>
      <c r="P19" s="55">
        <v>5.4</v>
      </c>
      <c r="Q19" s="56">
        <f>O19+P19</f>
        <v>148.40000000000003</v>
      </c>
      <c r="R19" s="117">
        <v>14.6</v>
      </c>
      <c r="S19" s="109">
        <f>Q19+R19</f>
        <v>163.00000000000003</v>
      </c>
      <c r="T19" s="251">
        <v>0.2</v>
      </c>
      <c r="U19" s="309">
        <f>S19+T19</f>
        <v>163.20000000000002</v>
      </c>
      <c r="Z19" s="1">
        <v>600</v>
      </c>
      <c r="AA19" s="338">
        <f>(Z19+0.5)/34/24+$D$2+1/24/120</f>
        <v>44843.069587418307</v>
      </c>
      <c r="AB19" s="338"/>
      <c r="AC19" s="338">
        <f>(Z19+0.5)/15/24+$D$2+1/24/120</f>
        <v>44844.001736111117</v>
      </c>
      <c r="AD19" s="338"/>
    </row>
    <row r="20" spans="2:31" ht="13.7" customHeight="1" x14ac:dyDescent="0.15">
      <c r="B20" s="19"/>
      <c r="C20" s="248">
        <f>C19/15/24+$D$2</f>
        <v>44842.38694444445</v>
      </c>
      <c r="D20" s="116"/>
      <c r="E20" s="100">
        <f>E19/15/24+$D$2</f>
        <v>44842.390833333338</v>
      </c>
      <c r="F20" s="222"/>
      <c r="G20" s="64">
        <f>G19/15/24+$D$2</f>
        <v>44842.393055555556</v>
      </c>
      <c r="H20" s="116"/>
      <c r="I20" s="164">
        <f>I19/15/24+$D$2</f>
        <v>44842.396944444445</v>
      </c>
      <c r="J20" s="221"/>
      <c r="K20" s="65">
        <f>K19/15/24+$D$2</f>
        <v>44842.404999999999</v>
      </c>
      <c r="L20" s="19"/>
      <c r="M20" s="64">
        <f>M19/15/24+$D$2</f>
        <v>44842.719444444447</v>
      </c>
      <c r="N20" s="116"/>
      <c r="O20" s="100">
        <f>O19/15/24+$D$2</f>
        <v>44842.730555555558</v>
      </c>
      <c r="P20" s="221"/>
      <c r="Q20" s="64">
        <f>Q19/15/24+$D$2</f>
        <v>44842.745555555557</v>
      </c>
      <c r="R20" s="116"/>
      <c r="S20" s="100">
        <f>S19/15/24+$D$2</f>
        <v>44842.786111111112</v>
      </c>
      <c r="T20" s="252"/>
      <c r="U20" s="65">
        <f>U19/15/24+$D$2</f>
        <v>44842.786666666667</v>
      </c>
      <c r="AA20" s="347" t="s">
        <v>35</v>
      </c>
      <c r="AB20" s="347"/>
      <c r="AC20" s="347"/>
      <c r="AD20" s="347"/>
    </row>
    <row r="21" spans="2:31" ht="13.7" customHeight="1" x14ac:dyDescent="0.15">
      <c r="B21" s="208"/>
      <c r="C21" s="260">
        <v>291</v>
      </c>
      <c r="D21" s="264"/>
      <c r="E21" s="260">
        <v>326</v>
      </c>
      <c r="F21" s="263"/>
      <c r="G21" s="260">
        <v>282</v>
      </c>
      <c r="H21" s="110"/>
      <c r="I21" s="260"/>
      <c r="J21" s="262"/>
      <c r="K21" s="261">
        <v>226</v>
      </c>
      <c r="L21" s="89"/>
      <c r="M21" s="260">
        <v>146</v>
      </c>
      <c r="N21" s="307"/>
      <c r="O21" s="260">
        <v>181</v>
      </c>
      <c r="P21" s="264"/>
      <c r="Q21" s="265">
        <v>265</v>
      </c>
      <c r="R21" s="110"/>
      <c r="S21" s="271">
        <v>101</v>
      </c>
      <c r="T21" s="296"/>
      <c r="U21" s="261">
        <v>100</v>
      </c>
      <c r="Z21" s="1">
        <v>45</v>
      </c>
      <c r="AA21" s="338">
        <f>(Z21+0)/34/24+$D$2+0/24/60</f>
        <v>44842.388480392161</v>
      </c>
      <c r="AB21" s="338"/>
      <c r="AC21" s="338">
        <f>(Z21+0)/15/24+$D$2+0/24/60</f>
        <v>44842.458333333336</v>
      </c>
      <c r="AD21" s="338"/>
    </row>
    <row r="22" spans="2:31" ht="13.7" customHeight="1" x14ac:dyDescent="0.15">
      <c r="B22" s="19"/>
      <c r="C22" s="233"/>
      <c r="D22" s="116"/>
      <c r="E22" s="131"/>
      <c r="G22" s="3"/>
      <c r="H22" s="110"/>
      <c r="I22" s="118"/>
      <c r="K22" s="67" t="s">
        <v>20</v>
      </c>
      <c r="L22" s="89"/>
      <c r="M22" s="221"/>
      <c r="N22" s="116"/>
      <c r="O22" s="113"/>
      <c r="P22" s="3"/>
      <c r="Q22" s="3"/>
      <c r="R22" s="110"/>
      <c r="S22" s="118"/>
      <c r="T22" s="202"/>
      <c r="U22" s="310"/>
      <c r="Z22" s="1">
        <v>165</v>
      </c>
      <c r="AA22" s="338">
        <f>(Z22+0)/34/24+$D$2+0/24/120</f>
        <v>44842.535539215685</v>
      </c>
      <c r="AB22" s="338"/>
      <c r="AC22" s="338">
        <f>(Z22+0)/15/24+$D$2+0/24/120</f>
        <v>44842.791666666672</v>
      </c>
      <c r="AD22" s="338"/>
    </row>
    <row r="23" spans="2:31" ht="13.7" customHeight="1" x14ac:dyDescent="0.15">
      <c r="B23" s="19"/>
      <c r="C23" s="124"/>
      <c r="D23" s="116" t="s">
        <v>1</v>
      </c>
      <c r="E23" s="131"/>
      <c r="G23" s="3" t="s">
        <v>1</v>
      </c>
      <c r="H23" s="110"/>
      <c r="I23" s="118"/>
      <c r="J23" s="221"/>
      <c r="K23" s="26"/>
      <c r="L23" s="89"/>
      <c r="M23" s="221"/>
      <c r="N23" s="116" t="s">
        <v>1</v>
      </c>
      <c r="O23" s="131"/>
      <c r="P23" s="221"/>
      <c r="Q23" s="221"/>
      <c r="R23" s="110"/>
      <c r="S23" s="118"/>
      <c r="T23" s="202"/>
      <c r="U23" s="310"/>
      <c r="Z23" s="1">
        <v>227</v>
      </c>
      <c r="AA23" s="338">
        <f>(Z23+0)/34/24+$D$2+0/24/120</f>
        <v>44842.611519607846</v>
      </c>
      <c r="AB23" s="338"/>
      <c r="AC23" s="338">
        <f>(Z23+0)/15/24+$D$2+0/24/120</f>
        <v>44842.963888888895</v>
      </c>
      <c r="AD23" s="338"/>
    </row>
    <row r="24" spans="2:31" ht="13.7" customHeight="1" x14ac:dyDescent="0.15">
      <c r="B24" s="19"/>
      <c r="C24" s="125"/>
      <c r="D24" s="116"/>
      <c r="E24" s="131"/>
      <c r="F24" s="221"/>
      <c r="G24" s="221"/>
      <c r="H24" s="110"/>
      <c r="I24" s="118"/>
      <c r="K24" s="11"/>
      <c r="L24" s="311"/>
      <c r="M24" s="9"/>
      <c r="N24" s="116"/>
      <c r="O24" s="131"/>
      <c r="P24" s="221"/>
      <c r="Q24" s="221"/>
      <c r="R24" s="110"/>
      <c r="S24" s="118"/>
      <c r="T24" s="202"/>
      <c r="U24" s="310"/>
      <c r="Z24" s="1">
        <v>343</v>
      </c>
      <c r="AA24" s="338">
        <f>(Z24+0)/34/24+$D$2+0/24/120</f>
        <v>44842.753676470587</v>
      </c>
      <c r="AB24" s="338"/>
      <c r="AC24" s="338">
        <f>(Z24+0)/15/24+$D$2+0/24/120</f>
        <v>44843.286111111112</v>
      </c>
      <c r="AD24" s="338"/>
    </row>
    <row r="25" spans="2:31" ht="13.7" customHeight="1" thickBot="1" x14ac:dyDescent="0.2">
      <c r="B25" s="18"/>
      <c r="C25" s="133"/>
      <c r="D25" s="114"/>
      <c r="E25" s="115"/>
      <c r="F25" s="7"/>
      <c r="G25" s="6"/>
      <c r="H25" s="128"/>
      <c r="I25" s="129"/>
      <c r="J25" s="7"/>
      <c r="K25" s="8"/>
      <c r="L25" s="41"/>
      <c r="M25" s="6"/>
      <c r="N25" s="114"/>
      <c r="O25" s="115"/>
      <c r="P25" s="6"/>
      <c r="Q25" s="6"/>
      <c r="R25" s="110"/>
      <c r="S25" s="118"/>
      <c r="T25" s="203"/>
      <c r="U25" s="312"/>
      <c r="V25" s="63"/>
      <c r="W25" s="63"/>
      <c r="X25" s="63"/>
      <c r="Y25" s="63"/>
      <c r="Z25" s="63"/>
      <c r="AA25" s="63"/>
      <c r="AB25" s="63"/>
      <c r="AC25" s="63"/>
    </row>
    <row r="26" spans="2:31" ht="13.7" customHeight="1" x14ac:dyDescent="0.15">
      <c r="B26" s="157"/>
      <c r="C26" s="249"/>
      <c r="D26" s="339" t="s">
        <v>55</v>
      </c>
      <c r="E26" s="340"/>
      <c r="F26" s="239"/>
      <c r="G26" s="14"/>
      <c r="H26" s="236"/>
      <c r="I26" s="238"/>
      <c r="J26" s="239"/>
      <c r="K26" s="22" t="s">
        <v>65</v>
      </c>
      <c r="L26" s="75" t="s">
        <v>49</v>
      </c>
      <c r="M26" s="153"/>
      <c r="N26" s="180"/>
      <c r="O26" s="238" t="s">
        <v>50</v>
      </c>
      <c r="P26" s="170" t="s">
        <v>51</v>
      </c>
      <c r="Q26" s="170"/>
      <c r="R26" s="322"/>
      <c r="S26" s="196" t="s">
        <v>52</v>
      </c>
      <c r="T26" s="241"/>
      <c r="U26" s="22"/>
    </row>
    <row r="27" spans="2:31" s="63" customFormat="1" ht="13.7" customHeight="1" x14ac:dyDescent="0.15">
      <c r="B27" s="57">
        <v>5.8</v>
      </c>
      <c r="C27" s="247">
        <f>K19+B27</f>
        <v>31.599999999999998</v>
      </c>
      <c r="D27" s="226">
        <v>3.2</v>
      </c>
      <c r="E27" s="204">
        <f>C27+D27</f>
        <v>34.799999999999997</v>
      </c>
      <c r="F27" s="74">
        <v>7.1</v>
      </c>
      <c r="G27" s="56">
        <f>C27+F27</f>
        <v>38.699999999999996</v>
      </c>
      <c r="H27" s="117">
        <v>5.3</v>
      </c>
      <c r="I27" s="122">
        <f>G27+H27</f>
        <v>43.999999999999993</v>
      </c>
      <c r="J27" s="32">
        <v>2.4</v>
      </c>
      <c r="K27" s="43">
        <f>I27+J27</f>
        <v>46.399999999999991</v>
      </c>
      <c r="L27" s="42">
        <v>4.2</v>
      </c>
      <c r="M27" s="138">
        <f>U19+L27</f>
        <v>167.4</v>
      </c>
      <c r="N27" s="117">
        <v>2.2999999999999998</v>
      </c>
      <c r="O27" s="121">
        <f>M27+N27</f>
        <v>169.70000000000002</v>
      </c>
      <c r="P27" s="74">
        <v>6</v>
      </c>
      <c r="Q27" s="56">
        <f>O27+P27</f>
        <v>175.70000000000002</v>
      </c>
      <c r="R27" s="127">
        <v>1.1000000000000001</v>
      </c>
      <c r="S27" s="109">
        <f>Q27+R27</f>
        <v>176.8</v>
      </c>
      <c r="T27" s="120">
        <v>7.7</v>
      </c>
      <c r="U27" s="43">
        <f>S27+T27</f>
        <v>184.5</v>
      </c>
      <c r="V27" s="2"/>
      <c r="W27" s="1"/>
      <c r="X27" s="1"/>
      <c r="Y27" s="1"/>
      <c r="Z27" s="1"/>
      <c r="AA27" s="1"/>
      <c r="AB27" s="1"/>
      <c r="AC27" s="1"/>
      <c r="AD27" s="1"/>
      <c r="AE27" s="1"/>
    </row>
    <row r="28" spans="2:31" ht="13.7" customHeight="1" x14ac:dyDescent="0.15">
      <c r="B28" s="89"/>
      <c r="C28" s="248">
        <f>C27/15/24+$D$2</f>
        <v>44842.421111111114</v>
      </c>
      <c r="D28" s="134"/>
      <c r="E28" s="214">
        <f>(E27+120)/15/24</f>
        <v>0.43</v>
      </c>
      <c r="F28" s="221"/>
      <c r="G28" s="177">
        <f>G27/15/24+$D$2</f>
        <v>44842.440833333334</v>
      </c>
      <c r="H28" s="116"/>
      <c r="I28" s="100">
        <f>I27/15/24+$D$2</f>
        <v>44842.455555555556</v>
      </c>
      <c r="J28" s="221"/>
      <c r="K28" s="65">
        <f>K27/15/24+$D$2</f>
        <v>44842.462222222224</v>
      </c>
      <c r="L28" s="19"/>
      <c r="M28" s="64">
        <f>M27/15/24+$D$2</f>
        <v>44842.798333333332</v>
      </c>
      <c r="N28" s="110"/>
      <c r="O28" s="100">
        <f>O27/15/24+$D$2</f>
        <v>44842.804722222223</v>
      </c>
      <c r="P28" s="221"/>
      <c r="Q28" s="64">
        <f>Q27/15/24+$D$2</f>
        <v>44842.821388888893</v>
      </c>
      <c r="R28" s="116"/>
      <c r="S28" s="100">
        <f>S27/15/24+$D$2</f>
        <v>44842.82444444445</v>
      </c>
      <c r="T28" s="116"/>
      <c r="U28" s="65">
        <f>U27/15/24+$D$2</f>
        <v>44842.845833333333</v>
      </c>
      <c r="V28" s="221"/>
    </row>
    <row r="29" spans="2:31" ht="13.7" customHeight="1" x14ac:dyDescent="0.15">
      <c r="B29" s="89"/>
      <c r="C29" s="271">
        <v>347</v>
      </c>
      <c r="D29" s="202"/>
      <c r="E29" s="272">
        <v>404</v>
      </c>
      <c r="F29" s="221"/>
      <c r="G29" s="260">
        <v>436</v>
      </c>
      <c r="H29" s="116"/>
      <c r="I29" s="260">
        <v>68</v>
      </c>
      <c r="J29" s="262"/>
      <c r="K29" s="261">
        <v>54</v>
      </c>
      <c r="L29" s="19"/>
      <c r="M29" s="260">
        <v>189</v>
      </c>
      <c r="N29" s="307"/>
      <c r="O29" s="271">
        <v>183</v>
      </c>
      <c r="P29" s="264"/>
      <c r="Q29" s="265">
        <v>275</v>
      </c>
      <c r="R29" s="218"/>
      <c r="S29" s="260">
        <v>247</v>
      </c>
      <c r="T29" s="263"/>
      <c r="U29" s="261">
        <v>172</v>
      </c>
      <c r="V29" s="223"/>
    </row>
    <row r="30" spans="2:31" ht="13.7" customHeight="1" x14ac:dyDescent="0.15">
      <c r="B30" s="89"/>
      <c r="C30" s="116"/>
      <c r="D30" s="202"/>
      <c r="E30" s="205"/>
      <c r="G30" s="221"/>
      <c r="H30" s="125"/>
      <c r="I30" s="131"/>
      <c r="J30" s="221"/>
      <c r="K30" s="240"/>
      <c r="L30" s="19"/>
      <c r="N30" s="110"/>
      <c r="O30" s="118"/>
      <c r="R30" s="125"/>
      <c r="S30" s="113"/>
      <c r="T30" s="116"/>
      <c r="U30" s="11"/>
      <c r="V30" s="23"/>
    </row>
    <row r="31" spans="2:31" ht="13.7" customHeight="1" x14ac:dyDescent="0.15">
      <c r="B31" s="89"/>
      <c r="C31" s="116"/>
      <c r="D31" s="202"/>
      <c r="E31" s="205"/>
      <c r="F31" s="221"/>
      <c r="G31" s="221"/>
      <c r="H31" s="116"/>
      <c r="I31" s="131"/>
      <c r="J31" s="221" t="s">
        <v>1</v>
      </c>
      <c r="K31" s="240"/>
      <c r="L31" s="39"/>
      <c r="N31" s="110"/>
      <c r="O31" s="118"/>
      <c r="R31" s="116"/>
      <c r="S31" s="131"/>
      <c r="T31" s="116"/>
      <c r="U31" s="26"/>
      <c r="V31" s="88"/>
    </row>
    <row r="32" spans="2:31" ht="13.7" customHeight="1" x14ac:dyDescent="0.15">
      <c r="B32" s="89"/>
      <c r="C32" s="116"/>
      <c r="D32" s="202"/>
      <c r="E32" s="205"/>
      <c r="F32" s="221"/>
      <c r="G32" s="221"/>
      <c r="H32" s="218"/>
      <c r="I32" s="131"/>
      <c r="J32" s="221"/>
      <c r="K32" s="240"/>
      <c r="L32" s="19"/>
      <c r="N32" s="110"/>
      <c r="O32" s="118"/>
      <c r="R32" s="116"/>
      <c r="S32" s="131"/>
      <c r="T32" s="116"/>
      <c r="U32" s="240"/>
      <c r="V32" s="36"/>
      <c r="X32" s="221"/>
      <c r="Y32" s="2"/>
      <c r="Z32" s="221"/>
      <c r="AA32" s="2"/>
      <c r="AB32" s="2"/>
      <c r="AC32" s="2"/>
    </row>
    <row r="33" spans="2:31" ht="13.7" customHeight="1" thickBot="1" x14ac:dyDescent="0.2">
      <c r="B33" s="18"/>
      <c r="C33" s="133"/>
      <c r="D33" s="202"/>
      <c r="E33" s="205"/>
      <c r="F33" s="7"/>
      <c r="G33" s="6"/>
      <c r="H33" s="114"/>
      <c r="I33" s="115"/>
      <c r="J33" s="7"/>
      <c r="K33" s="8"/>
      <c r="L33" s="71"/>
      <c r="M33" s="35"/>
      <c r="N33" s="128"/>
      <c r="O33" s="129"/>
      <c r="R33" s="133"/>
      <c r="S33" s="115"/>
      <c r="T33" s="128"/>
      <c r="U33" s="282"/>
      <c r="V33" s="221"/>
      <c r="W33" s="63"/>
      <c r="X33" s="83"/>
      <c r="Y33" s="62"/>
      <c r="Z33" s="84"/>
      <c r="AA33" s="62"/>
      <c r="AB33" s="24"/>
      <c r="AC33" s="24"/>
      <c r="AD33" s="63"/>
      <c r="AE33" s="63"/>
    </row>
    <row r="34" spans="2:31" ht="13.7" customHeight="1" x14ac:dyDescent="0.15">
      <c r="B34" s="235"/>
      <c r="C34" s="14" t="s">
        <v>64</v>
      </c>
      <c r="D34" s="241"/>
      <c r="E34" s="238" t="s">
        <v>43</v>
      </c>
      <c r="F34" s="341">
        <f>$AC$5</f>
        <v>35.600000000000016</v>
      </c>
      <c r="G34" s="341"/>
      <c r="H34" s="241"/>
      <c r="I34" s="119"/>
      <c r="J34" s="14" t="s">
        <v>57</v>
      </c>
      <c r="K34" s="172"/>
      <c r="L34" s="235"/>
      <c r="M34" s="14" t="s">
        <v>22</v>
      </c>
      <c r="N34" s="110"/>
      <c r="O34" s="135" t="s">
        <v>23</v>
      </c>
      <c r="P34" s="281"/>
      <c r="Q34" s="14" t="s">
        <v>63</v>
      </c>
      <c r="R34" s="280"/>
      <c r="S34" s="152" t="s">
        <v>62</v>
      </c>
      <c r="T34" s="342" t="s">
        <v>27</v>
      </c>
      <c r="U34" s="343"/>
      <c r="V34" s="37"/>
    </row>
    <row r="35" spans="2:31" s="63" customFormat="1" ht="13.7" customHeight="1" x14ac:dyDescent="0.15">
      <c r="B35" s="31">
        <v>1</v>
      </c>
      <c r="C35" s="259">
        <f>K27+B35</f>
        <v>47.399999999999991</v>
      </c>
      <c r="D35" s="120">
        <v>4.7</v>
      </c>
      <c r="E35" s="109">
        <f>C35+D35</f>
        <v>52.099999999999994</v>
      </c>
      <c r="F35" s="149">
        <v>1.9</v>
      </c>
      <c r="G35" s="56">
        <f>E35+F35</f>
        <v>53.999999999999993</v>
      </c>
      <c r="H35" s="120">
        <v>0.4</v>
      </c>
      <c r="I35" s="109">
        <f>G35+H35</f>
        <v>54.399999999999991</v>
      </c>
      <c r="J35" s="34">
        <v>0.5</v>
      </c>
      <c r="K35" s="43">
        <f>I35+J35</f>
        <v>54.899999999999991</v>
      </c>
      <c r="L35" s="313">
        <v>5.4</v>
      </c>
      <c r="M35" s="56">
        <f>U27+L35</f>
        <v>189.9</v>
      </c>
      <c r="N35" s="120">
        <v>0.9</v>
      </c>
      <c r="O35" s="121">
        <f>M35+N35</f>
        <v>190.8</v>
      </c>
      <c r="P35" s="55">
        <v>8.1</v>
      </c>
      <c r="Q35" s="16">
        <f>O35+P35</f>
        <v>198.9</v>
      </c>
      <c r="R35" s="279">
        <v>1.1000000000000001</v>
      </c>
      <c r="S35" s="109">
        <f>Q35+R35</f>
        <v>200</v>
      </c>
      <c r="T35" s="278">
        <v>0</v>
      </c>
      <c r="U35" s="43">
        <f>S35+T35</f>
        <v>200</v>
      </c>
      <c r="V35" s="1"/>
      <c r="W35" s="1"/>
      <c r="X35" s="9"/>
      <c r="Y35" s="1"/>
      <c r="Z35" s="1"/>
      <c r="AA35" s="1"/>
      <c r="AB35" s="1"/>
      <c r="AC35" s="1"/>
      <c r="AD35" s="1"/>
      <c r="AE35" s="1"/>
    </row>
    <row r="36" spans="2:31" ht="13.7" customHeight="1" x14ac:dyDescent="0.15">
      <c r="B36" s="89"/>
      <c r="C36" s="64">
        <f>C35/15/24+$D$2</f>
        <v>44842.465000000004</v>
      </c>
      <c r="D36" s="116"/>
      <c r="E36" s="100">
        <f>E35/15/24+$D$2</f>
        <v>44842.478055555555</v>
      </c>
      <c r="F36" s="344">
        <f>$AD$5</f>
        <v>15.433526011726869</v>
      </c>
      <c r="G36" s="344"/>
      <c r="H36" s="116"/>
      <c r="I36" s="200">
        <f>(I35+120)/15/24</f>
        <v>0.4844444444444444</v>
      </c>
      <c r="K36" s="65">
        <f>K35/15/24+$D$2</f>
        <v>44842.485833333332</v>
      </c>
      <c r="L36" s="89"/>
      <c r="M36" s="64">
        <f>M35/15/24+$D$2</f>
        <v>44842.860833333332</v>
      </c>
      <c r="N36" s="110"/>
      <c r="O36" s="100">
        <f>O35/15/24+$D$2</f>
        <v>44842.863333333335</v>
      </c>
      <c r="Q36" s="64">
        <f>Q35/15/24+$D$2</f>
        <v>44842.885833333334</v>
      </c>
      <c r="R36" s="110"/>
      <c r="S36" s="100">
        <f>S35/15/24+$D$2</f>
        <v>44842.888888888891</v>
      </c>
      <c r="T36" s="277">
        <f>$Y$8</f>
        <v>44842.578472222223</v>
      </c>
      <c r="U36" s="276">
        <f>$AA$8</f>
        <v>44842.895833333336</v>
      </c>
      <c r="Y36" s="63"/>
      <c r="Z36" s="63"/>
      <c r="AA36" s="63"/>
      <c r="AB36" s="63"/>
      <c r="AC36" s="63"/>
      <c r="AD36" s="63"/>
      <c r="AE36" s="63"/>
    </row>
    <row r="37" spans="2:31" ht="13.7" customHeight="1" x14ac:dyDescent="0.15">
      <c r="B37" s="89"/>
      <c r="C37" s="260">
        <v>29</v>
      </c>
      <c r="D37" s="307"/>
      <c r="E37" s="260">
        <v>29</v>
      </c>
      <c r="F37" s="150">
        <f>$Y$5</f>
        <v>44842.399857026146</v>
      </c>
      <c r="G37" s="154">
        <f>$AA$5</f>
        <v>44842.487500000003</v>
      </c>
      <c r="H37" s="124"/>
      <c r="I37" s="260">
        <v>35</v>
      </c>
      <c r="J37" s="262"/>
      <c r="K37" s="261">
        <v>31</v>
      </c>
      <c r="L37" s="314"/>
      <c r="M37" s="260">
        <v>130</v>
      </c>
      <c r="N37" s="307"/>
      <c r="O37" s="260">
        <v>87</v>
      </c>
      <c r="Q37" s="265">
        <v>29</v>
      </c>
      <c r="R37" s="110"/>
      <c r="S37" s="260">
        <v>28</v>
      </c>
      <c r="T37" s="284"/>
      <c r="U37" s="297">
        <f>U35/15/24+$D$2</f>
        <v>44842.888888888891</v>
      </c>
      <c r="V37" s="221"/>
      <c r="X37" s="63"/>
    </row>
    <row r="38" spans="2:31" ht="13.7" customHeight="1" x14ac:dyDescent="0.15">
      <c r="B38" s="89"/>
      <c r="C38" s="221"/>
      <c r="D38" s="116"/>
      <c r="E38" s="131" t="s">
        <v>1</v>
      </c>
      <c r="F38" s="148"/>
      <c r="G38" s="285">
        <f>G35/15/24+$D$2</f>
        <v>44842.483333333337</v>
      </c>
      <c r="H38" s="124" t="s">
        <v>3</v>
      </c>
      <c r="I38" s="113" t="s">
        <v>1</v>
      </c>
      <c r="K38" s="67"/>
      <c r="L38" s="19"/>
      <c r="N38" s="110"/>
      <c r="O38" s="118"/>
      <c r="R38" s="110"/>
      <c r="S38" s="118"/>
      <c r="T38" s="275"/>
      <c r="U38" s="315">
        <v>27</v>
      </c>
      <c r="V38" s="221"/>
    </row>
    <row r="39" spans="2:31" ht="13.7" customHeight="1" x14ac:dyDescent="0.15">
      <c r="B39" s="89"/>
      <c r="C39" s="221"/>
      <c r="D39" s="116" t="s">
        <v>1</v>
      </c>
      <c r="E39" s="131"/>
      <c r="F39" s="148"/>
      <c r="G39" s="286">
        <v>30</v>
      </c>
      <c r="H39" s="110"/>
      <c r="I39" s="113" t="s">
        <v>1</v>
      </c>
      <c r="K39" s="67"/>
      <c r="L39" s="19"/>
      <c r="N39" s="110"/>
      <c r="O39" s="118"/>
      <c r="R39" s="110"/>
      <c r="S39" s="118"/>
      <c r="T39" s="274"/>
      <c r="U39" s="91"/>
      <c r="V39" s="4"/>
    </row>
    <row r="40" spans="2:31" ht="13.7" customHeight="1" x14ac:dyDescent="0.15">
      <c r="B40" s="89"/>
      <c r="C40" s="221"/>
      <c r="D40" s="116"/>
      <c r="E40" s="131"/>
      <c r="F40" s="148"/>
      <c r="G40" s="148"/>
      <c r="H40" s="125"/>
      <c r="I40" s="131"/>
      <c r="K40" s="67"/>
      <c r="L40" s="19"/>
      <c r="N40" s="110"/>
      <c r="O40" s="118"/>
      <c r="R40" s="110"/>
      <c r="S40" s="118"/>
      <c r="T40" s="266"/>
      <c r="U40" s="92"/>
      <c r="V40" s="4"/>
      <c r="W40" s="3"/>
    </row>
    <row r="41" spans="2:31" ht="13.7" customHeight="1" thickBot="1" x14ac:dyDescent="0.2">
      <c r="B41" s="18"/>
      <c r="C41" s="6"/>
      <c r="D41" s="114"/>
      <c r="E41" s="115"/>
      <c r="F41" s="151"/>
      <c r="G41" s="151"/>
      <c r="H41" s="163"/>
      <c r="I41" s="113"/>
      <c r="J41" s="35"/>
      <c r="K41" s="76"/>
      <c r="L41" s="71"/>
      <c r="M41" s="25"/>
      <c r="N41" s="128"/>
      <c r="O41" s="129"/>
      <c r="P41" s="35"/>
      <c r="Q41" s="35"/>
      <c r="R41" s="128"/>
      <c r="S41" s="129"/>
      <c r="T41" s="273"/>
      <c r="U41" s="93"/>
      <c r="V41" s="4"/>
      <c r="W41" s="62"/>
    </row>
    <row r="42" spans="2:31" ht="13.7" customHeight="1" x14ac:dyDescent="0.15">
      <c r="B42" s="209"/>
      <c r="C42" s="250" t="s">
        <v>56</v>
      </c>
      <c r="D42" s="199"/>
      <c r="E42" s="238"/>
      <c r="F42" s="14" t="s">
        <v>66</v>
      </c>
      <c r="G42" s="170"/>
      <c r="H42" s="237" t="s">
        <v>36</v>
      </c>
      <c r="I42" s="238"/>
      <c r="J42" s="14" t="s">
        <v>37</v>
      </c>
      <c r="K42" s="22"/>
      <c r="L42" s="303"/>
      <c r="M42" s="38"/>
      <c r="N42" s="332" t="s">
        <v>68</v>
      </c>
      <c r="O42" s="332"/>
      <c r="P42" s="298"/>
      <c r="Q42" s="299"/>
      <c r="R42" s="178"/>
      <c r="S42" s="178"/>
      <c r="T42" s="333"/>
      <c r="U42" s="333"/>
      <c r="V42" s="334"/>
      <c r="W42" s="334"/>
    </row>
    <row r="43" spans="2:31" s="63" customFormat="1" ht="13.7" customHeight="1" x14ac:dyDescent="0.15">
      <c r="B43" s="42">
        <v>1.2</v>
      </c>
      <c r="C43" s="121">
        <f>K35+B43</f>
        <v>56.099999999999994</v>
      </c>
      <c r="D43" s="123">
        <v>0.1</v>
      </c>
      <c r="E43" s="109">
        <f>C43+D43</f>
        <v>56.199999999999996</v>
      </c>
      <c r="F43" s="34">
        <v>1.5</v>
      </c>
      <c r="G43" s="23">
        <f>E43+F43</f>
        <v>57.699999999999996</v>
      </c>
      <c r="H43" s="123">
        <v>0.7</v>
      </c>
      <c r="I43" s="121">
        <f>G43+H43</f>
        <v>58.4</v>
      </c>
      <c r="J43" s="32">
        <v>2.7</v>
      </c>
      <c r="K43" s="173">
        <f>I43+J43</f>
        <v>61.1</v>
      </c>
      <c r="L43" s="304"/>
      <c r="M43" s="23"/>
      <c r="N43" s="83"/>
      <c r="O43" s="62"/>
      <c r="P43" s="84"/>
      <c r="Q43" s="62"/>
      <c r="R43" s="84"/>
      <c r="S43" s="62"/>
      <c r="T43" s="300"/>
      <c r="U43" s="62"/>
      <c r="V43" s="78"/>
      <c r="W43" s="243"/>
    </row>
    <row r="44" spans="2:31" ht="13.7" customHeight="1" x14ac:dyDescent="0.15">
      <c r="B44" s="19"/>
      <c r="C44" s="200">
        <f>C43/15/24+$D$2</f>
        <v>44842.489166666666</v>
      </c>
      <c r="D44" s="215"/>
      <c r="E44" s="200">
        <f>E43/15/24+$D$2</f>
        <v>44842.489444444444</v>
      </c>
      <c r="F44" s="221"/>
      <c r="G44" s="171">
        <f>G43/15/24+$D$2</f>
        <v>44842.493611111116</v>
      </c>
      <c r="H44" s="116"/>
      <c r="I44" s="200">
        <f>I43/15/24+$D$2</f>
        <v>44842.495555555557</v>
      </c>
      <c r="J44" s="221"/>
      <c r="K44" s="143">
        <f>K43/15/24+$D$2</f>
        <v>44842.503055555557</v>
      </c>
      <c r="M44" s="177"/>
      <c r="N44" s="301"/>
      <c r="O44" s="79"/>
      <c r="P44" s="221"/>
      <c r="Q44" s="79"/>
      <c r="R44" s="79"/>
      <c r="S44" s="64"/>
      <c r="U44" s="64"/>
      <c r="V44" s="78"/>
      <c r="W44" s="79"/>
    </row>
    <row r="45" spans="2:31" ht="13.7" customHeight="1" x14ac:dyDescent="0.15">
      <c r="B45" s="89"/>
      <c r="C45" s="260">
        <v>51</v>
      </c>
      <c r="D45" s="307"/>
      <c r="E45" s="260">
        <v>56</v>
      </c>
      <c r="F45" s="264"/>
      <c r="G45" s="260">
        <v>99</v>
      </c>
      <c r="H45" s="307"/>
      <c r="I45" s="260">
        <v>177</v>
      </c>
      <c r="J45" s="262"/>
      <c r="K45" s="261">
        <v>78</v>
      </c>
      <c r="N45" s="277"/>
      <c r="O45" s="154"/>
      <c r="P45" s="222"/>
      <c r="Q45" s="222"/>
      <c r="R45" s="154"/>
      <c r="S45" s="154"/>
      <c r="V45" s="78"/>
      <c r="W45" s="81"/>
    </row>
    <row r="46" spans="2:31" ht="13.7" customHeight="1" x14ac:dyDescent="0.15">
      <c r="B46" s="89"/>
      <c r="C46" s="131"/>
      <c r="D46" s="116"/>
      <c r="E46" s="131"/>
      <c r="F46" s="221"/>
      <c r="G46" s="221"/>
      <c r="H46" s="116"/>
      <c r="I46" s="335"/>
      <c r="J46" s="221"/>
      <c r="K46" s="67"/>
      <c r="N46" s="80"/>
      <c r="O46" s="81"/>
      <c r="P46" s="221"/>
      <c r="Q46" s="221"/>
      <c r="R46" s="81"/>
      <c r="S46" s="81"/>
      <c r="V46" s="80"/>
      <c r="W46" s="81"/>
    </row>
    <row r="47" spans="2:31" ht="13.7" customHeight="1" x14ac:dyDescent="0.15">
      <c r="B47" s="89"/>
      <c r="C47" s="131"/>
      <c r="D47" s="116" t="s">
        <v>1</v>
      </c>
      <c r="E47" s="131"/>
      <c r="F47" s="221" t="s">
        <v>1</v>
      </c>
      <c r="G47" s="221"/>
      <c r="H47" s="116" t="s">
        <v>1</v>
      </c>
      <c r="I47" s="335"/>
      <c r="J47" s="221" t="s">
        <v>1</v>
      </c>
      <c r="K47" s="67"/>
      <c r="N47"/>
      <c r="O47" s="81"/>
      <c r="P47" s="68"/>
      <c r="Q47" s="221"/>
      <c r="R47" s="81"/>
      <c r="S47" s="81"/>
      <c r="V47"/>
      <c r="W47" s="81"/>
    </row>
    <row r="48" spans="2:31" ht="13.7" customHeight="1" x14ac:dyDescent="0.15">
      <c r="B48" s="210"/>
      <c r="C48" s="131"/>
      <c r="D48" s="116"/>
      <c r="E48" s="131"/>
      <c r="F48" s="221"/>
      <c r="G48" s="221"/>
      <c r="H48" s="116"/>
      <c r="I48" s="131"/>
      <c r="J48" s="221"/>
      <c r="K48" s="240"/>
      <c r="N48" s="81"/>
      <c r="O48" s="82"/>
      <c r="P48" s="221"/>
      <c r="Q48" s="221"/>
      <c r="R48" s="82"/>
      <c r="S48" s="82"/>
      <c r="V48" s="81"/>
      <c r="W48" s="82"/>
    </row>
    <row r="49" spans="2:29" ht="13.7" customHeight="1" thickBot="1" x14ac:dyDescent="0.2">
      <c r="B49" s="18"/>
      <c r="C49" s="115"/>
      <c r="D49" s="114"/>
      <c r="E49" s="115"/>
      <c r="F49" s="7"/>
      <c r="G49" s="6"/>
      <c r="H49" s="114"/>
      <c r="I49" s="115"/>
      <c r="J49" s="7"/>
      <c r="K49" s="8"/>
      <c r="N49" s="244"/>
      <c r="O49" s="82"/>
      <c r="P49" s="2"/>
      <c r="Q49" s="2"/>
      <c r="R49" s="82"/>
      <c r="S49" s="82"/>
      <c r="V49" s="244"/>
      <c r="W49" s="82"/>
    </row>
    <row r="50" spans="2:29" ht="13.7" customHeight="1" x14ac:dyDescent="0.15">
      <c r="B50" s="224" t="s">
        <v>60</v>
      </c>
      <c r="C50" s="325"/>
      <c r="D50" s="336" t="s">
        <v>58</v>
      </c>
      <c r="E50" s="337"/>
      <c r="F50" s="213"/>
      <c r="G50" s="14"/>
      <c r="H50" s="110"/>
      <c r="I50" s="238" t="s">
        <v>44</v>
      </c>
      <c r="J50" s="105"/>
      <c r="K50" s="211"/>
      <c r="L50" s="334"/>
      <c r="M50" s="334"/>
      <c r="N50" s="221"/>
      <c r="O50" s="3"/>
    </row>
    <row r="51" spans="2:29" s="63" customFormat="1" ht="13.7" customHeight="1" x14ac:dyDescent="0.15">
      <c r="B51" s="42">
        <v>7.8</v>
      </c>
      <c r="C51" s="109">
        <f>K43+B51</f>
        <v>68.900000000000006</v>
      </c>
      <c r="D51" s="201">
        <v>1.3</v>
      </c>
      <c r="E51" s="204">
        <f>C51+D51</f>
        <v>70.2</v>
      </c>
      <c r="F51" s="90">
        <v>2.9</v>
      </c>
      <c r="G51" s="23">
        <f>E51+F51</f>
        <v>73.100000000000009</v>
      </c>
      <c r="H51" s="120">
        <v>3.7</v>
      </c>
      <c r="I51" s="121">
        <f>G51+H51</f>
        <v>76.800000000000011</v>
      </c>
      <c r="J51" s="77">
        <v>5.0999999999999996</v>
      </c>
      <c r="K51" s="173">
        <f>I51+J51</f>
        <v>81.900000000000006</v>
      </c>
      <c r="L51" s="254"/>
      <c r="M51" s="243"/>
      <c r="N51" s="242"/>
      <c r="O51" s="6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3.7" customHeight="1" x14ac:dyDescent="0.15">
      <c r="B52" s="89"/>
      <c r="C52" s="200">
        <f>C51/15/24+$D$2</f>
        <v>44842.524722222224</v>
      </c>
      <c r="D52" s="134"/>
      <c r="E52" s="216">
        <f>E51/15/24+$D$2</f>
        <v>44842.528333333335</v>
      </c>
      <c r="F52" s="221"/>
      <c r="G52" s="171">
        <f>G51/15/24+$D$2</f>
        <v>44842.53638888889</v>
      </c>
      <c r="H52" s="110"/>
      <c r="I52" s="200">
        <f>I51/15/24+$D$2</f>
        <v>44842.546666666669</v>
      </c>
      <c r="K52" s="143">
        <f>K51/15/24+$D$2</f>
        <v>44842.560833333337</v>
      </c>
      <c r="L52" s="78"/>
      <c r="M52" s="79"/>
      <c r="N52" s="221"/>
      <c r="O52" s="64"/>
      <c r="Y52" s="63"/>
      <c r="Z52" s="63"/>
      <c r="AA52" s="63"/>
      <c r="AB52" s="63"/>
      <c r="AC52" s="63"/>
    </row>
    <row r="53" spans="2:29" ht="13.7" customHeight="1" x14ac:dyDescent="0.15">
      <c r="B53" s="89"/>
      <c r="C53" s="131"/>
      <c r="D53" s="202"/>
      <c r="E53" s="287">
        <v>398</v>
      </c>
      <c r="F53" s="221"/>
      <c r="G53" s="12"/>
      <c r="H53" s="110"/>
      <c r="I53" s="131"/>
      <c r="K53" s="240"/>
      <c r="L53" s="277"/>
      <c r="M53" s="302"/>
      <c r="N53" s="222"/>
      <c r="O53" s="222"/>
      <c r="X53" s="63"/>
    </row>
    <row r="54" spans="2:29" ht="13.7" customHeight="1" x14ac:dyDescent="0.15">
      <c r="B54" s="89"/>
      <c r="C54" s="132"/>
      <c r="D54" s="202"/>
      <c r="E54" s="205"/>
      <c r="F54" s="221"/>
      <c r="G54" s="221"/>
      <c r="H54" s="110"/>
      <c r="I54" s="113"/>
      <c r="K54" s="11"/>
      <c r="L54" s="80"/>
      <c r="M54" s="81"/>
      <c r="N54" s="221"/>
      <c r="O54" s="221"/>
    </row>
    <row r="55" spans="2:29" ht="13.7" customHeight="1" x14ac:dyDescent="0.15">
      <c r="B55" s="89"/>
      <c r="C55" s="132"/>
      <c r="D55" s="202"/>
      <c r="E55" s="205"/>
      <c r="F55" s="221"/>
      <c r="G55" s="221"/>
      <c r="H55" s="110"/>
      <c r="I55" s="131"/>
      <c r="K55" s="240"/>
      <c r="L55"/>
      <c r="M55" s="81"/>
      <c r="N55" s="68"/>
      <c r="O55" s="221"/>
    </row>
    <row r="56" spans="2:29" ht="13.7" customHeight="1" x14ac:dyDescent="0.15">
      <c r="B56" s="89"/>
      <c r="C56" s="131"/>
      <c r="D56" s="202"/>
      <c r="E56" s="205"/>
      <c r="F56" s="221"/>
      <c r="G56" s="221"/>
      <c r="H56" s="110"/>
      <c r="I56" s="113"/>
      <c r="K56" s="11"/>
      <c r="L56" s="81"/>
      <c r="M56" s="82"/>
      <c r="N56" s="221"/>
      <c r="O56" s="221"/>
      <c r="P56" s="63"/>
      <c r="Q56" s="63"/>
      <c r="R56" s="63"/>
      <c r="T56" s="63"/>
    </row>
    <row r="57" spans="2:29" ht="13.7" customHeight="1" thickBot="1" x14ac:dyDescent="0.2">
      <c r="B57" s="18"/>
      <c r="C57" s="115"/>
      <c r="D57" s="202"/>
      <c r="E57" s="205"/>
      <c r="F57" s="7"/>
      <c r="G57" s="6"/>
      <c r="H57" s="114"/>
      <c r="I57" s="115"/>
      <c r="J57" s="7"/>
      <c r="K57" s="8"/>
      <c r="L57" s="244"/>
      <c r="M57" s="82"/>
      <c r="N57" s="2"/>
      <c r="O57" s="2"/>
      <c r="S57" s="63"/>
      <c r="U57" s="63"/>
    </row>
    <row r="58" spans="2:29" ht="13.7" customHeight="1" x14ac:dyDescent="0.15">
      <c r="B58" s="212"/>
      <c r="C58" s="326"/>
      <c r="D58" s="165"/>
      <c r="E58" s="220"/>
      <c r="F58" s="217"/>
      <c r="G58" s="238"/>
      <c r="H58" s="336" t="s">
        <v>67</v>
      </c>
      <c r="I58" s="337"/>
      <c r="J58" s="232"/>
      <c r="K58" s="211"/>
    </row>
    <row r="59" spans="2:29" ht="13.7" customHeight="1" x14ac:dyDescent="0.15">
      <c r="B59" s="42">
        <v>3.7</v>
      </c>
      <c r="C59" s="109">
        <f>K51+B59</f>
        <v>85.600000000000009</v>
      </c>
      <c r="D59" s="127">
        <v>1.8</v>
      </c>
      <c r="E59" s="109">
        <f>C59+D59</f>
        <v>87.4</v>
      </c>
      <c r="F59" s="120">
        <v>1.9</v>
      </c>
      <c r="G59" s="121">
        <f>E59+F59</f>
        <v>89.300000000000011</v>
      </c>
      <c r="H59" s="292">
        <v>0.3</v>
      </c>
      <c r="I59" s="121">
        <f>G59+H59</f>
        <v>89.600000000000009</v>
      </c>
      <c r="J59" s="167">
        <v>14</v>
      </c>
      <c r="K59" s="173">
        <f>I59+J59</f>
        <v>103.60000000000001</v>
      </c>
      <c r="L59" s="63"/>
      <c r="M59" s="63"/>
      <c r="N59" s="63"/>
    </row>
    <row r="60" spans="2:29" ht="13.7" customHeight="1" x14ac:dyDescent="0.15">
      <c r="B60" s="19"/>
      <c r="C60" s="327">
        <f>C59/15/24+$D$2</f>
        <v>44842.571111111116</v>
      </c>
      <c r="D60" s="166"/>
      <c r="E60" s="100">
        <f>E59/15/24+$D$2</f>
        <v>44842.576111111113</v>
      </c>
      <c r="F60" s="166"/>
      <c r="G60" s="100">
        <f>G59/15/24+$D$2</f>
        <v>44842.581388888888</v>
      </c>
      <c r="H60" s="293"/>
      <c r="I60" s="216">
        <f>I59/15/24+$D$2</f>
        <v>44842.582222222227</v>
      </c>
      <c r="J60" s="231"/>
      <c r="K60" s="85">
        <f>K59/15/24+$D$2</f>
        <v>44842.621111111112</v>
      </c>
      <c r="O60" s="17"/>
      <c r="Q60" s="3"/>
    </row>
    <row r="61" spans="2:29" ht="13.7" customHeight="1" x14ac:dyDescent="0.15">
      <c r="B61" s="19"/>
      <c r="C61" s="260">
        <v>227</v>
      </c>
      <c r="D61" s="307"/>
      <c r="E61" s="260">
        <v>235</v>
      </c>
      <c r="F61" s="264"/>
      <c r="G61" s="260">
        <v>243</v>
      </c>
      <c r="H61" s="288"/>
      <c r="I61" s="287">
        <v>246</v>
      </c>
      <c r="J61" s="230"/>
      <c r="K61" s="258"/>
      <c r="P61" s="158"/>
      <c r="Q61" s="69"/>
    </row>
    <row r="62" spans="2:29" ht="13.7" customHeight="1" x14ac:dyDescent="0.15">
      <c r="B62" s="19"/>
      <c r="C62" s="113"/>
      <c r="D62" s="116"/>
      <c r="E62" s="131"/>
      <c r="F62" s="116"/>
      <c r="G62" s="131"/>
      <c r="H62" s="134"/>
      <c r="I62" s="289"/>
      <c r="J62" s="230"/>
      <c r="K62" s="258"/>
      <c r="P62" s="4"/>
      <c r="Q62" s="4"/>
    </row>
    <row r="63" spans="2:29" ht="13.7" customHeight="1" x14ac:dyDescent="0.15">
      <c r="B63" s="19"/>
      <c r="C63" s="131"/>
      <c r="D63" s="116"/>
      <c r="E63" s="131"/>
      <c r="F63" s="116"/>
      <c r="G63" s="131"/>
      <c r="H63" s="134"/>
      <c r="I63" s="289"/>
      <c r="J63" s="160"/>
      <c r="K63" s="258"/>
      <c r="N63" s="17"/>
      <c r="P63" s="86"/>
      <c r="Q63" s="4"/>
    </row>
    <row r="64" spans="2:29" ht="13.7" customHeight="1" x14ac:dyDescent="0.15">
      <c r="B64" s="19"/>
      <c r="C64" s="113"/>
      <c r="D64" s="116"/>
      <c r="E64" s="131"/>
      <c r="F64" s="116"/>
      <c r="G64" s="131"/>
      <c r="H64" s="134"/>
      <c r="I64" s="289"/>
      <c r="J64" s="229"/>
      <c r="K64" s="305"/>
      <c r="P64" s="4"/>
      <c r="Q64" s="4"/>
      <c r="R64" s="63"/>
      <c r="S64" s="63"/>
      <c r="T64" s="63"/>
      <c r="U64" s="63"/>
    </row>
    <row r="65" spans="2:15" ht="13.7" customHeight="1" thickBot="1" x14ac:dyDescent="0.2">
      <c r="B65" s="18"/>
      <c r="C65" s="115"/>
      <c r="D65" s="114"/>
      <c r="E65" s="115"/>
      <c r="F65" s="114"/>
      <c r="G65" s="115"/>
      <c r="H65" s="290"/>
      <c r="I65" s="291"/>
      <c r="J65" s="228"/>
      <c r="K65" s="306"/>
    </row>
    <row r="66" spans="2:15" ht="13.7" customHeight="1" x14ac:dyDescent="0.15"/>
    <row r="67" spans="2:15" ht="13.7" customHeight="1" x14ac:dyDescent="0.15">
      <c r="L67" s="63"/>
      <c r="M67" s="63"/>
      <c r="N67" s="63"/>
      <c r="O67" s="63"/>
    </row>
    <row r="68" spans="2:15" ht="13.7" customHeight="1" x14ac:dyDescent="0.15"/>
    <row r="69" spans="2:15" ht="13.7" customHeight="1" x14ac:dyDescent="0.15"/>
    <row r="70" spans="2:15" ht="13.7" customHeight="1" x14ac:dyDescent="0.15"/>
    <row r="71" spans="2:15" ht="13.7" customHeight="1" x14ac:dyDescent="0.15"/>
    <row r="72" spans="2:15" ht="13.7" customHeight="1" x14ac:dyDescent="0.15"/>
    <row r="73" spans="2:15" ht="13.7" customHeight="1" x14ac:dyDescent="0.15"/>
    <row r="74" spans="2:15" x14ac:dyDescent="0.15">
      <c r="H74" s="221"/>
      <c r="I74" s="221"/>
      <c r="L74" s="253"/>
      <c r="M74" s="87"/>
    </row>
    <row r="75" spans="2:15" x14ac:dyDescent="0.15">
      <c r="H75" s="9"/>
      <c r="I75" s="2"/>
      <c r="L75" s="254"/>
      <c r="M75" s="255"/>
    </row>
    <row r="76" spans="2:15" x14ac:dyDescent="0.15">
      <c r="L76" s="78"/>
      <c r="M76" s="79"/>
    </row>
    <row r="77" spans="2:15" x14ac:dyDescent="0.15">
      <c r="F77" s="221"/>
      <c r="G77" s="221"/>
      <c r="H77" s="86"/>
      <c r="I77" s="3"/>
      <c r="L77" s="80"/>
      <c r="M77" s="81"/>
    </row>
    <row r="78" spans="2:15" x14ac:dyDescent="0.15">
      <c r="F78" s="221"/>
      <c r="G78" s="221"/>
      <c r="H78" s="34"/>
      <c r="I78" s="23"/>
      <c r="J78" s="34"/>
      <c r="L78" s="80"/>
      <c r="M78" s="81"/>
    </row>
    <row r="79" spans="2:15" x14ac:dyDescent="0.15">
      <c r="F79" s="221"/>
      <c r="G79" s="221"/>
      <c r="H79" s="221"/>
      <c r="I79" s="221"/>
      <c r="L79"/>
      <c r="M79" s="81"/>
    </row>
    <row r="80" spans="2:15" x14ac:dyDescent="0.15">
      <c r="F80" s="221"/>
      <c r="G80" s="221"/>
      <c r="H80" s="221"/>
      <c r="I80" s="221"/>
      <c r="L80" s="81"/>
      <c r="M80" s="82"/>
    </row>
    <row r="81" spans="6:21" x14ac:dyDescent="0.15">
      <c r="F81" s="221"/>
      <c r="G81" s="221"/>
      <c r="H81" s="221"/>
      <c r="I81" s="221"/>
      <c r="L81" s="244"/>
      <c r="M81" s="82"/>
    </row>
    <row r="82" spans="6:21" x14ac:dyDescent="0.15">
      <c r="F82" s="9"/>
      <c r="G82" s="2"/>
      <c r="H82" s="221"/>
      <c r="I82" s="221"/>
    </row>
    <row r="83" spans="6:21" x14ac:dyDescent="0.15">
      <c r="H83" s="221"/>
      <c r="I83" s="221"/>
      <c r="L83" s="3"/>
      <c r="M83" s="221"/>
      <c r="N83" s="2"/>
      <c r="O83" s="221"/>
      <c r="Q83" s="9"/>
      <c r="R83" s="2"/>
      <c r="S83" s="221"/>
      <c r="T83" s="2"/>
      <c r="U83" s="221"/>
    </row>
    <row r="84" spans="6:21" ht="14.25" x14ac:dyDescent="0.15">
      <c r="H84" s="9"/>
      <c r="I84" s="2"/>
      <c r="L84" s="329"/>
      <c r="M84" s="329"/>
      <c r="O84" s="221"/>
      <c r="Q84" s="73"/>
      <c r="S84" s="10"/>
      <c r="T84" s="222"/>
    </row>
    <row r="85" spans="6:21" x14ac:dyDescent="0.15">
      <c r="L85" s="221"/>
      <c r="M85" s="221"/>
      <c r="N85" s="221"/>
      <c r="O85" s="221"/>
      <c r="P85" s="221"/>
      <c r="Q85" s="3"/>
      <c r="S85" s="3"/>
      <c r="U85" s="3"/>
    </row>
    <row r="86" spans="6:21" x14ac:dyDescent="0.15">
      <c r="L86" s="221"/>
      <c r="M86" s="221"/>
      <c r="N86" s="221"/>
      <c r="O86" s="221"/>
      <c r="P86" s="221"/>
      <c r="Q86" s="12"/>
      <c r="S86" s="221"/>
      <c r="U86" s="222"/>
    </row>
    <row r="87" spans="6:21" x14ac:dyDescent="0.15">
      <c r="L87" s="221"/>
      <c r="M87" s="221"/>
      <c r="N87" s="221"/>
      <c r="O87" s="221"/>
      <c r="P87" s="221"/>
      <c r="Q87" s="221"/>
      <c r="S87" s="3"/>
      <c r="U87" s="3"/>
    </row>
    <row r="88" spans="6:21" x14ac:dyDescent="0.15">
      <c r="L88" s="221"/>
      <c r="M88" s="221"/>
      <c r="N88" s="221"/>
      <c r="O88" s="221"/>
      <c r="P88" s="221"/>
      <c r="Q88" s="221"/>
      <c r="S88" s="3"/>
      <c r="U88" s="3"/>
    </row>
    <row r="89" spans="6:21" x14ac:dyDescent="0.15">
      <c r="L89" s="221"/>
      <c r="M89" s="221"/>
      <c r="N89" s="221"/>
      <c r="O89" s="221"/>
      <c r="P89" s="221"/>
      <c r="Q89" s="221"/>
      <c r="S89" s="3"/>
      <c r="U89" s="3"/>
    </row>
    <row r="90" spans="6:21" x14ac:dyDescent="0.15">
      <c r="L90" s="9"/>
      <c r="M90" s="2"/>
      <c r="N90" s="9"/>
      <c r="O90" s="2"/>
      <c r="P90" s="9"/>
      <c r="Q90" s="2"/>
      <c r="R90" s="9"/>
      <c r="S90" s="2"/>
      <c r="T90" s="9"/>
      <c r="U90" s="2"/>
    </row>
    <row r="91" spans="6:21" x14ac:dyDescent="0.15">
      <c r="L91" s="221"/>
      <c r="M91" s="2"/>
      <c r="N91" s="221"/>
      <c r="O91" s="2"/>
      <c r="P91" s="221"/>
      <c r="Q91" s="2"/>
      <c r="R91" s="221"/>
      <c r="S91" s="2"/>
      <c r="T91" s="221"/>
      <c r="U91" s="2"/>
    </row>
    <row r="92" spans="6:21" x14ac:dyDescent="0.15">
      <c r="L92" s="221"/>
      <c r="M92" s="221"/>
      <c r="N92" s="221"/>
      <c r="O92" s="221"/>
      <c r="P92" s="221"/>
      <c r="Q92" s="221"/>
      <c r="R92" s="221"/>
      <c r="S92" s="221"/>
      <c r="U92" s="3"/>
    </row>
    <row r="93" spans="6:21" x14ac:dyDescent="0.15">
      <c r="L93" s="221"/>
      <c r="M93" s="221"/>
      <c r="N93" s="221"/>
      <c r="O93" s="221"/>
      <c r="P93" s="221"/>
      <c r="Q93" s="221"/>
      <c r="R93" s="221"/>
      <c r="S93" s="222"/>
      <c r="U93" s="3"/>
    </row>
    <row r="94" spans="6:21" x14ac:dyDescent="0.15">
      <c r="L94" s="221"/>
      <c r="M94" s="221"/>
      <c r="N94" s="221"/>
      <c r="O94" s="221"/>
      <c r="P94" s="221"/>
      <c r="Q94" s="221"/>
      <c r="R94" s="221"/>
      <c r="S94" s="221"/>
      <c r="U94" s="221"/>
    </row>
    <row r="95" spans="6:21" x14ac:dyDescent="0.15">
      <c r="L95" s="221"/>
      <c r="M95" s="221"/>
      <c r="N95" s="221"/>
      <c r="O95" s="221"/>
      <c r="P95" s="221"/>
      <c r="Q95" s="221"/>
      <c r="R95" s="221"/>
      <c r="S95" s="221"/>
      <c r="U95" s="221"/>
    </row>
    <row r="96" spans="6:21" x14ac:dyDescent="0.15">
      <c r="L96" s="221"/>
      <c r="M96" s="221"/>
      <c r="N96" s="221"/>
      <c r="O96" s="221"/>
      <c r="P96" s="221"/>
      <c r="Q96" s="221"/>
      <c r="R96" s="221"/>
      <c r="S96" s="221"/>
      <c r="U96" s="221"/>
    </row>
    <row r="97" spans="12:21" x14ac:dyDescent="0.15">
      <c r="L97" s="221"/>
      <c r="M97" s="221"/>
      <c r="N97" s="221"/>
      <c r="O97" s="221"/>
      <c r="P97" s="221"/>
      <c r="Q97" s="221"/>
      <c r="R97" s="221"/>
      <c r="S97" s="221"/>
      <c r="U97" s="3"/>
    </row>
    <row r="98" spans="12:21" x14ac:dyDescent="0.15">
      <c r="L98" s="9"/>
      <c r="M98" s="2"/>
      <c r="N98" s="9"/>
      <c r="O98" s="2"/>
      <c r="P98" s="9"/>
      <c r="Q98" s="2"/>
      <c r="R98" s="9"/>
      <c r="S98" s="2"/>
      <c r="T98" s="9"/>
      <c r="U98" s="2"/>
    </row>
    <row r="99" spans="12:21" x14ac:dyDescent="0.15">
      <c r="L99" s="221"/>
      <c r="M99" s="221"/>
      <c r="N99" s="221"/>
      <c r="O99" s="221"/>
      <c r="P99" s="331"/>
      <c r="Q99" s="331"/>
      <c r="S99" s="221"/>
      <c r="U99" s="3"/>
    </row>
    <row r="100" spans="12:21" x14ac:dyDescent="0.15">
      <c r="L100" s="221"/>
      <c r="M100" s="221"/>
      <c r="N100" s="221"/>
      <c r="O100" s="221"/>
      <c r="P100" s="221"/>
      <c r="Q100" s="329"/>
      <c r="R100" s="221"/>
      <c r="S100" s="221"/>
      <c r="U100" s="3"/>
    </row>
    <row r="101" spans="12:21" x14ac:dyDescent="0.15">
      <c r="L101" s="221"/>
      <c r="M101" s="221"/>
      <c r="N101" s="221"/>
      <c r="O101" s="221"/>
      <c r="P101" s="221"/>
      <c r="Q101" s="329"/>
      <c r="R101" s="329"/>
      <c r="S101" s="330"/>
      <c r="U101" s="3"/>
    </row>
    <row r="102" spans="12:21" x14ac:dyDescent="0.15">
      <c r="L102" s="221"/>
      <c r="M102" s="221"/>
      <c r="N102" s="221"/>
      <c r="O102" s="221"/>
      <c r="P102" s="221"/>
      <c r="Q102" s="221"/>
      <c r="R102" s="329"/>
      <c r="S102" s="330"/>
      <c r="U102" s="222"/>
    </row>
    <row r="103" spans="12:21" x14ac:dyDescent="0.15">
      <c r="L103" s="221"/>
      <c r="M103" s="221"/>
      <c r="N103" s="221"/>
      <c r="O103" s="221"/>
      <c r="P103" s="221"/>
      <c r="Q103" s="221"/>
      <c r="R103" s="221"/>
      <c r="S103" s="12"/>
      <c r="U103" s="3"/>
    </row>
    <row r="104" spans="12:21" x14ac:dyDescent="0.15">
      <c r="L104" s="221"/>
      <c r="M104" s="221"/>
      <c r="N104" s="221"/>
      <c r="O104" s="221"/>
      <c r="P104" s="221"/>
      <c r="Q104" s="221"/>
      <c r="S104" s="3"/>
      <c r="T104" s="221"/>
      <c r="U104" s="3"/>
    </row>
    <row r="105" spans="12:21" x14ac:dyDescent="0.15">
      <c r="L105" s="9"/>
      <c r="M105" s="2"/>
      <c r="N105" s="9"/>
      <c r="O105" s="2"/>
      <c r="P105" s="9"/>
      <c r="Q105" s="2"/>
      <c r="R105" s="9"/>
      <c r="S105" s="2"/>
      <c r="T105" s="9"/>
      <c r="U105" s="2"/>
    </row>
    <row r="106" spans="12:21" x14ac:dyDescent="0.15">
      <c r="L106" s="329"/>
      <c r="M106" s="329"/>
      <c r="N106" s="221"/>
      <c r="O106" s="221"/>
      <c r="P106" s="221"/>
      <c r="Q106" s="221"/>
      <c r="R106" s="330"/>
      <c r="S106" s="330"/>
      <c r="T106" s="221"/>
      <c r="U106" s="221"/>
    </row>
    <row r="107" spans="12:21" x14ac:dyDescent="0.15">
      <c r="L107" s="329"/>
      <c r="M107" s="221"/>
      <c r="N107" s="221"/>
      <c r="O107" s="221"/>
      <c r="P107" s="221"/>
      <c r="Q107" s="221"/>
      <c r="S107" s="221"/>
      <c r="T107" s="221"/>
      <c r="U107" s="221"/>
    </row>
    <row r="108" spans="12:21" x14ac:dyDescent="0.15">
      <c r="L108" s="329"/>
      <c r="M108" s="221"/>
      <c r="N108" s="221"/>
      <c r="O108" s="221"/>
      <c r="P108" s="221"/>
      <c r="Q108" s="221"/>
      <c r="R108" s="328"/>
      <c r="S108" s="328"/>
      <c r="T108" s="17"/>
      <c r="U108" s="221"/>
    </row>
    <row r="109" spans="12:21" x14ac:dyDescent="0.15">
      <c r="L109" s="221"/>
      <c r="M109" s="221"/>
      <c r="N109" s="221"/>
      <c r="O109" s="221"/>
      <c r="P109" s="221"/>
      <c r="Q109" s="329"/>
      <c r="S109" s="222"/>
      <c r="T109" s="221"/>
      <c r="U109" s="221"/>
    </row>
    <row r="110" spans="12:21" x14ac:dyDescent="0.15">
      <c r="L110" s="221"/>
      <c r="M110" s="221"/>
      <c r="N110" s="221"/>
      <c r="O110" s="221"/>
      <c r="P110" s="221"/>
      <c r="Q110" s="329"/>
      <c r="S110" s="12"/>
      <c r="T110" s="221"/>
      <c r="U110" s="221"/>
    </row>
    <row r="111" spans="12:21" x14ac:dyDescent="0.15">
      <c r="L111" s="221"/>
      <c r="M111" s="221"/>
      <c r="N111" s="221"/>
      <c r="O111" s="221"/>
      <c r="P111" s="221"/>
      <c r="Q111" s="221"/>
      <c r="S111" s="3"/>
      <c r="T111" s="221"/>
      <c r="U111" s="221"/>
    </row>
    <row r="112" spans="12:21" x14ac:dyDescent="0.15">
      <c r="L112" s="9"/>
      <c r="M112" s="2"/>
      <c r="N112" s="9"/>
      <c r="O112" s="2"/>
      <c r="P112" s="9"/>
      <c r="Q112" s="2"/>
      <c r="R112" s="9"/>
      <c r="S112" s="2"/>
      <c r="T112" s="9"/>
      <c r="U112" s="2"/>
    </row>
    <row r="113" spans="12:21" x14ac:dyDescent="0.15">
      <c r="L113" s="221"/>
      <c r="M113" s="2"/>
      <c r="N113" s="221"/>
      <c r="O113" s="2"/>
      <c r="P113" s="221"/>
      <c r="Q113" s="28"/>
      <c r="R113" s="221"/>
      <c r="S113" s="2"/>
      <c r="T113" s="29"/>
      <c r="U113" s="2"/>
    </row>
    <row r="114" spans="12:21" x14ac:dyDescent="0.15">
      <c r="L114" s="329"/>
      <c r="M114" s="329"/>
      <c r="N114" s="331"/>
      <c r="O114" s="331"/>
      <c r="P114" s="4"/>
      <c r="Q114" s="4"/>
      <c r="U114" s="3"/>
    </row>
    <row r="115" spans="12:21" x14ac:dyDescent="0.15">
      <c r="M115" s="3"/>
      <c r="O115" s="221"/>
      <c r="P115" s="221"/>
      <c r="Q115" s="4"/>
      <c r="S115" s="221"/>
      <c r="U115" s="3"/>
    </row>
    <row r="116" spans="12:21" x14ac:dyDescent="0.15">
      <c r="M116" s="221"/>
      <c r="O116" s="221"/>
      <c r="P116" s="4"/>
      <c r="Q116" s="4"/>
      <c r="R116" s="328"/>
      <c r="S116" s="328"/>
      <c r="U116" s="3"/>
    </row>
    <row r="117" spans="12:21" x14ac:dyDescent="0.15">
      <c r="M117" s="3"/>
      <c r="O117" s="3"/>
      <c r="P117" s="4"/>
      <c r="Q117" s="4"/>
      <c r="S117" s="222"/>
      <c r="U117" s="3"/>
    </row>
    <row r="118" spans="12:21" x14ac:dyDescent="0.15">
      <c r="M118" s="3"/>
      <c r="O118" s="3"/>
      <c r="P118" s="4"/>
      <c r="Q118" s="4"/>
      <c r="S118" s="12"/>
      <c r="U118" s="3"/>
    </row>
    <row r="119" spans="12:21" x14ac:dyDescent="0.15">
      <c r="M119" s="3"/>
      <c r="O119" s="3"/>
      <c r="P119" s="4"/>
      <c r="Q119" s="4"/>
      <c r="S119" s="3"/>
      <c r="T119" s="29"/>
      <c r="U119" s="3"/>
    </row>
    <row r="120" spans="12:21" x14ac:dyDescent="0.15">
      <c r="L120" s="9"/>
      <c r="M120" s="2"/>
      <c r="N120" s="9"/>
      <c r="O120" s="2"/>
      <c r="P120" s="9"/>
      <c r="Q120" s="2"/>
      <c r="R120" s="9"/>
      <c r="S120" s="2"/>
      <c r="U120" s="2"/>
    </row>
  </sheetData>
  <mergeCells count="74">
    <mergeCell ref="D2:E2"/>
    <mergeCell ref="Y2:Z2"/>
    <mergeCell ref="AA2:AB2"/>
    <mergeCell ref="AC2:AD2"/>
    <mergeCell ref="AE2:AF2"/>
    <mergeCell ref="Y4:Z4"/>
    <mergeCell ref="AA4:AB4"/>
    <mergeCell ref="Y5:Z5"/>
    <mergeCell ref="AA5:AB5"/>
    <mergeCell ref="Y3:Z3"/>
    <mergeCell ref="AA3:AB3"/>
    <mergeCell ref="Y6:Z6"/>
    <mergeCell ref="AA6:AB6"/>
    <mergeCell ref="Y7:Z7"/>
    <mergeCell ref="AA7:AB7"/>
    <mergeCell ref="Y8:Z8"/>
    <mergeCell ref="AA8:AB8"/>
    <mergeCell ref="C9:D9"/>
    <mergeCell ref="Y9:Z9"/>
    <mergeCell ref="AA9:AB9"/>
    <mergeCell ref="AA16:AB16"/>
    <mergeCell ref="AC16:AD16"/>
    <mergeCell ref="R10:S10"/>
    <mergeCell ref="AA10:AD10"/>
    <mergeCell ref="AA11:AB11"/>
    <mergeCell ref="AC11:AD11"/>
    <mergeCell ref="R12:S12"/>
    <mergeCell ref="AA12:AB12"/>
    <mergeCell ref="AC12:AD12"/>
    <mergeCell ref="AA13:AB13"/>
    <mergeCell ref="AC13:AD13"/>
    <mergeCell ref="AA14:AB14"/>
    <mergeCell ref="AC14:AD14"/>
    <mergeCell ref="AA15:AD15"/>
    <mergeCell ref="AA23:AB23"/>
    <mergeCell ref="AC23:AD23"/>
    <mergeCell ref="AA17:AB17"/>
    <mergeCell ref="AC17:AD17"/>
    <mergeCell ref="AA20:AD20"/>
    <mergeCell ref="AA21:AB21"/>
    <mergeCell ref="AC21:AD21"/>
    <mergeCell ref="AA22:AB22"/>
    <mergeCell ref="AC22:AD22"/>
    <mergeCell ref="T18:U18"/>
    <mergeCell ref="AA18:AB18"/>
    <mergeCell ref="AC18:AD18"/>
    <mergeCell ref="AA19:AB19"/>
    <mergeCell ref="AC19:AD19"/>
    <mergeCell ref="D50:E50"/>
    <mergeCell ref="L50:M50"/>
    <mergeCell ref="AA24:AB24"/>
    <mergeCell ref="AC24:AD24"/>
    <mergeCell ref="D26:E26"/>
    <mergeCell ref="F34:G34"/>
    <mergeCell ref="T34:U34"/>
    <mergeCell ref="F36:G36"/>
    <mergeCell ref="S101:S102"/>
    <mergeCell ref="N42:O42"/>
    <mergeCell ref="T42:U42"/>
    <mergeCell ref="V42:W42"/>
    <mergeCell ref="I46:I47"/>
    <mergeCell ref="H58:I58"/>
    <mergeCell ref="L84:M84"/>
    <mergeCell ref="P99:Q99"/>
    <mergeCell ref="Q100:Q101"/>
    <mergeCell ref="R101:R102"/>
    <mergeCell ref="R116:S116"/>
    <mergeCell ref="L106:M106"/>
    <mergeCell ref="R106:S106"/>
    <mergeCell ref="L107:L108"/>
    <mergeCell ref="R108:S108"/>
    <mergeCell ref="Q109:Q110"/>
    <mergeCell ref="L114:M114"/>
    <mergeCell ref="N114:O114"/>
  </mergeCells>
  <phoneticPr fontId="2"/>
  <pageMargins left="0.43307086614173229" right="0" top="0" bottom="0" header="0" footer="0"/>
  <pageSetup paperSize="9" scale="96" orientation="portrait" horizontalDpi="4294967293" verticalDpi="0" r:id="rId1"/>
  <headerFooter>
    <oddHeader>&amp;C&amp;6                                                                 &amp;R&amp;"ＭＳ Ｐ明朝,標準"&amp;6&amp;P/&amp;N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22BRM1008川西200Ver1.00</vt:lpstr>
      <vt:lpstr>'22BRM1008川西200Ver1.00'!Print_Area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2022-09-17T11:43:34Z</cp:lastPrinted>
  <dcterms:created xsi:type="dcterms:W3CDTF">2005-08-30T00:38:44Z</dcterms:created>
  <dcterms:modified xsi:type="dcterms:W3CDTF">2022-09-18T06:30:53Z</dcterms:modified>
</cp:coreProperties>
</file>