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402/"/>
    </mc:Choice>
  </mc:AlternateContent>
  <xr:revisionPtr revIDLastSave="1189" documentId="11_13F352E329295519EE6AE7B4319DF65891767713" xr6:coauthVersionLast="47" xr6:coauthVersionMax="47" xr10:uidLastSave="{9449F8E5-B8EE-422E-8631-37F1714E0E1D}"/>
  <bookViews>
    <workbookView xWindow="3984" yWindow="1464" windowWidth="21876" windowHeight="1141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52" i="1"/>
  <c r="H51" i="1"/>
  <c r="H50" i="1"/>
  <c r="H49" i="1"/>
  <c r="H48" i="1"/>
  <c r="H47" i="1"/>
  <c r="H46" i="1"/>
  <c r="H45" i="1"/>
  <c r="L62" i="1"/>
  <c r="L95" i="1"/>
  <c r="H94" i="1"/>
  <c r="H93" i="1"/>
  <c r="H92" i="1"/>
  <c r="H91" i="1"/>
  <c r="H88" i="1"/>
  <c r="H87" i="1"/>
  <c r="H86" i="1"/>
  <c r="H55" i="1"/>
  <c r="L53" i="1"/>
  <c r="L43" i="1"/>
  <c r="H7" i="1" l="1"/>
  <c r="H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9" i="1"/>
  <c r="H90" i="1"/>
  <c r="H95" i="1"/>
  <c r="A7" i="1" l="1"/>
  <c r="A8" i="1" l="1"/>
  <c r="A9" i="1" s="1"/>
  <c r="A10" i="1" l="1"/>
  <c r="A11" i="1" s="1"/>
  <c r="A12" i="1" l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l="1"/>
  <c r="A34" i="1" l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l="1"/>
  <c r="A78" i="1" s="1"/>
  <c r="A79" i="1" s="1"/>
  <c r="A80" i="1" s="1"/>
  <c r="A81" i="1" s="1"/>
  <c r="A82" i="1" s="1"/>
  <c r="A83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<sst xmlns="http://schemas.openxmlformats.org/spreadsheetml/2006/main" count="398" uniqueCount="142">
  <si>
    <t>形状</t>
    <rPh sb="0" eb="2">
      <t>ケイジョウ</t>
    </rPh>
    <phoneticPr fontId="2"/>
  </si>
  <si>
    <t>信号</t>
    <rPh sb="0" eb="2">
      <t>シンゴウ</t>
    </rPh>
    <phoneticPr fontId="2"/>
  </si>
  <si>
    <t>ポイント</t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</si>
  <si>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</si>
  <si>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</si>
  <si>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</si>
  <si>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</si>
  <si>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</si>
  <si>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</si>
  <si>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</si>
  <si>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</si>
  <si>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</si>
  <si>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山田池公園</t>
    <rPh sb="0" eb="2">
      <t>ヤマダ</t>
    </rPh>
    <rPh sb="2" eb="3">
      <t>イケ</t>
    </rPh>
    <rPh sb="3" eb="5">
      <t>コウエン</t>
    </rPh>
    <phoneticPr fontId="1"/>
  </si>
  <si>
    <t>市道</t>
    <rPh sb="0" eb="2">
      <t>シドウ</t>
    </rPh>
    <phoneticPr fontId="2"/>
  </si>
  <si>
    <t>06:00スタート　第二駐車場方面　公園でて東へ</t>
    <rPh sb="10" eb="12">
      <t>ダイニ</t>
    </rPh>
    <rPh sb="12" eb="15">
      <t>チュウシャジョウ</t>
    </rPh>
    <rPh sb="15" eb="17">
      <t>ホウメン</t>
    </rPh>
    <rPh sb="18" eb="20">
      <t>コウエン</t>
    </rPh>
    <rPh sb="22" eb="23">
      <t>ヒガシ</t>
    </rPh>
    <phoneticPr fontId="2"/>
  </si>
  <si>
    <t>Y</t>
    <phoneticPr fontId="2"/>
  </si>
  <si>
    <t>左側道</t>
    <rPh sb="0" eb="1">
      <t>ヒダリ</t>
    </rPh>
    <rPh sb="1" eb="3">
      <t>ソクドウ</t>
    </rPh>
    <phoneticPr fontId="1"/>
  </si>
  <si>
    <t>┤</t>
    <phoneticPr fontId="2"/>
  </si>
  <si>
    <t>S</t>
    <phoneticPr fontId="2"/>
  </si>
  <si>
    <t>左折</t>
    <phoneticPr fontId="2"/>
  </si>
  <si>
    <t>T</t>
    <phoneticPr fontId="2"/>
  </si>
  <si>
    <t>右折</t>
    <phoneticPr fontId="1"/>
  </si>
  <si>
    <t>府道17</t>
    <rPh sb="0" eb="2">
      <t>フドウ</t>
    </rPh>
    <phoneticPr fontId="2"/>
  </si>
  <si>
    <t>左折
→右折</t>
    <rPh sb="4" eb="6">
      <t>ウセツ</t>
    </rPh>
    <phoneticPr fontId="2"/>
  </si>
  <si>
    <t>左斜め奥の旧道へ</t>
    <rPh sb="0" eb="1">
      <t>ヒダリ</t>
    </rPh>
    <rPh sb="1" eb="2">
      <t>ナナ</t>
    </rPh>
    <rPh sb="3" eb="4">
      <t>オク</t>
    </rPh>
    <rPh sb="5" eb="7">
      <t>キュウドウ</t>
    </rPh>
    <phoneticPr fontId="2"/>
  </si>
  <si>
    <t>十</t>
    <rPh sb="0" eb="1">
      <t>ジュウ</t>
    </rPh>
    <phoneticPr fontId="2"/>
  </si>
  <si>
    <t>左折</t>
    <rPh sb="0" eb="2">
      <t>サセツ</t>
    </rPh>
    <phoneticPr fontId="2"/>
  </si>
  <si>
    <t>府道71</t>
    <rPh sb="0" eb="2">
      <t>フドウ</t>
    </rPh>
    <phoneticPr fontId="2"/>
  </si>
  <si>
    <t>直進</t>
    <rPh sb="0" eb="2">
      <t>チョクシン</t>
    </rPh>
    <phoneticPr fontId="1"/>
  </si>
  <si>
    <t>市道</t>
    <phoneticPr fontId="2"/>
  </si>
  <si>
    <t>左折</t>
    <rPh sb="0" eb="2">
      <t>サセツ</t>
    </rPh>
    <phoneticPr fontId="1"/>
  </si>
  <si>
    <t>右側</t>
    <rPh sb="0" eb="2">
      <t>ミギガワ</t>
    </rPh>
    <phoneticPr fontId="1"/>
  </si>
  <si>
    <t>右側</t>
    <rPh sb="0" eb="2">
      <t>ミギガワ</t>
    </rPh>
    <phoneticPr fontId="2"/>
  </si>
  <si>
    <t>ト</t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</si>
  <si>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</si>
  <si>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</si>
  <si>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右折</t>
  </si>
  <si>
    <t>S</t>
  </si>
  <si>
    <t>十</t>
    <rPh sb="0" eb="1">
      <t>ジュウ</t>
    </rPh>
    <phoneticPr fontId="13"/>
  </si>
  <si>
    <t>市道</t>
    <rPh sb="0" eb="2">
      <t>シドウ</t>
    </rPh>
    <phoneticPr fontId="13"/>
  </si>
  <si>
    <t>左折</t>
    <phoneticPr fontId="13"/>
  </si>
  <si>
    <t>┤</t>
  </si>
  <si>
    <t>第二京阪をアンダーパス</t>
    <rPh sb="0" eb="2">
      <t>ダイニ</t>
    </rPh>
    <rPh sb="2" eb="4">
      <t>ケイハン</t>
    </rPh>
    <phoneticPr fontId="2"/>
  </si>
  <si>
    <r>
      <rPr>
        <b/>
        <sz val="9"/>
        <color rgb="FFFF0000"/>
        <rFont val="ＭＳ Ｐゴシック"/>
        <family val="3"/>
        <charset val="128"/>
      </rPr>
      <t>OPEN/ 11:53 ～ 19:30</t>
    </r>
    <r>
      <rPr>
        <b/>
        <sz val="9"/>
        <color theme="4" tint="-0.249977111117893"/>
        <rFont val="ＭＳ Ｐゴシック"/>
        <family val="3"/>
        <charset val="128"/>
      </rPr>
      <t xml:space="preserve">
・ゴールのタイム、総走行時間を自分で記入。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phoneticPr fontId="2"/>
  </si>
  <si>
    <t>BRM402枚方200</t>
    <rPh sb="6" eb="8">
      <t>ヒラカタ</t>
    </rPh>
    <phoneticPr fontId="2"/>
  </si>
  <si>
    <t>ver1.0.0 正式版</t>
    <rPh sb="9" eb="11">
      <t>セイシキ</t>
    </rPh>
    <rPh sb="11" eb="12">
      <t>バン</t>
    </rPh>
    <phoneticPr fontId="2"/>
  </si>
  <si>
    <t>PC1　ファミリーマート 大淀下渕</t>
  </si>
  <si>
    <t>フォトコントロール_x000D_
谷瀬のつり橋</t>
  </si>
  <si>
    <t>PC2　ファミリーマート 大淀下渕</t>
  </si>
  <si>
    <t>直進して自転車道を出る</t>
  </si>
  <si>
    <t>Arrivee 山田池公園</t>
    <rPh sb="8" eb="11">
      <t>ヤマダイケ</t>
    </rPh>
    <rPh sb="11" eb="13">
      <t>コウエン</t>
    </rPh>
    <phoneticPr fontId="2"/>
  </si>
  <si>
    <t>標高</t>
    <rPh sb="0" eb="2">
      <t>ヒョウコウ</t>
    </rPh>
    <phoneticPr fontId="2"/>
  </si>
  <si>
    <t>R307→府道71</t>
    <rPh sb="5" eb="7">
      <t>フドウ</t>
    </rPh>
    <phoneticPr fontId="2"/>
  </si>
  <si>
    <t>アンダーパスする</t>
    <phoneticPr fontId="2"/>
  </si>
  <si>
    <t>R1バイパスに入らず側道へ</t>
    <rPh sb="7" eb="8">
      <t>ハイ</t>
    </rPh>
    <rPh sb="10" eb="12">
      <t>ソクドウ</t>
    </rPh>
    <phoneticPr fontId="2"/>
  </si>
  <si>
    <t>左直進</t>
    <rPh sb="0" eb="3">
      <t>ヒダリチョクシン</t>
    </rPh>
    <phoneticPr fontId="1"/>
  </si>
  <si>
    <t>県道7</t>
    <phoneticPr fontId="2"/>
  </si>
  <si>
    <t>右折</t>
    <phoneticPr fontId="2"/>
  </si>
  <si>
    <t>県道249</t>
    <phoneticPr fontId="2"/>
  </si>
  <si>
    <t>左折</t>
    <phoneticPr fontId="2"/>
  </si>
  <si>
    <t>┐</t>
    <phoneticPr fontId="2"/>
  </si>
  <si>
    <t>自転車道</t>
    <rPh sb="0" eb="3">
      <t>ジテンシャ</t>
    </rPh>
    <rPh sb="3" eb="4">
      <t>ドウ</t>
    </rPh>
    <phoneticPr fontId="2"/>
  </si>
  <si>
    <t>R25</t>
    <phoneticPr fontId="2"/>
  </si>
  <si>
    <t>市道</t>
    <rPh sb="0" eb="2">
      <t>シドウ</t>
    </rPh>
    <phoneticPr fontId="1"/>
  </si>
  <si>
    <t>御幸橋の左歩道に入る</t>
    <rPh sb="0" eb="1">
      <t>ゴ</t>
    </rPh>
    <rPh sb="1" eb="2">
      <t>サイワ</t>
    </rPh>
    <rPh sb="2" eb="3">
      <t>ハシ</t>
    </rPh>
    <rPh sb="4" eb="7">
      <t>ヒダリホドウ</t>
    </rPh>
    <rPh sb="8" eb="9">
      <t>ハイ</t>
    </rPh>
    <phoneticPr fontId="2"/>
  </si>
  <si>
    <t>県道108</t>
    <phoneticPr fontId="2"/>
  </si>
  <si>
    <t>県道36</t>
  </si>
  <si>
    <t>右折</t>
    <rPh sb="0" eb="2">
      <t>ウセツ</t>
    </rPh>
    <phoneticPr fontId="1"/>
  </si>
  <si>
    <t>県道277</t>
    <phoneticPr fontId="2"/>
  </si>
  <si>
    <t>県道105
（中和幹線）</t>
    <rPh sb="7" eb="9">
      <t>チュウワ</t>
    </rPh>
    <rPh sb="9" eb="11">
      <t>カンセン</t>
    </rPh>
    <phoneticPr fontId="2"/>
  </si>
  <si>
    <t>県道35</t>
  </si>
  <si>
    <t>県道35</t>
    <rPh sb="0" eb="1">
      <t>ケン</t>
    </rPh>
    <rPh sb="1" eb="2">
      <t>ドウ</t>
    </rPh>
    <phoneticPr fontId="2"/>
  </si>
  <si>
    <t>（イオンモール橿原）</t>
    <rPh sb="7" eb="9">
      <t>カシハラ</t>
    </rPh>
    <phoneticPr fontId="2"/>
  </si>
  <si>
    <t>県道35</t>
    <phoneticPr fontId="2"/>
  </si>
  <si>
    <t>ファミリーマートの手前</t>
    <rPh sb="9" eb="11">
      <t>テマエ</t>
    </rPh>
    <phoneticPr fontId="2"/>
  </si>
  <si>
    <t>県道133</t>
  </si>
  <si>
    <t>県道120</t>
  </si>
  <si>
    <t>市道</t>
    <rPh sb="0" eb="2">
      <t>シドウ</t>
    </rPh>
    <phoneticPr fontId="2"/>
  </si>
  <si>
    <t>←大淀・五條</t>
    <rPh sb="1" eb="3">
      <t>オオヨド</t>
    </rPh>
    <rPh sb="4" eb="6">
      <t>ゴジョウ</t>
    </rPh>
    <phoneticPr fontId="2"/>
  </si>
  <si>
    <t>五差路S</t>
    <rPh sb="0" eb="3">
      <t>ゴサロ</t>
    </rPh>
    <phoneticPr fontId="2"/>
  </si>
  <si>
    <t>斜め右</t>
    <rPh sb="0" eb="1">
      <t>ナナ</t>
    </rPh>
    <rPh sb="2" eb="3">
      <t>ミギ</t>
    </rPh>
    <phoneticPr fontId="2"/>
  </si>
  <si>
    <t>→西吉野</t>
    <phoneticPr fontId="2"/>
  </si>
  <si>
    <t>（栃原道しるべ）</t>
    <phoneticPr fontId="2"/>
  </si>
  <si>
    <t>市道→県道20</t>
    <rPh sb="0" eb="2">
      <t>シドウ</t>
    </rPh>
    <rPh sb="3" eb="5">
      <t>ケンドウ</t>
    </rPh>
    <phoneticPr fontId="2"/>
  </si>
  <si>
    <t>R168旧道</t>
    <rPh sb="4" eb="6">
      <t>キュウドウ</t>
    </rPh>
    <phoneticPr fontId="2"/>
  </si>
  <si>
    <t>←谷瀬のつり橋</t>
    <rPh sb="1" eb="3">
      <t>タニセ</t>
    </rPh>
    <rPh sb="6" eb="7">
      <t>バシ</t>
    </rPh>
    <phoneticPr fontId="2"/>
  </si>
  <si>
    <t>谷瀬のつり橋を背景に自分のバイクを撮影してくること
撮影後折り返し</t>
    <rPh sb="0" eb="2">
      <t>タニセ</t>
    </rPh>
    <rPh sb="5" eb="6">
      <t>バシ</t>
    </rPh>
    <rPh sb="7" eb="9">
      <t>ハイケイ</t>
    </rPh>
    <rPh sb="10" eb="12">
      <t>ジブン</t>
    </rPh>
    <rPh sb="17" eb="19">
      <t>サツエイ</t>
    </rPh>
    <rPh sb="26" eb="29">
      <t>サツエイゴ</t>
    </rPh>
    <rPh sb="29" eb="30">
      <t>オ</t>
    </rPh>
    <rPh sb="31" eb="32">
      <t>カエ</t>
    </rPh>
    <phoneticPr fontId="2"/>
  </si>
  <si>
    <t>R309</t>
  </si>
  <si>
    <t>R309/R370</t>
  </si>
  <si>
    <t>R168</t>
  </si>
  <si>
    <t>県道20→市道</t>
    <rPh sb="0" eb="2">
      <t>ケンドウ</t>
    </rPh>
    <rPh sb="5" eb="7">
      <t>シドウ</t>
    </rPh>
    <phoneticPr fontId="2"/>
  </si>
  <si>
    <t>県道120</t>
    <phoneticPr fontId="2"/>
  </si>
  <si>
    <t>市道</t>
    <phoneticPr fontId="2"/>
  </si>
  <si>
    <t>左折</t>
    <rPh sb="0" eb="2">
      <t>サセツ</t>
    </rPh>
    <phoneticPr fontId="2"/>
  </si>
  <si>
    <t>県道133</t>
    <phoneticPr fontId="2"/>
  </si>
  <si>
    <t>県道211</t>
  </si>
  <si>
    <t>（イオンモール樫原）</t>
    <rPh sb="7" eb="9">
      <t>カシワラ</t>
    </rPh>
    <phoneticPr fontId="2"/>
  </si>
  <si>
    <t>県道112</t>
    <phoneticPr fontId="2"/>
  </si>
  <si>
    <t>県道36</t>
    <phoneticPr fontId="2"/>
  </si>
  <si>
    <t>自転車道</t>
    <rPh sb="0" eb="4">
      <t>ジテンシャドウ</t>
    </rPh>
    <phoneticPr fontId="2"/>
  </si>
  <si>
    <t>堤防沿いに自転車道を進む</t>
    <rPh sb="0" eb="3">
      <t>テイボウゾ</t>
    </rPh>
    <rPh sb="5" eb="9">
      <t>ジテンシャドウ</t>
    </rPh>
    <rPh sb="10" eb="11">
      <t>スス</t>
    </rPh>
    <phoneticPr fontId="2"/>
  </si>
  <si>
    <t>御幸橋わたる</t>
    <phoneticPr fontId="2"/>
  </si>
  <si>
    <t>ト</t>
    <phoneticPr fontId="2"/>
  </si>
  <si>
    <t>右折</t>
    <rPh sb="0" eb="2">
      <t>ウセツ</t>
    </rPh>
    <phoneticPr fontId="2"/>
  </si>
  <si>
    <t>傍示</t>
  </si>
  <si>
    <t>右直進</t>
    <rPh sb="0" eb="3">
      <t>ミギチョクシン</t>
    </rPh>
    <phoneticPr fontId="2"/>
  </si>
  <si>
    <t>直進</t>
    <rPh sb="0" eb="2">
      <t>チョクシン</t>
    </rPh>
    <phoneticPr fontId="2"/>
  </si>
  <si>
    <t>┌</t>
    <phoneticPr fontId="2"/>
  </si>
  <si>
    <t>自転車道を道なりに</t>
    <rPh sb="0" eb="4">
      <t>ジテンシャドウ</t>
    </rPh>
    <rPh sb="5" eb="6">
      <t>ミチ</t>
    </rPh>
    <phoneticPr fontId="2"/>
  </si>
  <si>
    <t>府道71</t>
    <rPh sb="0" eb="2">
      <t>フドウ</t>
    </rPh>
    <phoneticPr fontId="2"/>
  </si>
  <si>
    <t>府道17</t>
    <phoneticPr fontId="2"/>
  </si>
  <si>
    <t>右側</t>
    <rPh sb="0" eb="2">
      <t>ミギガワ</t>
    </rPh>
    <phoneticPr fontId="2"/>
  </si>
  <si>
    <t xml:space="preserve">杉１丁目 </t>
  </si>
  <si>
    <t xml:space="preserve">登弥橋 </t>
  </si>
  <si>
    <t>桜橋東詰</t>
  </si>
  <si>
    <t>曲川町西</t>
  </si>
  <si>
    <t xml:space="preserve">川西町南 </t>
  </si>
  <si>
    <t xml:space="preserve">一町東 </t>
  </si>
  <si>
    <t>戸毛</t>
  </si>
  <si>
    <t xml:space="preserve">奉膳 </t>
  </si>
  <si>
    <t xml:space="preserve">今木北 </t>
  </si>
  <si>
    <t xml:space="preserve">岡崎 </t>
  </si>
  <si>
    <t xml:space="preserve">千石橋南詰 </t>
  </si>
  <si>
    <t xml:space="preserve">城戸 </t>
  </si>
  <si>
    <t>阪本</t>
  </si>
  <si>
    <t>城戸</t>
  </si>
  <si>
    <t>岡崎</t>
  </si>
  <si>
    <t>奉膳</t>
  </si>
  <si>
    <t xml:space="preserve">戸毛 </t>
  </si>
  <si>
    <t>一町東</t>
  </si>
  <si>
    <t xml:space="preserve">桜橋東詰 </t>
  </si>
  <si>
    <t>城大橋西詰</t>
  </si>
  <si>
    <t>登弥橋</t>
  </si>
  <si>
    <t>歩道からそのまま自転車道に入る</t>
    <rPh sb="0" eb="2">
      <t>ホドウ</t>
    </rPh>
    <rPh sb="8" eb="12">
      <t>ジテンシャドウ</t>
    </rPh>
    <rPh sb="13" eb="14">
      <t>ハイ</t>
    </rPh>
    <phoneticPr fontId="2"/>
  </si>
  <si>
    <t>直進して自転車道に入る</t>
    <phoneticPr fontId="2"/>
  </si>
  <si>
    <t>自転車道を道なりに曲がる</t>
    <rPh sb="0" eb="4">
      <t>ジテンシャドウ</t>
    </rPh>
    <rPh sb="9" eb="10">
      <t>マ</t>
    </rPh>
    <phoneticPr fontId="2"/>
  </si>
  <si>
    <t>県道211</t>
    <phoneticPr fontId="2"/>
  </si>
  <si>
    <t>松塚
（ローソン 大和高田松塚）</t>
    <phoneticPr fontId="2"/>
  </si>
  <si>
    <t>小泉町
（ファミリーマート 郡山小泉口）</t>
    <phoneticPr fontId="2"/>
  </si>
  <si>
    <t>直進</t>
    <phoneticPr fontId="2"/>
  </si>
  <si>
    <t>OPEN/  07:44 ～ 09:57
レシート取得して通過時間を自分で記入。
チェック後　車坂峠Sを右折（南行）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ゴチョクシン</t>
    </rPh>
    <rPh sb="47" eb="48">
      <t>クルマ</t>
    </rPh>
    <rPh sb="48" eb="49">
      <t>サカ</t>
    </rPh>
    <rPh sb="49" eb="50">
      <t>トウゲ</t>
    </rPh>
    <rPh sb="52" eb="54">
      <t>ウセツ</t>
    </rPh>
    <rPh sb="55" eb="56">
      <t>ミナミ</t>
    </rPh>
    <rPh sb="56" eb="57">
      <t>イキ</t>
    </rPh>
    <phoneticPr fontId="1"/>
  </si>
  <si>
    <t>OPEN/  10:26 ～ 16:04
レシート取得して通過時間を自分で記入。
チェック後　車坂峠Sを左折（西行）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ゴチョクシン</t>
    </rPh>
    <rPh sb="47" eb="48">
      <t>クルマ</t>
    </rPh>
    <rPh sb="48" eb="49">
      <t>サカ</t>
    </rPh>
    <rPh sb="49" eb="50">
      <t>トウゲ</t>
    </rPh>
    <rPh sb="52" eb="54">
      <t>サセツ</t>
    </rPh>
    <rPh sb="55" eb="56">
      <t>ニシ</t>
    </rPh>
    <rPh sb="56" eb="57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</si>
</sst>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2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5"/>
  <sheetViews>
    <sheetView tabSelected="1" topLeftCell="A37" zoomScale="85" zoomScaleNormal="85" zoomScaleSheetLayoutView="85" workbookViewId="0">
      <selection activeCell="D58" sqref="D58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6" style="13" bestFit="1" customWidth="1"/>
    <col min="10" max="10" width="5.77734375" style="1" bestFit="1" customWidth="1"/>
    <col min="11" max="11" width="47.33203125" style="1" bestFit="1" customWidth="1"/>
    <col min="12" max="12" width="7.21875" style="14" bestFit="1" customWidth="1"/>
    <col min="13" max="13" width="14.109375" style="1" bestFit="1" customWidth="1"/>
    <col min="14" max="14" width="7.5546875" style="1" bestFit="1" customWidth="1"/>
    <col min="15" max="16384" width="7.77734375" style="1"/>
  </cols>
  <sheetData>
    <row r="1" spans="1:15" x14ac:dyDescent="0.2">
      <c r="B1" s="1"/>
      <c r="C1" s="1"/>
      <c r="D1" s="2">
        <v>2023</v>
      </c>
      <c r="K1" s="4" t="s">
        <v>45</v>
      </c>
    </row>
    <row r="2" spans="1:15" x14ac:dyDescent="0.2">
      <c r="B2" s="1"/>
      <c r="C2" s="1"/>
      <c r="D2" s="1" t="s">
        <v>44</v>
      </c>
      <c r="K2" s="36">
        <v>45012</v>
      </c>
    </row>
    <row r="3" spans="1:15" ht="12.6" thickBot="1" x14ac:dyDescent="0.25"/>
    <row r="4" spans="1:15" ht="14.25" customHeight="1" x14ac:dyDescent="0.2">
      <c r="A4" s="63"/>
      <c r="B4" s="57" t="s">
        <v>0</v>
      </c>
      <c r="C4" s="57" t="s">
        <v>1</v>
      </c>
      <c r="D4" s="65" t="s">
        <v>2</v>
      </c>
      <c r="E4" s="67" t="s">
        <v>3</v>
      </c>
      <c r="F4" s="59" t="s">
        <v>4</v>
      </c>
      <c r="G4" s="60"/>
      <c r="H4" s="61" t="s">
        <v>5</v>
      </c>
      <c r="I4" s="62"/>
      <c r="J4" s="67" t="s">
        <v>51</v>
      </c>
      <c r="K4" s="65" t="s">
        <v>6</v>
      </c>
      <c r="L4" s="55" t="s">
        <v>7</v>
      </c>
    </row>
    <row r="5" spans="1:15" ht="21.75" customHeight="1" thickBot="1" x14ac:dyDescent="0.25">
      <c r="A5" s="64"/>
      <c r="B5" s="58"/>
      <c r="C5" s="58"/>
      <c r="D5" s="66"/>
      <c r="E5" s="68"/>
      <c r="F5" s="41" t="s">
        <v>8</v>
      </c>
      <c r="G5" s="41" t="s">
        <v>9</v>
      </c>
      <c r="H5" s="42" t="s">
        <v>10</v>
      </c>
      <c r="I5" s="43" t="s">
        <v>11</v>
      </c>
      <c r="J5" s="68"/>
      <c r="K5" s="66"/>
      <c r="L5" s="56"/>
    </row>
    <row r="6" spans="1:15" ht="21.75" customHeight="1" thickTop="1" x14ac:dyDescent="0.2">
      <c r="A6" s="34">
        <v>1</v>
      </c>
      <c r="B6" s="47"/>
      <c r="C6" s="44"/>
      <c r="D6" s="21" t="s">
        <v>12</v>
      </c>
      <c r="E6" s="22"/>
      <c r="F6" s="21"/>
      <c r="G6" s="21" t="s">
        <v>13</v>
      </c>
      <c r="H6" s="23">
        <v>0</v>
      </c>
      <c r="I6" s="24">
        <v>0</v>
      </c>
      <c r="J6" s="21"/>
      <c r="K6" s="21" t="s">
        <v>14</v>
      </c>
      <c r="L6" s="25"/>
    </row>
    <row r="7" spans="1:15" ht="21.75" customHeight="1" x14ac:dyDescent="0.2">
      <c r="A7" s="31">
        <f t="shared" ref="A7:A92" si="0">A6+1</f>
        <v>2</v>
      </c>
      <c r="B7" s="54" t="s">
        <v>15</v>
      </c>
      <c r="C7" s="51"/>
      <c r="D7" s="9"/>
      <c r="E7" s="12"/>
      <c r="F7" s="5" t="s">
        <v>16</v>
      </c>
      <c r="G7" s="5" t="s">
        <v>13</v>
      </c>
      <c r="H7" s="6">
        <f t="shared" ref="H7:H69" si="1">I7-I6</f>
        <v>2.0299999999999998</v>
      </c>
      <c r="I7" s="7">
        <v>2.0299999999999998</v>
      </c>
      <c r="J7" s="5">
        <v>63.71</v>
      </c>
      <c r="K7" s="5"/>
      <c r="L7" s="8"/>
      <c r="M7"/>
      <c r="N7"/>
      <c r="O7"/>
    </row>
    <row r="8" spans="1:15" ht="21.75" customHeight="1" x14ac:dyDescent="0.2">
      <c r="A8" s="31">
        <f t="shared" si="0"/>
        <v>3</v>
      </c>
      <c r="B8" s="54" t="s">
        <v>17</v>
      </c>
      <c r="C8" s="51" t="s">
        <v>18</v>
      </c>
      <c r="D8" s="9"/>
      <c r="E8" s="12"/>
      <c r="F8" s="9" t="s">
        <v>19</v>
      </c>
      <c r="G8" s="5" t="s">
        <v>13</v>
      </c>
      <c r="H8" s="6">
        <f t="shared" si="1"/>
        <v>0.39000000000000012</v>
      </c>
      <c r="I8" s="7">
        <v>2.42</v>
      </c>
      <c r="J8" s="5">
        <v>67.36</v>
      </c>
      <c r="K8" s="9" t="s">
        <v>54</v>
      </c>
      <c r="L8" s="8"/>
      <c r="M8"/>
      <c r="N8"/>
      <c r="O8"/>
    </row>
    <row r="9" spans="1:15" ht="21.75" customHeight="1" x14ac:dyDescent="0.2">
      <c r="A9" s="31">
        <f t="shared" si="0"/>
        <v>4</v>
      </c>
      <c r="B9" s="54" t="s">
        <v>33</v>
      </c>
      <c r="C9" s="51"/>
      <c r="D9" s="9"/>
      <c r="E9" s="12"/>
      <c r="F9" s="9" t="s">
        <v>57</v>
      </c>
      <c r="G9" s="5" t="s">
        <v>13</v>
      </c>
      <c r="H9" s="6">
        <f t="shared" si="1"/>
        <v>0.12999999999999989</v>
      </c>
      <c r="I9" s="7">
        <v>2.5499999999999998</v>
      </c>
      <c r="J9" s="5">
        <v>69.16</v>
      </c>
      <c r="K9" s="9" t="s">
        <v>53</v>
      </c>
      <c r="L9" s="8"/>
      <c r="M9"/>
      <c r="N9"/>
      <c r="O9"/>
    </row>
    <row r="10" spans="1:15" ht="14.4" x14ac:dyDescent="0.2">
      <c r="A10" s="31">
        <f t="shared" si="0"/>
        <v>5</v>
      </c>
      <c r="B10" s="54" t="s">
        <v>20</v>
      </c>
      <c r="C10" s="51"/>
      <c r="D10" s="9"/>
      <c r="E10" s="12"/>
      <c r="F10" s="9" t="s">
        <v>57</v>
      </c>
      <c r="G10" s="5" t="s">
        <v>13</v>
      </c>
      <c r="H10" s="6">
        <f t="shared" si="1"/>
        <v>9.0000000000000302E-2</v>
      </c>
      <c r="I10" s="7">
        <v>2.64</v>
      </c>
      <c r="J10" s="5">
        <v>69.650000000000006</v>
      </c>
      <c r="K10" s="9"/>
      <c r="L10" s="10"/>
      <c r="M10"/>
      <c r="N10"/>
      <c r="O10"/>
    </row>
    <row r="11" spans="1:15" ht="14.4" x14ac:dyDescent="0.2">
      <c r="A11" s="31">
        <f t="shared" si="0"/>
        <v>6</v>
      </c>
      <c r="B11" s="54" t="s">
        <v>20</v>
      </c>
      <c r="C11" s="51"/>
      <c r="D11" s="39"/>
      <c r="E11" s="12"/>
      <c r="F11" s="9" t="s">
        <v>57</v>
      </c>
      <c r="G11" s="5" t="s">
        <v>22</v>
      </c>
      <c r="H11" s="6">
        <f t="shared" si="1"/>
        <v>0.33000000000000007</v>
      </c>
      <c r="I11" s="7">
        <v>2.97</v>
      </c>
      <c r="J11" s="5">
        <v>72.12</v>
      </c>
      <c r="K11" s="9"/>
      <c r="L11" s="10"/>
      <c r="M11"/>
      <c r="N11"/>
      <c r="O11"/>
    </row>
    <row r="12" spans="1:15" ht="21.6" x14ac:dyDescent="0.2">
      <c r="A12" s="31">
        <f t="shared" si="0"/>
        <v>7</v>
      </c>
      <c r="B12" s="54" t="s">
        <v>20</v>
      </c>
      <c r="C12" s="51" t="s">
        <v>18</v>
      </c>
      <c r="D12" s="9" t="s">
        <v>112</v>
      </c>
      <c r="E12" s="12"/>
      <c r="F12" s="9" t="s">
        <v>23</v>
      </c>
      <c r="G12" s="5" t="s">
        <v>52</v>
      </c>
      <c r="H12" s="6">
        <f t="shared" si="1"/>
        <v>4.9999999999999822E-2</v>
      </c>
      <c r="I12" s="7">
        <v>3.02</v>
      </c>
      <c r="J12" s="5">
        <v>73.08</v>
      </c>
      <c r="K12" s="9" t="s">
        <v>24</v>
      </c>
      <c r="L12" s="10"/>
      <c r="M12"/>
      <c r="N12"/>
      <c r="O12"/>
    </row>
    <row r="13" spans="1:15" ht="14.4" x14ac:dyDescent="0.2">
      <c r="A13" s="31">
        <f t="shared" si="0"/>
        <v>8</v>
      </c>
      <c r="B13" s="54" t="s">
        <v>33</v>
      </c>
      <c r="C13" s="51"/>
      <c r="D13" s="9"/>
      <c r="E13" s="12"/>
      <c r="F13" s="9" t="s">
        <v>57</v>
      </c>
      <c r="G13" s="5" t="s">
        <v>13</v>
      </c>
      <c r="H13" s="6">
        <f t="shared" si="1"/>
        <v>1.85</v>
      </c>
      <c r="I13" s="7">
        <v>4.87</v>
      </c>
      <c r="J13" s="5">
        <v>99.93</v>
      </c>
      <c r="K13" s="9"/>
      <c r="L13" s="8"/>
      <c r="M13"/>
      <c r="N13"/>
      <c r="O13"/>
    </row>
    <row r="14" spans="1:15" ht="14.4" x14ac:dyDescent="0.2">
      <c r="A14" s="31">
        <f t="shared" si="0"/>
        <v>9</v>
      </c>
      <c r="B14" s="54" t="s">
        <v>33</v>
      </c>
      <c r="C14" s="51"/>
      <c r="D14" s="9"/>
      <c r="E14" s="12"/>
      <c r="F14" s="9" t="s">
        <v>57</v>
      </c>
      <c r="G14" s="5" t="s">
        <v>13</v>
      </c>
      <c r="H14" s="6">
        <f t="shared" si="1"/>
        <v>0.84999999999999964</v>
      </c>
      <c r="I14" s="7">
        <v>5.72</v>
      </c>
      <c r="J14" s="5">
        <v>128.18</v>
      </c>
      <c r="K14" s="9"/>
      <c r="L14" s="10"/>
      <c r="M14"/>
      <c r="N14"/>
      <c r="O14"/>
    </row>
    <row r="15" spans="1:15" ht="14.4" x14ac:dyDescent="0.2">
      <c r="A15" s="31">
        <f t="shared" si="0"/>
        <v>10</v>
      </c>
      <c r="B15" s="54" t="s">
        <v>25</v>
      </c>
      <c r="C15" s="51" t="s">
        <v>18</v>
      </c>
      <c r="D15" s="9" t="s">
        <v>104</v>
      </c>
      <c r="E15" s="12"/>
      <c r="F15" s="5" t="s">
        <v>28</v>
      </c>
      <c r="G15" s="5" t="s">
        <v>56</v>
      </c>
      <c r="H15" s="6">
        <f t="shared" si="1"/>
        <v>3.2700000000000005</v>
      </c>
      <c r="I15" s="7">
        <v>8.99</v>
      </c>
      <c r="J15" s="5">
        <v>227.06</v>
      </c>
      <c r="K15" s="9"/>
      <c r="L15" s="10"/>
      <c r="M15"/>
      <c r="N15"/>
      <c r="O15"/>
    </row>
    <row r="16" spans="1:15" ht="14.4" x14ac:dyDescent="0.2">
      <c r="A16" s="31">
        <f t="shared" si="0"/>
        <v>11</v>
      </c>
      <c r="B16" s="54" t="s">
        <v>15</v>
      </c>
      <c r="C16" s="51" t="s">
        <v>18</v>
      </c>
      <c r="D16" s="9"/>
      <c r="E16" s="12"/>
      <c r="F16" s="5" t="s">
        <v>55</v>
      </c>
      <c r="G16" s="5" t="s">
        <v>56</v>
      </c>
      <c r="H16" s="6">
        <f t="shared" si="1"/>
        <v>4.2999999999999989</v>
      </c>
      <c r="I16" s="7">
        <v>13.29</v>
      </c>
      <c r="J16" s="5">
        <v>143.81</v>
      </c>
      <c r="K16" s="9"/>
      <c r="L16" s="10"/>
      <c r="M16"/>
      <c r="N16"/>
      <c r="O16"/>
    </row>
    <row r="17" spans="1:15" ht="14.4" x14ac:dyDescent="0.2">
      <c r="A17" s="31">
        <f t="shared" si="0"/>
        <v>12</v>
      </c>
      <c r="B17" s="54" t="s">
        <v>17</v>
      </c>
      <c r="C17" s="51" t="s">
        <v>18</v>
      </c>
      <c r="D17" s="9" t="s">
        <v>113</v>
      </c>
      <c r="E17" s="12"/>
      <c r="F17" s="5" t="s">
        <v>21</v>
      </c>
      <c r="G17" s="5" t="s">
        <v>58</v>
      </c>
      <c r="H17" s="6">
        <f t="shared" si="1"/>
        <v>10.830000000000002</v>
      </c>
      <c r="I17" s="7">
        <v>24.12</v>
      </c>
      <c r="J17" s="5">
        <v>73.099999999999994</v>
      </c>
      <c r="K17" s="9"/>
      <c r="L17" s="10"/>
      <c r="M17"/>
      <c r="N17"/>
      <c r="O17"/>
    </row>
    <row r="18" spans="1:15" ht="14.4" x14ac:dyDescent="0.2">
      <c r="A18" s="31">
        <f t="shared" si="0"/>
        <v>13</v>
      </c>
      <c r="B18" s="54" t="s">
        <v>25</v>
      </c>
      <c r="C18" s="51" t="s">
        <v>18</v>
      </c>
      <c r="D18" s="9"/>
      <c r="E18" s="12"/>
      <c r="F18" s="5" t="s">
        <v>28</v>
      </c>
      <c r="G18" s="5" t="s">
        <v>61</v>
      </c>
      <c r="H18" s="6">
        <f t="shared" si="1"/>
        <v>1.6199999999999974</v>
      </c>
      <c r="I18" s="7">
        <v>25.74</v>
      </c>
      <c r="J18" s="5">
        <v>64.489999999999995</v>
      </c>
      <c r="K18" s="9" t="s">
        <v>134</v>
      </c>
      <c r="L18" s="10"/>
      <c r="M18"/>
      <c r="N18"/>
      <c r="O18"/>
    </row>
    <row r="19" spans="1:15" ht="15.6" x14ac:dyDescent="0.2">
      <c r="A19" s="31">
        <f t="shared" ref="A19:A26" si="2">A18+1</f>
        <v>14</v>
      </c>
      <c r="B19" s="69" t="s">
        <v>60</v>
      </c>
      <c r="C19" s="51"/>
      <c r="D19" s="9"/>
      <c r="E19" s="12"/>
      <c r="F19" s="9" t="s">
        <v>59</v>
      </c>
      <c r="G19" s="5" t="s">
        <v>61</v>
      </c>
      <c r="H19" s="6">
        <f t="shared" si="1"/>
        <v>0.75</v>
      </c>
      <c r="I19" s="7">
        <v>26.49</v>
      </c>
      <c r="J19" s="5">
        <v>60.23</v>
      </c>
      <c r="K19" s="9" t="s">
        <v>135</v>
      </c>
      <c r="L19" s="10"/>
      <c r="M19"/>
      <c r="N19"/>
      <c r="O19"/>
    </row>
    <row r="20" spans="1:15" ht="14.4" x14ac:dyDescent="0.2">
      <c r="A20" s="31">
        <f t="shared" si="2"/>
        <v>15</v>
      </c>
      <c r="B20" s="54" t="s">
        <v>25</v>
      </c>
      <c r="C20" s="51" t="s">
        <v>18</v>
      </c>
      <c r="D20" s="9"/>
      <c r="E20" s="12"/>
      <c r="F20" s="5" t="s">
        <v>28</v>
      </c>
      <c r="G20" s="5" t="s">
        <v>61</v>
      </c>
      <c r="H20" s="6">
        <f t="shared" si="1"/>
        <v>1.1500000000000021</v>
      </c>
      <c r="I20" s="7">
        <v>27.64</v>
      </c>
      <c r="J20" s="5">
        <v>57.54</v>
      </c>
      <c r="K20" s="9"/>
      <c r="L20" s="10"/>
      <c r="M20"/>
      <c r="N20"/>
      <c r="O20"/>
    </row>
    <row r="21" spans="1:15" ht="14.4" x14ac:dyDescent="0.2">
      <c r="A21" s="31">
        <f t="shared" si="2"/>
        <v>16</v>
      </c>
      <c r="B21" s="54" t="s">
        <v>20</v>
      </c>
      <c r="C21" s="51"/>
      <c r="D21" s="9"/>
      <c r="E21" s="12"/>
      <c r="F21" s="5" t="s">
        <v>30</v>
      </c>
      <c r="G21" s="5" t="s">
        <v>62</v>
      </c>
      <c r="H21" s="6">
        <f t="shared" si="1"/>
        <v>1.3900000000000006</v>
      </c>
      <c r="I21" s="7">
        <v>29.03</v>
      </c>
      <c r="J21" s="5">
        <v>53.17</v>
      </c>
      <c r="K21" s="9"/>
      <c r="L21" s="10"/>
      <c r="M21"/>
      <c r="N21"/>
      <c r="O21"/>
    </row>
    <row r="22" spans="1:15" ht="21.6" x14ac:dyDescent="0.2">
      <c r="A22" s="31">
        <f t="shared" si="2"/>
        <v>17</v>
      </c>
      <c r="B22" s="54" t="s">
        <v>25</v>
      </c>
      <c r="C22" s="51" t="s">
        <v>18</v>
      </c>
      <c r="D22" s="9" t="s">
        <v>138</v>
      </c>
      <c r="E22" s="12"/>
      <c r="F22" s="5" t="s">
        <v>57</v>
      </c>
      <c r="G22" s="5" t="s">
        <v>65</v>
      </c>
      <c r="H22" s="6">
        <f t="shared" si="1"/>
        <v>8.9999999999999858E-2</v>
      </c>
      <c r="I22" s="7">
        <v>29.12</v>
      </c>
      <c r="J22" s="5">
        <v>53.75</v>
      </c>
      <c r="K22" s="9"/>
      <c r="L22" s="10"/>
      <c r="M22"/>
      <c r="N22"/>
      <c r="O22"/>
    </row>
    <row r="23" spans="1:15" ht="14.4" x14ac:dyDescent="0.2">
      <c r="A23" s="31">
        <f>A22+1</f>
        <v>18</v>
      </c>
      <c r="B23" s="54" t="s">
        <v>33</v>
      </c>
      <c r="C23" s="51" t="s">
        <v>18</v>
      </c>
      <c r="D23" s="9"/>
      <c r="E23" s="12"/>
      <c r="F23" s="5" t="s">
        <v>57</v>
      </c>
      <c r="G23" s="5" t="s">
        <v>63</v>
      </c>
      <c r="H23" s="6">
        <f t="shared" si="1"/>
        <v>3.3300000000000018</v>
      </c>
      <c r="I23" s="7">
        <v>32.450000000000003</v>
      </c>
      <c r="J23" s="5">
        <v>44.47</v>
      </c>
      <c r="K23" s="9" t="s">
        <v>64</v>
      </c>
      <c r="L23" s="10"/>
      <c r="M23"/>
      <c r="N23"/>
      <c r="O23"/>
    </row>
    <row r="24" spans="1:15" ht="14.4" x14ac:dyDescent="0.2">
      <c r="A24" s="31">
        <f>A23+1</f>
        <v>19</v>
      </c>
      <c r="B24" s="54" t="s">
        <v>25</v>
      </c>
      <c r="C24" s="51" t="s">
        <v>18</v>
      </c>
      <c r="D24" s="9"/>
      <c r="E24" s="12"/>
      <c r="F24" s="5" t="s">
        <v>30</v>
      </c>
      <c r="G24" s="5" t="s">
        <v>61</v>
      </c>
      <c r="H24" s="6">
        <f t="shared" si="1"/>
        <v>0.15999999999999659</v>
      </c>
      <c r="I24" s="7">
        <v>32.61</v>
      </c>
      <c r="J24" s="5">
        <v>44.34</v>
      </c>
      <c r="K24" s="9" t="s">
        <v>133</v>
      </c>
      <c r="L24" s="10"/>
      <c r="M24"/>
      <c r="N24"/>
      <c r="O24"/>
    </row>
    <row r="25" spans="1:15" ht="14.4" x14ac:dyDescent="0.2">
      <c r="A25" s="31">
        <f>A24+1</f>
        <v>20</v>
      </c>
      <c r="B25" s="54" t="s">
        <v>25</v>
      </c>
      <c r="C25" s="51"/>
      <c r="D25" s="9"/>
      <c r="E25" s="12"/>
      <c r="F25" s="5" t="s">
        <v>30</v>
      </c>
      <c r="G25" s="5" t="s">
        <v>66</v>
      </c>
      <c r="H25" s="6">
        <f t="shared" si="1"/>
        <v>1.4699999999999989</v>
      </c>
      <c r="I25" s="7">
        <v>34.08</v>
      </c>
      <c r="J25" s="5">
        <v>44.59</v>
      </c>
      <c r="K25" s="9"/>
      <c r="L25" s="8"/>
      <c r="M25"/>
      <c r="N25"/>
      <c r="O25"/>
    </row>
    <row r="26" spans="1:15" ht="14.4" x14ac:dyDescent="0.2">
      <c r="A26" s="31">
        <f t="shared" si="2"/>
        <v>21</v>
      </c>
      <c r="B26" s="54" t="s">
        <v>25</v>
      </c>
      <c r="C26" s="51"/>
      <c r="D26" s="9"/>
      <c r="E26" s="12"/>
      <c r="F26" s="5" t="s">
        <v>67</v>
      </c>
      <c r="G26" s="5" t="s">
        <v>13</v>
      </c>
      <c r="H26" s="6">
        <f t="shared" si="1"/>
        <v>7.9999999999998295E-2</v>
      </c>
      <c r="I26" s="7">
        <v>34.159999999999997</v>
      </c>
      <c r="J26" s="5">
        <v>44.69</v>
      </c>
      <c r="K26" s="5"/>
      <c r="L26" s="10"/>
      <c r="M26"/>
      <c r="N26"/>
      <c r="O26"/>
    </row>
    <row r="27" spans="1:15" ht="14.4" x14ac:dyDescent="0.2">
      <c r="A27" s="31">
        <f t="shared" si="0"/>
        <v>22</v>
      </c>
      <c r="B27" s="54" t="s">
        <v>25</v>
      </c>
      <c r="C27" s="51"/>
      <c r="D27" s="9"/>
      <c r="E27" s="12"/>
      <c r="F27" s="5" t="s">
        <v>67</v>
      </c>
      <c r="G27" s="5" t="s">
        <v>13</v>
      </c>
      <c r="H27" s="6">
        <f t="shared" si="1"/>
        <v>1.0900000000000034</v>
      </c>
      <c r="I27" s="7">
        <v>35.25</v>
      </c>
      <c r="J27" s="5">
        <v>46.13</v>
      </c>
      <c r="K27" s="5"/>
      <c r="L27" s="10"/>
      <c r="M27"/>
      <c r="N27"/>
      <c r="O27"/>
    </row>
    <row r="28" spans="1:15" ht="14.4" x14ac:dyDescent="0.2">
      <c r="A28" s="31">
        <f t="shared" si="0"/>
        <v>23</v>
      </c>
      <c r="B28" s="54" t="s">
        <v>25</v>
      </c>
      <c r="C28" s="51" t="s">
        <v>18</v>
      </c>
      <c r="D28" s="9" t="s">
        <v>114</v>
      </c>
      <c r="E28" s="12"/>
      <c r="F28" s="5" t="s">
        <v>28</v>
      </c>
      <c r="G28" s="5" t="s">
        <v>65</v>
      </c>
      <c r="H28" s="6">
        <f t="shared" si="1"/>
        <v>0.20000000000000284</v>
      </c>
      <c r="I28" s="7">
        <v>35.450000000000003</v>
      </c>
      <c r="J28" s="5">
        <v>45.08</v>
      </c>
      <c r="K28" s="5"/>
      <c r="L28" s="10"/>
      <c r="M28"/>
      <c r="N28"/>
      <c r="O28"/>
    </row>
    <row r="29" spans="1:15" ht="14.4" x14ac:dyDescent="0.2">
      <c r="A29" s="31">
        <f t="shared" si="0"/>
        <v>24</v>
      </c>
      <c r="B29" s="54" t="s">
        <v>33</v>
      </c>
      <c r="C29" s="51"/>
      <c r="D29" s="39"/>
      <c r="E29" s="12"/>
      <c r="F29" s="5" t="s">
        <v>28</v>
      </c>
      <c r="G29" s="9" t="s">
        <v>68</v>
      </c>
      <c r="H29" s="6">
        <f t="shared" si="1"/>
        <v>3.7099999999999937</v>
      </c>
      <c r="I29" s="7">
        <v>39.159999999999997</v>
      </c>
      <c r="J29" s="5">
        <v>55.02</v>
      </c>
      <c r="K29" s="50"/>
      <c r="L29" s="10"/>
      <c r="M29"/>
      <c r="N29"/>
      <c r="O29"/>
    </row>
    <row r="30" spans="1:15" s="79" customFormat="1" ht="21.6" x14ac:dyDescent="0.2">
      <c r="A30" s="70">
        <f t="shared" si="0"/>
        <v>25</v>
      </c>
      <c r="B30" s="54" t="s">
        <v>25</v>
      </c>
      <c r="C30" s="51" t="s">
        <v>18</v>
      </c>
      <c r="D30" s="73"/>
      <c r="E30" s="74"/>
      <c r="F30" s="75" t="s">
        <v>26</v>
      </c>
      <c r="G30" s="73" t="s">
        <v>69</v>
      </c>
      <c r="H30" s="76">
        <f t="shared" si="1"/>
        <v>2.0200000000000031</v>
      </c>
      <c r="I30" s="77">
        <v>41.18</v>
      </c>
      <c r="J30" s="75">
        <v>61.47</v>
      </c>
      <c r="K30" s="73"/>
      <c r="L30" s="78"/>
      <c r="M30"/>
      <c r="N30"/>
      <c r="O30"/>
    </row>
    <row r="31" spans="1:15" ht="21.6" x14ac:dyDescent="0.2">
      <c r="A31" s="31">
        <f t="shared" si="0"/>
        <v>26</v>
      </c>
      <c r="B31" s="54" t="s">
        <v>25</v>
      </c>
      <c r="C31" s="51" t="s">
        <v>18</v>
      </c>
      <c r="D31" s="9" t="s">
        <v>137</v>
      </c>
      <c r="E31" s="12"/>
      <c r="F31" s="5" t="s">
        <v>35</v>
      </c>
      <c r="G31" s="9" t="s">
        <v>13</v>
      </c>
      <c r="H31" s="6">
        <f t="shared" si="1"/>
        <v>0.41000000000000369</v>
      </c>
      <c r="I31" s="7">
        <v>41.59</v>
      </c>
      <c r="J31" s="5">
        <v>54.11</v>
      </c>
      <c r="K31" s="9"/>
      <c r="L31" s="8"/>
      <c r="M31"/>
      <c r="N31"/>
      <c r="O31"/>
    </row>
    <row r="32" spans="1:15" ht="14.4" x14ac:dyDescent="0.2">
      <c r="A32" s="31">
        <f t="shared" si="0"/>
        <v>27</v>
      </c>
      <c r="B32" s="54" t="s">
        <v>25</v>
      </c>
      <c r="C32" s="51" t="s">
        <v>18</v>
      </c>
      <c r="D32" s="9" t="s">
        <v>115</v>
      </c>
      <c r="E32" s="12"/>
      <c r="F32" s="5" t="s">
        <v>28</v>
      </c>
      <c r="G32" s="9" t="s">
        <v>71</v>
      </c>
      <c r="H32" s="6">
        <f t="shared" si="1"/>
        <v>1.75</v>
      </c>
      <c r="I32" s="7">
        <v>43.34</v>
      </c>
      <c r="J32" s="5">
        <v>60.2</v>
      </c>
      <c r="K32" s="5"/>
      <c r="L32" s="8"/>
      <c r="M32"/>
      <c r="N32"/>
      <c r="O32"/>
    </row>
    <row r="33" spans="1:15" ht="14.4" x14ac:dyDescent="0.2">
      <c r="A33" s="70">
        <f t="shared" si="0"/>
        <v>28</v>
      </c>
      <c r="B33" s="71" t="s">
        <v>17</v>
      </c>
      <c r="C33" s="72" t="s">
        <v>18</v>
      </c>
      <c r="D33" s="80" t="s">
        <v>72</v>
      </c>
      <c r="E33" s="74"/>
      <c r="F33" s="92" t="s">
        <v>30</v>
      </c>
      <c r="G33" s="73" t="s">
        <v>13</v>
      </c>
      <c r="H33" s="76">
        <f t="shared" si="1"/>
        <v>0.4199999999999946</v>
      </c>
      <c r="I33" s="77">
        <v>43.76</v>
      </c>
      <c r="J33" s="75">
        <v>61.46</v>
      </c>
      <c r="K33" s="73"/>
      <c r="L33" s="78"/>
      <c r="M33"/>
      <c r="N33"/>
      <c r="O33"/>
    </row>
    <row r="34" spans="1:15" ht="14.4" x14ac:dyDescent="0.2">
      <c r="A34" s="70">
        <f t="shared" si="0"/>
        <v>29</v>
      </c>
      <c r="B34" s="71" t="s">
        <v>25</v>
      </c>
      <c r="C34" s="72" t="s">
        <v>18</v>
      </c>
      <c r="D34" s="80" t="s">
        <v>116</v>
      </c>
      <c r="E34" s="74"/>
      <c r="F34" s="92" t="s">
        <v>30</v>
      </c>
      <c r="G34" s="73" t="s">
        <v>73</v>
      </c>
      <c r="H34" s="76">
        <f t="shared" ref="H34" si="3">I34-I33</f>
        <v>3.6400000000000006</v>
      </c>
      <c r="I34" s="77">
        <v>47.4</v>
      </c>
      <c r="J34" s="75">
        <v>73.56</v>
      </c>
      <c r="K34" s="73"/>
      <c r="L34" s="78"/>
      <c r="M34"/>
      <c r="N34"/>
      <c r="O34"/>
    </row>
    <row r="35" spans="1:15" ht="14.4" x14ac:dyDescent="0.2">
      <c r="A35" s="31">
        <f t="shared" si="0"/>
        <v>30</v>
      </c>
      <c r="B35" s="54" t="s">
        <v>25</v>
      </c>
      <c r="C35" s="51" t="s">
        <v>18</v>
      </c>
      <c r="D35" s="39" t="s">
        <v>117</v>
      </c>
      <c r="E35" s="12"/>
      <c r="F35" s="5" t="s">
        <v>57</v>
      </c>
      <c r="G35" s="9" t="s">
        <v>73</v>
      </c>
      <c r="H35" s="6">
        <f t="shared" si="1"/>
        <v>0.24000000000000199</v>
      </c>
      <c r="I35" s="7">
        <v>47.64</v>
      </c>
      <c r="J35" s="5">
        <v>71.58</v>
      </c>
      <c r="K35" s="9"/>
      <c r="L35" s="10"/>
      <c r="M35"/>
      <c r="N35"/>
      <c r="O35"/>
    </row>
    <row r="36" spans="1:15" ht="14.4" x14ac:dyDescent="0.2">
      <c r="A36" s="31">
        <f t="shared" si="0"/>
        <v>31</v>
      </c>
      <c r="B36" s="54" t="s">
        <v>33</v>
      </c>
      <c r="C36" s="51"/>
      <c r="D36" s="39"/>
      <c r="E36" s="12"/>
      <c r="F36" s="5" t="s">
        <v>36</v>
      </c>
      <c r="G36" s="9" t="s">
        <v>136</v>
      </c>
      <c r="H36" s="6">
        <f t="shared" si="1"/>
        <v>2.8800000000000026</v>
      </c>
      <c r="I36" s="7">
        <v>50.52</v>
      </c>
      <c r="J36" s="5">
        <v>82.33</v>
      </c>
      <c r="K36" s="9" t="s">
        <v>74</v>
      </c>
      <c r="L36" s="10"/>
      <c r="M36"/>
      <c r="N36"/>
      <c r="O36"/>
    </row>
    <row r="37" spans="1:15" ht="14.4" x14ac:dyDescent="0.2">
      <c r="A37" s="31">
        <f t="shared" si="0"/>
        <v>32</v>
      </c>
      <c r="B37" s="54" t="s">
        <v>20</v>
      </c>
      <c r="C37" s="51"/>
      <c r="D37" s="39"/>
      <c r="E37" s="12"/>
      <c r="F37" s="37" t="s">
        <v>30</v>
      </c>
      <c r="G37" s="9" t="s">
        <v>75</v>
      </c>
      <c r="H37" s="6">
        <f t="shared" si="1"/>
        <v>7.9999999999998295E-2</v>
      </c>
      <c r="I37" s="7">
        <v>50.6</v>
      </c>
      <c r="J37" s="5">
        <v>81.16</v>
      </c>
      <c r="K37" s="9"/>
      <c r="L37" s="10"/>
      <c r="M37"/>
      <c r="N37"/>
      <c r="O37"/>
    </row>
    <row r="38" spans="1:15" ht="14.4" x14ac:dyDescent="0.2">
      <c r="A38" s="31">
        <f t="shared" si="0"/>
        <v>33</v>
      </c>
      <c r="B38" s="54" t="s">
        <v>20</v>
      </c>
      <c r="C38" s="51"/>
      <c r="D38" s="39"/>
      <c r="E38" s="12"/>
      <c r="F38" s="37" t="s">
        <v>30</v>
      </c>
      <c r="G38" s="9" t="s">
        <v>75</v>
      </c>
      <c r="H38" s="6">
        <f t="shared" si="1"/>
        <v>1.6099999999999994</v>
      </c>
      <c r="I38" s="7">
        <v>52.21</v>
      </c>
      <c r="J38" s="5">
        <v>89.31</v>
      </c>
      <c r="K38" s="9"/>
      <c r="L38" s="10"/>
      <c r="M38"/>
      <c r="N38"/>
      <c r="O38"/>
    </row>
    <row r="39" spans="1:15" ht="14.4" x14ac:dyDescent="0.2">
      <c r="A39" s="31">
        <f t="shared" si="0"/>
        <v>34</v>
      </c>
      <c r="B39" s="54" t="s">
        <v>20</v>
      </c>
      <c r="C39" s="51"/>
      <c r="D39" s="39"/>
      <c r="E39" s="12"/>
      <c r="F39" s="37" t="s">
        <v>30</v>
      </c>
      <c r="G39" s="9" t="s">
        <v>77</v>
      </c>
      <c r="H39" s="6">
        <f t="shared" si="1"/>
        <v>1.009999999999998</v>
      </c>
      <c r="I39" s="7">
        <v>53.22</v>
      </c>
      <c r="J39" s="5">
        <v>95.42</v>
      </c>
      <c r="K39" s="9" t="s">
        <v>78</v>
      </c>
      <c r="L39" s="10"/>
      <c r="M39"/>
      <c r="N39"/>
      <c r="O39"/>
    </row>
    <row r="40" spans="1:15" ht="14.4" x14ac:dyDescent="0.2">
      <c r="A40" s="31">
        <f t="shared" si="0"/>
        <v>35</v>
      </c>
      <c r="B40" s="54" t="s">
        <v>20</v>
      </c>
      <c r="C40" s="51" t="s">
        <v>18</v>
      </c>
      <c r="D40" s="39" t="s">
        <v>118</v>
      </c>
      <c r="E40" s="12"/>
      <c r="F40" s="5" t="s">
        <v>36</v>
      </c>
      <c r="G40" s="9" t="s">
        <v>76</v>
      </c>
      <c r="H40" s="6">
        <f t="shared" si="1"/>
        <v>7.0000000000000284E-2</v>
      </c>
      <c r="I40" s="7">
        <v>53.29</v>
      </c>
      <c r="J40" s="5">
        <v>95.26</v>
      </c>
      <c r="K40" s="9"/>
      <c r="L40" s="10"/>
      <c r="M40"/>
      <c r="N40"/>
      <c r="O40"/>
    </row>
    <row r="41" spans="1:15" ht="14.4" x14ac:dyDescent="0.2">
      <c r="A41" s="31">
        <f t="shared" si="0"/>
        <v>36</v>
      </c>
      <c r="B41" s="54" t="s">
        <v>33</v>
      </c>
      <c r="C41" s="51" t="s">
        <v>18</v>
      </c>
      <c r="D41" s="39" t="s">
        <v>119</v>
      </c>
      <c r="E41" s="12"/>
      <c r="F41" s="39" t="s">
        <v>30</v>
      </c>
      <c r="G41" s="9" t="s">
        <v>13</v>
      </c>
      <c r="H41" s="6">
        <f t="shared" si="1"/>
        <v>1.7800000000000011</v>
      </c>
      <c r="I41" s="7">
        <v>55.07</v>
      </c>
      <c r="J41" s="5">
        <v>109.58</v>
      </c>
      <c r="K41" s="9"/>
      <c r="L41" s="10"/>
      <c r="M41"/>
      <c r="N41"/>
      <c r="O41"/>
    </row>
    <row r="42" spans="1:15" ht="14.4" x14ac:dyDescent="0.2">
      <c r="A42" s="70">
        <f t="shared" si="0"/>
        <v>37</v>
      </c>
      <c r="B42" s="71" t="s">
        <v>20</v>
      </c>
      <c r="C42" s="72" t="s">
        <v>18</v>
      </c>
      <c r="D42" s="80" t="s">
        <v>120</v>
      </c>
      <c r="E42" s="74"/>
      <c r="F42" s="75" t="s">
        <v>36</v>
      </c>
      <c r="G42" s="73" t="s">
        <v>87</v>
      </c>
      <c r="H42" s="76">
        <f t="shared" si="1"/>
        <v>0.64000000000000057</v>
      </c>
      <c r="I42" s="77">
        <v>55.71</v>
      </c>
      <c r="J42" s="75">
        <v>118.47</v>
      </c>
      <c r="K42" s="73"/>
      <c r="L42" s="78"/>
      <c r="M42"/>
      <c r="N42"/>
      <c r="O42"/>
    </row>
    <row r="43" spans="1:15" ht="32.4" x14ac:dyDescent="0.2">
      <c r="A43" s="32">
        <f t="shared" si="0"/>
        <v>38</v>
      </c>
      <c r="B43" s="48" t="s">
        <v>33</v>
      </c>
      <c r="C43" s="45" t="s">
        <v>18</v>
      </c>
      <c r="D43" s="52" t="s">
        <v>46</v>
      </c>
      <c r="E43" s="16"/>
      <c r="F43" s="38" t="s">
        <v>32</v>
      </c>
      <c r="G43" s="20" t="s">
        <v>87</v>
      </c>
      <c r="H43" s="17">
        <f t="shared" si="1"/>
        <v>3.6799999999999997</v>
      </c>
      <c r="I43" s="18">
        <v>59.39</v>
      </c>
      <c r="J43" s="15">
        <v>198.13</v>
      </c>
      <c r="K43" s="20" t="s">
        <v>140</v>
      </c>
      <c r="L43" s="19">
        <f>I43-I6</f>
        <v>59.39</v>
      </c>
      <c r="M43"/>
      <c r="N43"/>
      <c r="O43"/>
    </row>
    <row r="44" spans="1:15" ht="14.4" x14ac:dyDescent="0.2">
      <c r="A44" s="31">
        <f t="shared" si="0"/>
        <v>39</v>
      </c>
      <c r="B44" s="54" t="s">
        <v>25</v>
      </c>
      <c r="C44" s="51" t="s">
        <v>18</v>
      </c>
      <c r="D44" s="39"/>
      <c r="E44" s="12"/>
      <c r="F44" s="37" t="s">
        <v>26</v>
      </c>
      <c r="G44" s="5" t="s">
        <v>13</v>
      </c>
      <c r="H44" s="6">
        <f t="shared" si="1"/>
        <v>0.58999999999999631</v>
      </c>
      <c r="I44" s="7">
        <v>59.98</v>
      </c>
      <c r="J44" s="5">
        <v>161.27000000000001</v>
      </c>
      <c r="K44" s="9"/>
      <c r="L44" s="10"/>
      <c r="M44"/>
      <c r="N44"/>
      <c r="O44"/>
    </row>
    <row r="45" spans="1:15" ht="14.4" x14ac:dyDescent="0.2">
      <c r="A45" s="31">
        <f t="shared" si="0"/>
        <v>40</v>
      </c>
      <c r="B45" s="54" t="s">
        <v>15</v>
      </c>
      <c r="C45" s="51" t="s">
        <v>18</v>
      </c>
      <c r="D45" s="39"/>
      <c r="E45" s="12"/>
      <c r="F45" s="37" t="s">
        <v>21</v>
      </c>
      <c r="G45" s="5" t="s">
        <v>13</v>
      </c>
      <c r="H45" s="6">
        <f t="shared" si="1"/>
        <v>0.21000000000000085</v>
      </c>
      <c r="I45" s="7">
        <v>60.19</v>
      </c>
      <c r="J45" s="5">
        <v>150.33000000000001</v>
      </c>
      <c r="K45" s="9"/>
      <c r="L45" s="10"/>
      <c r="M45"/>
      <c r="N45"/>
      <c r="O45"/>
    </row>
    <row r="46" spans="1:15" ht="14.4" x14ac:dyDescent="0.2">
      <c r="A46" s="31">
        <f t="shared" si="0"/>
        <v>41</v>
      </c>
      <c r="B46" s="54" t="s">
        <v>25</v>
      </c>
      <c r="C46" s="51" t="s">
        <v>18</v>
      </c>
      <c r="D46" s="39"/>
      <c r="E46" s="12"/>
      <c r="F46" s="37" t="s">
        <v>34</v>
      </c>
      <c r="G46" s="5" t="s">
        <v>88</v>
      </c>
      <c r="H46" s="6">
        <f t="shared" si="1"/>
        <v>0.27000000000000313</v>
      </c>
      <c r="I46" s="7">
        <v>60.46</v>
      </c>
      <c r="J46" s="5">
        <v>142.87</v>
      </c>
      <c r="K46" s="9"/>
      <c r="L46" s="10"/>
      <c r="M46"/>
      <c r="N46"/>
      <c r="O46"/>
    </row>
    <row r="47" spans="1:15" ht="14.4" x14ac:dyDescent="0.2">
      <c r="A47" s="31">
        <f t="shared" si="0"/>
        <v>42</v>
      </c>
      <c r="B47" s="54" t="s">
        <v>25</v>
      </c>
      <c r="C47" s="51" t="s">
        <v>18</v>
      </c>
      <c r="D47" s="39" t="s">
        <v>121</v>
      </c>
      <c r="E47" s="12"/>
      <c r="F47" s="37" t="s">
        <v>21</v>
      </c>
      <c r="G47" s="5" t="s">
        <v>87</v>
      </c>
      <c r="H47" s="6">
        <f t="shared" si="1"/>
        <v>0.46000000000000085</v>
      </c>
      <c r="I47" s="7">
        <v>60.92</v>
      </c>
      <c r="J47" s="5">
        <v>145.80000000000001</v>
      </c>
      <c r="K47" s="9"/>
      <c r="L47" s="10"/>
      <c r="M47"/>
      <c r="N47"/>
      <c r="O47"/>
    </row>
    <row r="48" spans="1:15" ht="14.4" x14ac:dyDescent="0.2">
      <c r="A48" s="31">
        <f t="shared" si="0"/>
        <v>43</v>
      </c>
      <c r="B48" s="93" t="s">
        <v>79</v>
      </c>
      <c r="C48" s="94"/>
      <c r="D48" s="80" t="s">
        <v>122</v>
      </c>
      <c r="E48" s="74"/>
      <c r="F48" s="80" t="s">
        <v>80</v>
      </c>
      <c r="G48" s="75" t="s">
        <v>13</v>
      </c>
      <c r="H48" s="6">
        <f t="shared" si="1"/>
        <v>0.29999999999999716</v>
      </c>
      <c r="I48" s="77">
        <v>61.22</v>
      </c>
      <c r="J48" s="75">
        <v>145.24</v>
      </c>
      <c r="K48" s="73" t="s">
        <v>81</v>
      </c>
      <c r="L48" s="78"/>
      <c r="M48"/>
      <c r="N48"/>
      <c r="O48"/>
    </row>
    <row r="49" spans="1:15" ht="14.4" x14ac:dyDescent="0.2">
      <c r="A49" s="31">
        <f t="shared" si="0"/>
        <v>44</v>
      </c>
      <c r="B49" s="71" t="s">
        <v>25</v>
      </c>
      <c r="C49" s="72" t="s">
        <v>18</v>
      </c>
      <c r="D49" s="80" t="s">
        <v>82</v>
      </c>
      <c r="E49" s="74"/>
      <c r="F49" s="92" t="s">
        <v>26</v>
      </c>
      <c r="G49" s="92" t="s">
        <v>83</v>
      </c>
      <c r="H49" s="6">
        <f t="shared" si="1"/>
        <v>1.8700000000000045</v>
      </c>
      <c r="I49" s="77">
        <v>63.09</v>
      </c>
      <c r="J49" s="75">
        <v>250.49</v>
      </c>
      <c r="K49" s="73"/>
      <c r="L49" s="78"/>
      <c r="M49"/>
      <c r="N49"/>
      <c r="O49"/>
    </row>
    <row r="50" spans="1:15" ht="14.4" x14ac:dyDescent="0.2">
      <c r="A50" s="31">
        <f t="shared" si="0"/>
        <v>45</v>
      </c>
      <c r="B50" s="71" t="s">
        <v>20</v>
      </c>
      <c r="C50" s="72" t="s">
        <v>18</v>
      </c>
      <c r="D50" s="80" t="s">
        <v>123</v>
      </c>
      <c r="E50" s="74"/>
      <c r="F50" s="92" t="s">
        <v>26</v>
      </c>
      <c r="G50" s="75" t="s">
        <v>89</v>
      </c>
      <c r="H50" s="6">
        <f t="shared" si="1"/>
        <v>11.969999999999999</v>
      </c>
      <c r="I50" s="77">
        <v>75.06</v>
      </c>
      <c r="J50" s="75">
        <v>205.22</v>
      </c>
      <c r="K50" s="73"/>
      <c r="L50" s="78"/>
      <c r="M50"/>
      <c r="N50"/>
      <c r="O50"/>
    </row>
    <row r="51" spans="1:15" ht="14.4" x14ac:dyDescent="0.2">
      <c r="A51" s="31">
        <f t="shared" si="0"/>
        <v>46</v>
      </c>
      <c r="B51" s="71" t="s">
        <v>20</v>
      </c>
      <c r="C51" s="72" t="s">
        <v>18</v>
      </c>
      <c r="D51" s="80" t="s">
        <v>124</v>
      </c>
      <c r="E51" s="74"/>
      <c r="F51" s="92" t="s">
        <v>103</v>
      </c>
      <c r="G51" s="75" t="s">
        <v>89</v>
      </c>
      <c r="H51" s="6">
        <f t="shared" si="1"/>
        <v>14.129999999999995</v>
      </c>
      <c r="I51" s="77">
        <v>89.19</v>
      </c>
      <c r="J51" s="75">
        <v>439.48</v>
      </c>
      <c r="K51" s="73"/>
      <c r="L51" s="78"/>
      <c r="M51"/>
      <c r="N51"/>
      <c r="O51"/>
    </row>
    <row r="52" spans="1:15" ht="14.4" x14ac:dyDescent="0.2">
      <c r="A52" s="31">
        <f t="shared" si="0"/>
        <v>47</v>
      </c>
      <c r="B52" s="71" t="s">
        <v>25</v>
      </c>
      <c r="C52" s="72" t="s">
        <v>18</v>
      </c>
      <c r="D52" s="80"/>
      <c r="E52" s="74"/>
      <c r="F52" s="80" t="s">
        <v>59</v>
      </c>
      <c r="G52" s="75" t="s">
        <v>84</v>
      </c>
      <c r="H52" s="6">
        <f t="shared" si="1"/>
        <v>15.36</v>
      </c>
      <c r="I52" s="77">
        <v>104.55</v>
      </c>
      <c r="J52" s="75">
        <v>362.57</v>
      </c>
      <c r="K52" s="73" t="s">
        <v>85</v>
      </c>
      <c r="L52" s="78"/>
      <c r="M52"/>
      <c r="N52"/>
      <c r="O52"/>
    </row>
    <row r="53" spans="1:15" ht="21.6" x14ac:dyDescent="0.2">
      <c r="A53" s="81">
        <f t="shared" si="0"/>
        <v>48</v>
      </c>
      <c r="B53" s="82"/>
      <c r="C53" s="83"/>
      <c r="D53" s="84" t="s">
        <v>47</v>
      </c>
      <c r="E53" s="85"/>
      <c r="F53" s="86" t="s">
        <v>31</v>
      </c>
      <c r="G53" s="87" t="s">
        <v>84</v>
      </c>
      <c r="H53" s="88">
        <f t="shared" si="1"/>
        <v>0.68999999999999773</v>
      </c>
      <c r="I53" s="89">
        <v>105.24</v>
      </c>
      <c r="J53" s="87">
        <v>353.03</v>
      </c>
      <c r="K53" s="90" t="s">
        <v>86</v>
      </c>
      <c r="L53" s="91">
        <f>I53-I43</f>
        <v>45.849999999999994</v>
      </c>
      <c r="M53" s="95"/>
      <c r="N53"/>
      <c r="O53"/>
    </row>
    <row r="54" spans="1:15" ht="14.4" x14ac:dyDescent="0.2">
      <c r="A54" s="31">
        <f t="shared" si="0"/>
        <v>49</v>
      </c>
      <c r="B54" s="71" t="s">
        <v>25</v>
      </c>
      <c r="C54" s="72" t="s">
        <v>18</v>
      </c>
      <c r="D54" s="39"/>
      <c r="E54" s="12"/>
      <c r="F54" s="39" t="s">
        <v>57</v>
      </c>
      <c r="G54" s="75" t="s">
        <v>89</v>
      </c>
      <c r="H54" s="6">
        <f t="shared" si="1"/>
        <v>0.70000000000000284</v>
      </c>
      <c r="I54" s="7">
        <v>105.94</v>
      </c>
      <c r="J54" s="5">
        <v>362.64</v>
      </c>
      <c r="K54" s="9"/>
      <c r="L54" s="10"/>
      <c r="M54"/>
      <c r="N54"/>
      <c r="O54"/>
    </row>
    <row r="55" spans="1:15" ht="14.4" x14ac:dyDescent="0.2">
      <c r="A55" s="70">
        <f t="shared" si="0"/>
        <v>50</v>
      </c>
      <c r="B55" s="71" t="s">
        <v>17</v>
      </c>
      <c r="C55" s="72" t="s">
        <v>18</v>
      </c>
      <c r="D55" s="80" t="s">
        <v>124</v>
      </c>
      <c r="E55" s="74"/>
      <c r="F55" s="80" t="s">
        <v>59</v>
      </c>
      <c r="G55" s="75" t="s">
        <v>89</v>
      </c>
      <c r="H55" s="76">
        <f>I55-I54</f>
        <v>15.350000000000009</v>
      </c>
      <c r="I55" s="77">
        <v>121.29</v>
      </c>
      <c r="J55" s="75">
        <v>439.41</v>
      </c>
      <c r="K55" s="73"/>
      <c r="L55" s="78"/>
      <c r="M55"/>
      <c r="N55"/>
      <c r="O55"/>
    </row>
    <row r="56" spans="1:15" ht="14.4" x14ac:dyDescent="0.2">
      <c r="A56" s="70">
        <f t="shared" si="0"/>
        <v>51</v>
      </c>
      <c r="B56" s="71" t="s">
        <v>33</v>
      </c>
      <c r="C56" s="72" t="s">
        <v>18</v>
      </c>
      <c r="D56" s="80" t="s">
        <v>125</v>
      </c>
      <c r="E56" s="74"/>
      <c r="F56" s="92" t="s">
        <v>21</v>
      </c>
      <c r="G56" s="92" t="s">
        <v>90</v>
      </c>
      <c r="H56" s="76">
        <f t="shared" si="1"/>
        <v>14.14</v>
      </c>
      <c r="I56" s="77">
        <v>135.43</v>
      </c>
      <c r="J56" s="75">
        <v>205.26</v>
      </c>
      <c r="K56" s="73"/>
      <c r="L56" s="78"/>
      <c r="M56"/>
      <c r="N56"/>
      <c r="O56"/>
    </row>
    <row r="57" spans="1:15" ht="14.4" x14ac:dyDescent="0.2">
      <c r="A57" s="70">
        <f t="shared" si="0"/>
        <v>52</v>
      </c>
      <c r="B57" s="71" t="s">
        <v>25</v>
      </c>
      <c r="C57" s="72" t="s">
        <v>18</v>
      </c>
      <c r="D57" s="80" t="s">
        <v>82</v>
      </c>
      <c r="E57" s="74"/>
      <c r="F57" s="92" t="s">
        <v>21</v>
      </c>
      <c r="G57" s="75" t="s">
        <v>77</v>
      </c>
      <c r="H57" s="76">
        <f t="shared" ref="H57" si="4">I57-I56</f>
        <v>11.95999999999998</v>
      </c>
      <c r="I57" s="77">
        <v>147.38999999999999</v>
      </c>
      <c r="J57" s="75">
        <v>250.49</v>
      </c>
      <c r="K57" s="73"/>
      <c r="L57" s="78"/>
      <c r="M57"/>
      <c r="N57"/>
      <c r="O57"/>
    </row>
    <row r="58" spans="1:15" ht="14.4" x14ac:dyDescent="0.2">
      <c r="A58" s="70">
        <f t="shared" si="0"/>
        <v>53</v>
      </c>
      <c r="B58" s="93" t="s">
        <v>79</v>
      </c>
      <c r="C58" s="94"/>
      <c r="D58" s="80" t="s">
        <v>122</v>
      </c>
      <c r="E58" s="74"/>
      <c r="F58" s="92" t="s">
        <v>26</v>
      </c>
      <c r="G58" s="75" t="s">
        <v>87</v>
      </c>
      <c r="H58" s="76">
        <f t="shared" si="1"/>
        <v>1.8700000000000045</v>
      </c>
      <c r="I58" s="77">
        <v>149.26</v>
      </c>
      <c r="J58" s="75">
        <v>145.38</v>
      </c>
      <c r="K58" s="73"/>
      <c r="L58" s="78"/>
      <c r="M58"/>
      <c r="N58"/>
      <c r="O58"/>
    </row>
    <row r="59" spans="1:15" ht="14.4" x14ac:dyDescent="0.2">
      <c r="A59" s="70">
        <f t="shared" si="0"/>
        <v>54</v>
      </c>
      <c r="B59" s="71" t="s">
        <v>25</v>
      </c>
      <c r="C59" s="72" t="s">
        <v>18</v>
      </c>
      <c r="D59" s="80" t="s">
        <v>126</v>
      </c>
      <c r="E59" s="74"/>
      <c r="F59" s="92" t="s">
        <v>26</v>
      </c>
      <c r="G59" s="75" t="s">
        <v>88</v>
      </c>
      <c r="H59" s="76">
        <f t="shared" si="1"/>
        <v>0.31000000000000227</v>
      </c>
      <c r="I59" s="77">
        <v>149.57</v>
      </c>
      <c r="J59" s="75">
        <v>145.80000000000001</v>
      </c>
      <c r="K59" s="73"/>
      <c r="L59" s="78"/>
      <c r="M59"/>
      <c r="N59"/>
      <c r="O59"/>
    </row>
    <row r="60" spans="1:15" ht="14.4" x14ac:dyDescent="0.2">
      <c r="A60" s="31">
        <f t="shared" si="0"/>
        <v>55</v>
      </c>
      <c r="B60" s="54" t="s">
        <v>25</v>
      </c>
      <c r="C60" s="51" t="s">
        <v>18</v>
      </c>
      <c r="D60" s="9"/>
      <c r="E60" s="12"/>
      <c r="F60" s="9" t="s">
        <v>139</v>
      </c>
      <c r="G60" s="9" t="s">
        <v>77</v>
      </c>
      <c r="H60" s="6">
        <f t="shared" si="1"/>
        <v>0.45000000000001705</v>
      </c>
      <c r="I60" s="7">
        <v>150.02000000000001</v>
      </c>
      <c r="J60" s="5">
        <v>142.87</v>
      </c>
      <c r="K60" s="9"/>
      <c r="L60" s="10"/>
      <c r="M60"/>
      <c r="N60"/>
      <c r="O60"/>
    </row>
    <row r="61" spans="1:15" ht="14.4" x14ac:dyDescent="0.2">
      <c r="A61" s="31">
        <f t="shared" si="0"/>
        <v>56</v>
      </c>
      <c r="B61" s="54" t="s">
        <v>25</v>
      </c>
      <c r="C61" s="51" t="s">
        <v>18</v>
      </c>
      <c r="D61" s="39"/>
      <c r="E61" s="12"/>
      <c r="F61" s="37" t="s">
        <v>21</v>
      </c>
      <c r="G61" s="5" t="s">
        <v>87</v>
      </c>
      <c r="H61" s="6">
        <f t="shared" si="1"/>
        <v>0.47999999999998977</v>
      </c>
      <c r="I61" s="7">
        <v>150.5</v>
      </c>
      <c r="J61" s="5">
        <v>161.27000000000001</v>
      </c>
      <c r="K61" s="9"/>
      <c r="L61" s="10"/>
      <c r="M61"/>
      <c r="N61"/>
      <c r="O61"/>
    </row>
    <row r="62" spans="1:15" ht="32.4" x14ac:dyDescent="0.2">
      <c r="A62" s="32">
        <f t="shared" si="0"/>
        <v>57</v>
      </c>
      <c r="B62" s="48" t="s">
        <v>20</v>
      </c>
      <c r="C62" s="45" t="s">
        <v>18</v>
      </c>
      <c r="D62" s="52" t="s">
        <v>48</v>
      </c>
      <c r="E62" s="16"/>
      <c r="F62" s="38" t="s">
        <v>31</v>
      </c>
      <c r="G62" s="15" t="s">
        <v>87</v>
      </c>
      <c r="H62" s="17">
        <f t="shared" si="1"/>
        <v>0.59999999999999432</v>
      </c>
      <c r="I62" s="18">
        <v>151.1</v>
      </c>
      <c r="J62" s="15">
        <v>198.59</v>
      </c>
      <c r="K62" s="20" t="s">
        <v>141</v>
      </c>
      <c r="L62" s="19">
        <f>I62-I53</f>
        <v>45.86</v>
      </c>
      <c r="M62"/>
      <c r="N62"/>
      <c r="O62"/>
    </row>
    <row r="63" spans="1:15" ht="14.4" x14ac:dyDescent="0.2">
      <c r="A63" s="31">
        <f t="shared" si="0"/>
        <v>58</v>
      </c>
      <c r="B63" s="54" t="s">
        <v>17</v>
      </c>
      <c r="C63" s="51" t="s">
        <v>18</v>
      </c>
      <c r="D63" s="39" t="s">
        <v>120</v>
      </c>
      <c r="E63" s="12"/>
      <c r="F63" s="37" t="s">
        <v>30</v>
      </c>
      <c r="G63" s="37" t="s">
        <v>92</v>
      </c>
      <c r="H63" s="6">
        <f t="shared" si="1"/>
        <v>3.6800000000000068</v>
      </c>
      <c r="I63" s="7">
        <v>154.78</v>
      </c>
      <c r="J63" s="5">
        <v>118.47</v>
      </c>
      <c r="K63" s="9"/>
      <c r="L63" s="10"/>
      <c r="M63"/>
      <c r="N63"/>
      <c r="O63"/>
    </row>
    <row r="64" spans="1:15" ht="14.4" x14ac:dyDescent="0.2">
      <c r="A64" s="31">
        <f t="shared" si="0"/>
        <v>59</v>
      </c>
      <c r="B64" s="54" t="s">
        <v>17</v>
      </c>
      <c r="C64" s="51" t="s">
        <v>18</v>
      </c>
      <c r="D64" s="39" t="s">
        <v>127</v>
      </c>
      <c r="E64" s="12"/>
      <c r="F64" s="39" t="s">
        <v>28</v>
      </c>
      <c r="G64" s="37" t="s">
        <v>91</v>
      </c>
      <c r="H64" s="6">
        <f t="shared" si="1"/>
        <v>0.60999999999998522</v>
      </c>
      <c r="I64" s="7">
        <v>155.38999999999999</v>
      </c>
      <c r="J64" s="5">
        <v>109.81</v>
      </c>
      <c r="K64" s="9"/>
      <c r="L64" s="10"/>
      <c r="M64"/>
      <c r="N64"/>
      <c r="O64"/>
    </row>
    <row r="65" spans="1:15" ht="14.4" x14ac:dyDescent="0.2">
      <c r="A65" s="31">
        <f t="shared" si="0"/>
        <v>60</v>
      </c>
      <c r="B65" s="54" t="s">
        <v>17</v>
      </c>
      <c r="C65" s="51" t="s">
        <v>18</v>
      </c>
      <c r="D65" s="39" t="s">
        <v>128</v>
      </c>
      <c r="E65" s="12"/>
      <c r="F65" s="37" t="s">
        <v>93</v>
      </c>
      <c r="G65" s="37" t="s">
        <v>13</v>
      </c>
      <c r="H65" s="6">
        <f t="shared" si="1"/>
        <v>1.8000000000000114</v>
      </c>
      <c r="I65" s="7">
        <v>157.19</v>
      </c>
      <c r="J65" s="5">
        <v>95</v>
      </c>
      <c r="K65" s="53"/>
      <c r="L65" s="10"/>
      <c r="M65"/>
      <c r="N65"/>
      <c r="O65"/>
    </row>
    <row r="66" spans="1:15" ht="14.4" x14ac:dyDescent="0.2">
      <c r="A66" s="31">
        <f t="shared" si="0"/>
        <v>61</v>
      </c>
      <c r="B66" s="54" t="s">
        <v>33</v>
      </c>
      <c r="C66" s="51"/>
      <c r="D66" s="39"/>
      <c r="E66" s="12"/>
      <c r="F66" s="39" t="s">
        <v>57</v>
      </c>
      <c r="G66" s="37" t="s">
        <v>94</v>
      </c>
      <c r="H66" s="6">
        <f t="shared" si="1"/>
        <v>6.9999999999993179E-2</v>
      </c>
      <c r="I66" s="7">
        <v>157.26</v>
      </c>
      <c r="J66" s="5">
        <v>94.58</v>
      </c>
      <c r="K66" s="53"/>
      <c r="L66" s="10"/>
      <c r="M66"/>
      <c r="N66"/>
      <c r="O66"/>
    </row>
    <row r="67" spans="1:15" ht="14.4" x14ac:dyDescent="0.2">
      <c r="A67" s="31">
        <f t="shared" si="0"/>
        <v>62</v>
      </c>
      <c r="B67" s="54" t="s">
        <v>15</v>
      </c>
      <c r="C67" s="51"/>
      <c r="D67" s="39"/>
      <c r="E67" s="12"/>
      <c r="F67" s="39" t="s">
        <v>57</v>
      </c>
      <c r="G67" s="37" t="s">
        <v>94</v>
      </c>
      <c r="H67" s="6">
        <f t="shared" si="1"/>
        <v>1.0200000000000102</v>
      </c>
      <c r="I67" s="7">
        <v>158.28</v>
      </c>
      <c r="J67" s="5">
        <v>89.31</v>
      </c>
      <c r="K67" s="53"/>
      <c r="L67" s="10"/>
      <c r="M67"/>
      <c r="N67"/>
      <c r="O67"/>
    </row>
    <row r="68" spans="1:15" ht="14.4" x14ac:dyDescent="0.2">
      <c r="A68" s="31">
        <f t="shared" si="0"/>
        <v>63</v>
      </c>
      <c r="B68" s="54" t="s">
        <v>33</v>
      </c>
      <c r="C68" s="51"/>
      <c r="D68" s="39"/>
      <c r="E68" s="12"/>
      <c r="F68" s="39" t="s">
        <v>57</v>
      </c>
      <c r="G68" s="37" t="s">
        <v>95</v>
      </c>
      <c r="H68" s="6">
        <f t="shared" si="1"/>
        <v>1.5999999999999943</v>
      </c>
      <c r="I68" s="7">
        <v>159.88</v>
      </c>
      <c r="J68" s="5">
        <v>81.16</v>
      </c>
      <c r="K68" s="53"/>
      <c r="L68" s="10"/>
      <c r="M68"/>
      <c r="N68"/>
      <c r="O68"/>
    </row>
    <row r="69" spans="1:15" ht="14.4" x14ac:dyDescent="0.2">
      <c r="A69" s="70">
        <f t="shared" si="0"/>
        <v>64</v>
      </c>
      <c r="B69" s="71" t="s">
        <v>20</v>
      </c>
      <c r="C69" s="72"/>
      <c r="D69" s="39"/>
      <c r="E69" s="74"/>
      <c r="F69" s="92" t="s">
        <v>26</v>
      </c>
      <c r="G69" s="75" t="s">
        <v>70</v>
      </c>
      <c r="H69" s="76">
        <f t="shared" si="1"/>
        <v>8.0000000000012506E-2</v>
      </c>
      <c r="I69" s="77">
        <v>159.96</v>
      </c>
      <c r="J69" s="75">
        <v>82.11</v>
      </c>
      <c r="K69" s="73"/>
      <c r="L69" s="78"/>
      <c r="M69"/>
      <c r="N69"/>
      <c r="O69"/>
    </row>
    <row r="70" spans="1:15" ht="14.4" x14ac:dyDescent="0.2">
      <c r="A70" s="31">
        <f t="shared" si="0"/>
        <v>65</v>
      </c>
      <c r="B70" s="54" t="s">
        <v>25</v>
      </c>
      <c r="C70" s="51" t="s">
        <v>18</v>
      </c>
      <c r="D70" s="39" t="s">
        <v>129</v>
      </c>
      <c r="E70" s="12"/>
      <c r="F70" s="92" t="s">
        <v>26</v>
      </c>
      <c r="G70" s="75" t="s">
        <v>70</v>
      </c>
      <c r="H70" s="6">
        <f t="shared" ref="H70" si="5">I70-I69</f>
        <v>2.8799999999999955</v>
      </c>
      <c r="I70" s="7">
        <v>162.84</v>
      </c>
      <c r="J70" s="5">
        <v>71.58</v>
      </c>
      <c r="K70" s="53"/>
      <c r="L70" s="10"/>
      <c r="M70"/>
      <c r="N70"/>
      <c r="O70"/>
    </row>
    <row r="71" spans="1:15" ht="14.4" x14ac:dyDescent="0.2">
      <c r="A71" s="31">
        <f t="shared" si="0"/>
        <v>66</v>
      </c>
      <c r="B71" s="54" t="s">
        <v>25</v>
      </c>
      <c r="C71" s="51" t="s">
        <v>18</v>
      </c>
      <c r="D71" s="39" t="s">
        <v>116</v>
      </c>
      <c r="E71" s="12"/>
      <c r="F71" s="39" t="s">
        <v>57</v>
      </c>
      <c r="G71" s="37" t="s">
        <v>39</v>
      </c>
      <c r="H71" s="6">
        <f t="shared" ref="H71:H95" si="6">I71-I70</f>
        <v>0.25</v>
      </c>
      <c r="I71" s="7">
        <v>163.09</v>
      </c>
      <c r="J71" s="5">
        <v>73.56</v>
      </c>
      <c r="K71" s="53"/>
      <c r="L71" s="10"/>
      <c r="M71"/>
      <c r="N71"/>
      <c r="O71"/>
    </row>
    <row r="72" spans="1:15" ht="14.4" x14ac:dyDescent="0.2">
      <c r="A72" s="31">
        <f t="shared" si="0"/>
        <v>67</v>
      </c>
      <c r="B72" s="54" t="s">
        <v>20</v>
      </c>
      <c r="C72" s="51" t="s">
        <v>18</v>
      </c>
      <c r="D72" s="39" t="s">
        <v>96</v>
      </c>
      <c r="E72" s="12"/>
      <c r="F72" s="39" t="s">
        <v>57</v>
      </c>
      <c r="G72" s="75" t="s">
        <v>70</v>
      </c>
      <c r="H72" s="6">
        <f t="shared" si="6"/>
        <v>3.6399999999999864</v>
      </c>
      <c r="I72" s="7">
        <v>166.73</v>
      </c>
      <c r="J72" s="5">
        <v>61.46</v>
      </c>
      <c r="K72" s="53"/>
      <c r="L72" s="10"/>
      <c r="M72"/>
      <c r="N72"/>
      <c r="O72"/>
    </row>
    <row r="73" spans="1:15" ht="21.6" x14ac:dyDescent="0.2">
      <c r="A73" s="31">
        <f t="shared" si="0"/>
        <v>68</v>
      </c>
      <c r="B73" s="54" t="s">
        <v>38</v>
      </c>
      <c r="C73" s="51" t="s">
        <v>37</v>
      </c>
      <c r="D73" s="9" t="s">
        <v>137</v>
      </c>
      <c r="E73" s="12"/>
      <c r="F73" s="37" t="s">
        <v>19</v>
      </c>
      <c r="G73" s="73" t="s">
        <v>69</v>
      </c>
      <c r="H73" s="6">
        <f t="shared" si="6"/>
        <v>2.1500000000000057</v>
      </c>
      <c r="I73" s="7">
        <v>168.88</v>
      </c>
      <c r="J73" s="5">
        <v>54.06</v>
      </c>
      <c r="K73" s="53"/>
      <c r="L73" s="10"/>
      <c r="M73"/>
      <c r="N73"/>
      <c r="O73"/>
    </row>
    <row r="74" spans="1:15" ht="14.4" x14ac:dyDescent="0.2">
      <c r="A74" s="31">
        <f t="shared" si="0"/>
        <v>69</v>
      </c>
      <c r="B74" s="54" t="s">
        <v>38</v>
      </c>
      <c r="C74" s="51" t="s">
        <v>37</v>
      </c>
      <c r="D74" s="39"/>
      <c r="E74" s="12"/>
      <c r="F74" s="39" t="s">
        <v>57</v>
      </c>
      <c r="G74" s="39" t="s">
        <v>68</v>
      </c>
      <c r="H74" s="6">
        <f t="shared" si="6"/>
        <v>0.42000000000001592</v>
      </c>
      <c r="I74" s="7">
        <v>169.3</v>
      </c>
      <c r="J74" s="5">
        <v>61.59</v>
      </c>
      <c r="K74" s="53"/>
      <c r="L74" s="10"/>
      <c r="M74"/>
      <c r="N74"/>
      <c r="O74"/>
    </row>
    <row r="75" spans="1:15" ht="14.4" x14ac:dyDescent="0.2">
      <c r="A75" s="31">
        <f t="shared" si="0"/>
        <v>70</v>
      </c>
      <c r="B75" s="54" t="s">
        <v>38</v>
      </c>
      <c r="C75" s="51"/>
      <c r="D75" s="39"/>
      <c r="E75" s="12"/>
      <c r="F75" s="39" t="s">
        <v>57</v>
      </c>
      <c r="G75" s="39" t="s">
        <v>97</v>
      </c>
      <c r="H75" s="6">
        <f t="shared" si="6"/>
        <v>2.039999999999992</v>
      </c>
      <c r="I75" s="7">
        <v>171.34</v>
      </c>
      <c r="J75" s="5">
        <v>54.82</v>
      </c>
      <c r="K75" s="53"/>
      <c r="L75" s="10"/>
      <c r="M75"/>
      <c r="N75"/>
      <c r="O75"/>
    </row>
    <row r="76" spans="1:15" ht="14.4" x14ac:dyDescent="0.2">
      <c r="A76" s="31">
        <f t="shared" si="0"/>
        <v>71</v>
      </c>
      <c r="B76" s="54" t="s">
        <v>20</v>
      </c>
      <c r="C76" s="51"/>
      <c r="D76" s="39"/>
      <c r="E76" s="12"/>
      <c r="F76" s="37" t="s">
        <v>19</v>
      </c>
      <c r="G76" s="39" t="s">
        <v>97</v>
      </c>
      <c r="H76" s="6">
        <f t="shared" si="6"/>
        <v>3.9999999999992042E-2</v>
      </c>
      <c r="I76" s="7">
        <v>171.38</v>
      </c>
      <c r="J76" s="5">
        <v>54.72</v>
      </c>
      <c r="K76" s="53"/>
      <c r="L76" s="10"/>
      <c r="M76"/>
      <c r="N76"/>
      <c r="O76"/>
    </row>
    <row r="77" spans="1:15" ht="14.4" x14ac:dyDescent="0.2">
      <c r="A77" s="31">
        <f t="shared" si="0"/>
        <v>72</v>
      </c>
      <c r="B77" s="54" t="s">
        <v>38</v>
      </c>
      <c r="C77" s="51" t="s">
        <v>37</v>
      </c>
      <c r="D77" s="39" t="s">
        <v>130</v>
      </c>
      <c r="E77" s="12"/>
      <c r="F77" s="37" t="s">
        <v>34</v>
      </c>
      <c r="G77" s="37" t="s">
        <v>29</v>
      </c>
      <c r="H77" s="6">
        <f t="shared" si="6"/>
        <v>3.710000000000008</v>
      </c>
      <c r="I77" s="7">
        <v>175.09</v>
      </c>
      <c r="J77" s="5">
        <v>45.2</v>
      </c>
      <c r="K77" s="53"/>
      <c r="L77" s="10"/>
      <c r="M77"/>
      <c r="N77"/>
      <c r="O77"/>
    </row>
    <row r="78" spans="1:15" ht="14.4" x14ac:dyDescent="0.2">
      <c r="A78" s="31">
        <f t="shared" si="0"/>
        <v>73</v>
      </c>
      <c r="B78" s="54" t="s">
        <v>38</v>
      </c>
      <c r="C78" s="51"/>
      <c r="D78" s="39"/>
      <c r="E78" s="12"/>
      <c r="F78" s="37" t="s">
        <v>19</v>
      </c>
      <c r="G78" s="37" t="s">
        <v>27</v>
      </c>
      <c r="H78" s="6">
        <f t="shared" si="6"/>
        <v>0.18999999999999773</v>
      </c>
      <c r="I78" s="7">
        <v>175.28</v>
      </c>
      <c r="J78" s="5">
        <v>46.29</v>
      </c>
      <c r="K78" s="53"/>
      <c r="L78" s="10"/>
      <c r="M78"/>
      <c r="N78"/>
      <c r="O78"/>
    </row>
    <row r="79" spans="1:15" ht="14.4" x14ac:dyDescent="0.2">
      <c r="A79" s="31">
        <f t="shared" si="0"/>
        <v>74</v>
      </c>
      <c r="B79" s="54" t="s">
        <v>38</v>
      </c>
      <c r="C79" s="51"/>
      <c r="D79" s="39"/>
      <c r="E79" s="12"/>
      <c r="F79" s="37" t="s">
        <v>19</v>
      </c>
      <c r="G79" s="5" t="s">
        <v>98</v>
      </c>
      <c r="H79" s="6">
        <f t="shared" si="6"/>
        <v>1.0999999999999943</v>
      </c>
      <c r="I79" s="7">
        <v>176.38</v>
      </c>
      <c r="J79" s="5">
        <v>44.69</v>
      </c>
      <c r="K79" s="53"/>
      <c r="L79" s="10"/>
      <c r="M79"/>
      <c r="N79"/>
      <c r="O79"/>
    </row>
    <row r="80" spans="1:15" ht="14.4" x14ac:dyDescent="0.2">
      <c r="A80" s="31">
        <f t="shared" si="0"/>
        <v>75</v>
      </c>
      <c r="B80" s="54" t="s">
        <v>38</v>
      </c>
      <c r="C80" s="51"/>
      <c r="D80" s="39"/>
      <c r="E80" s="12"/>
      <c r="F80" s="37" t="s">
        <v>40</v>
      </c>
      <c r="G80" s="37" t="s">
        <v>99</v>
      </c>
      <c r="H80" s="6">
        <f t="shared" si="6"/>
        <v>8.0000000000012506E-2</v>
      </c>
      <c r="I80" s="7">
        <v>176.46</v>
      </c>
      <c r="J80" s="5">
        <v>44.7</v>
      </c>
      <c r="K80" s="53" t="s">
        <v>100</v>
      </c>
      <c r="L80" s="10"/>
      <c r="M80"/>
      <c r="N80"/>
      <c r="O80"/>
    </row>
    <row r="81" spans="1:16" ht="14.4" x14ac:dyDescent="0.2">
      <c r="A81" s="31">
        <f t="shared" si="0"/>
        <v>76</v>
      </c>
      <c r="B81" s="54" t="s">
        <v>38</v>
      </c>
      <c r="C81" s="51" t="s">
        <v>37</v>
      </c>
      <c r="D81" s="39"/>
      <c r="E81" s="12"/>
      <c r="F81" s="39" t="s">
        <v>57</v>
      </c>
      <c r="G81" s="39" t="s">
        <v>29</v>
      </c>
      <c r="H81" s="6">
        <f t="shared" si="6"/>
        <v>1.4799999999999898</v>
      </c>
      <c r="I81" s="7">
        <v>177.94</v>
      </c>
      <c r="J81" s="5">
        <v>43.56</v>
      </c>
      <c r="K81" s="53" t="s">
        <v>101</v>
      </c>
      <c r="L81" s="10"/>
      <c r="M81"/>
      <c r="N81"/>
      <c r="O81"/>
    </row>
    <row r="82" spans="1:16" ht="14.4" x14ac:dyDescent="0.2">
      <c r="A82" s="31">
        <f t="shared" si="0"/>
        <v>77</v>
      </c>
      <c r="B82" s="54" t="s">
        <v>20</v>
      </c>
      <c r="C82" s="51" t="s">
        <v>37</v>
      </c>
      <c r="D82" s="37"/>
      <c r="E82" s="12"/>
      <c r="F82" s="37" t="s">
        <v>59</v>
      </c>
      <c r="G82" s="39" t="s">
        <v>29</v>
      </c>
      <c r="H82" s="6">
        <f t="shared" si="6"/>
        <v>0.15999999999999659</v>
      </c>
      <c r="I82" s="7">
        <v>178.1</v>
      </c>
      <c r="J82" s="5">
        <v>44.47</v>
      </c>
      <c r="K82" s="53"/>
      <c r="L82" s="10"/>
      <c r="M82"/>
      <c r="N82"/>
      <c r="O82"/>
    </row>
    <row r="83" spans="1:16" ht="21.6" x14ac:dyDescent="0.2">
      <c r="A83" s="31">
        <f t="shared" si="0"/>
        <v>78</v>
      </c>
      <c r="B83" s="54" t="s">
        <v>38</v>
      </c>
      <c r="C83" s="51" t="s">
        <v>37</v>
      </c>
      <c r="D83" s="9" t="s">
        <v>138</v>
      </c>
      <c r="E83" s="12"/>
      <c r="F83" s="37" t="s">
        <v>59</v>
      </c>
      <c r="G83" s="37" t="s">
        <v>62</v>
      </c>
      <c r="H83" s="6">
        <f t="shared" si="6"/>
        <v>3.3300000000000125</v>
      </c>
      <c r="I83" s="7">
        <v>181.43</v>
      </c>
      <c r="J83" s="5">
        <v>47.9</v>
      </c>
      <c r="K83" s="53"/>
      <c r="L83" s="10"/>
      <c r="M83"/>
      <c r="N83"/>
      <c r="O83"/>
    </row>
    <row r="84" spans="1:16" ht="14.4" x14ac:dyDescent="0.2">
      <c r="A84" s="31">
        <f t="shared" si="0"/>
        <v>79</v>
      </c>
      <c r="B84" s="54" t="s">
        <v>102</v>
      </c>
      <c r="C84" s="51"/>
      <c r="D84" s="37"/>
      <c r="E84" s="12"/>
      <c r="F84" s="37" t="s">
        <v>103</v>
      </c>
      <c r="G84" s="37" t="s">
        <v>61</v>
      </c>
      <c r="H84" s="6">
        <f t="shared" si="6"/>
        <v>9.9999999999994316E-2</v>
      </c>
      <c r="I84" s="7">
        <v>181.53</v>
      </c>
      <c r="J84" s="5">
        <v>54.43</v>
      </c>
      <c r="K84" s="53"/>
      <c r="L84" s="10"/>
      <c r="M84"/>
      <c r="N84"/>
      <c r="O84"/>
      <c r="P84" s="40"/>
    </row>
    <row r="85" spans="1:16" ht="14.4" x14ac:dyDescent="0.2">
      <c r="A85" s="31">
        <f t="shared" si="0"/>
        <v>80</v>
      </c>
      <c r="B85" s="54" t="s">
        <v>38</v>
      </c>
      <c r="C85" s="51" t="s">
        <v>37</v>
      </c>
      <c r="D85" s="37"/>
      <c r="E85" s="12"/>
      <c r="F85" s="37" t="s">
        <v>105</v>
      </c>
      <c r="G85" s="37" t="s">
        <v>61</v>
      </c>
      <c r="H85" s="6">
        <f t="shared" si="6"/>
        <v>1.4099999999999966</v>
      </c>
      <c r="I85" s="7">
        <v>182.94</v>
      </c>
      <c r="J85" s="5">
        <v>57.35</v>
      </c>
      <c r="K85" s="53"/>
      <c r="L85" s="10"/>
      <c r="M85"/>
      <c r="N85"/>
      <c r="O85"/>
    </row>
    <row r="86" spans="1:16" ht="15.6" x14ac:dyDescent="0.2">
      <c r="A86" s="31">
        <f t="shared" si="0"/>
        <v>81</v>
      </c>
      <c r="B86" s="69" t="s">
        <v>107</v>
      </c>
      <c r="C86" s="51"/>
      <c r="D86" s="37"/>
      <c r="E86" s="12"/>
      <c r="F86" s="37" t="s">
        <v>103</v>
      </c>
      <c r="G86" s="37" t="s">
        <v>61</v>
      </c>
      <c r="H86" s="6">
        <f t="shared" si="6"/>
        <v>1.1400000000000148</v>
      </c>
      <c r="I86" s="7">
        <v>184.08</v>
      </c>
      <c r="J86" s="5">
        <v>60.56</v>
      </c>
      <c r="K86" s="53" t="s">
        <v>108</v>
      </c>
      <c r="L86" s="10"/>
      <c r="M86"/>
      <c r="N86"/>
      <c r="O86"/>
    </row>
    <row r="87" spans="1:16" ht="14.4" x14ac:dyDescent="0.2">
      <c r="A87" s="31">
        <f t="shared" si="0"/>
        <v>82</v>
      </c>
      <c r="B87" s="54" t="s">
        <v>38</v>
      </c>
      <c r="C87" s="51" t="s">
        <v>37</v>
      </c>
      <c r="D87" s="37"/>
      <c r="E87" s="12"/>
      <c r="F87" s="37" t="s">
        <v>106</v>
      </c>
      <c r="G87" s="37" t="s">
        <v>13</v>
      </c>
      <c r="H87" s="6">
        <f t="shared" si="6"/>
        <v>0.75</v>
      </c>
      <c r="I87" s="7">
        <v>184.83</v>
      </c>
      <c r="J87" s="5">
        <v>64.489999999999995</v>
      </c>
      <c r="K87" s="37" t="s">
        <v>49</v>
      </c>
      <c r="L87" s="10"/>
      <c r="M87"/>
      <c r="N87"/>
      <c r="O87"/>
    </row>
    <row r="88" spans="1:16" ht="14.4" x14ac:dyDescent="0.2">
      <c r="A88" s="31">
        <f t="shared" si="0"/>
        <v>83</v>
      </c>
      <c r="B88" s="54" t="s">
        <v>38</v>
      </c>
      <c r="C88" s="51" t="s">
        <v>37</v>
      </c>
      <c r="D88" s="37" t="s">
        <v>131</v>
      </c>
      <c r="E88" s="12"/>
      <c r="F88" s="37" t="s">
        <v>106</v>
      </c>
      <c r="G88" s="37" t="s">
        <v>58</v>
      </c>
      <c r="H88" s="6">
        <f t="shared" si="6"/>
        <v>0.63999999999998636</v>
      </c>
      <c r="I88" s="7">
        <v>185.47</v>
      </c>
      <c r="J88" s="5">
        <v>68.760000000000005</v>
      </c>
      <c r="K88" s="53"/>
      <c r="L88" s="10"/>
      <c r="M88"/>
      <c r="N88"/>
      <c r="O88"/>
    </row>
    <row r="89" spans="1:16" ht="14.4" x14ac:dyDescent="0.2">
      <c r="A89" s="31">
        <f t="shared" si="0"/>
        <v>84</v>
      </c>
      <c r="B89" s="54" t="s">
        <v>38</v>
      </c>
      <c r="C89" s="51" t="s">
        <v>37</v>
      </c>
      <c r="D89" s="37" t="s">
        <v>132</v>
      </c>
      <c r="E89" s="12"/>
      <c r="F89" s="37" t="s">
        <v>106</v>
      </c>
      <c r="G89" s="37" t="s">
        <v>56</v>
      </c>
      <c r="H89" s="6">
        <f t="shared" si="6"/>
        <v>0.96999999999999886</v>
      </c>
      <c r="I89" s="7">
        <v>186.44</v>
      </c>
      <c r="J89" s="5">
        <v>72.930000000000007</v>
      </c>
      <c r="K89" s="53"/>
      <c r="L89" s="10"/>
      <c r="M89"/>
      <c r="N89"/>
      <c r="O89"/>
    </row>
    <row r="90" spans="1:16" ht="14.4" x14ac:dyDescent="0.2">
      <c r="A90" s="31">
        <f t="shared" si="0"/>
        <v>85</v>
      </c>
      <c r="B90" s="54" t="s">
        <v>38</v>
      </c>
      <c r="C90" s="51" t="s">
        <v>37</v>
      </c>
      <c r="D90" s="37" t="s">
        <v>104</v>
      </c>
      <c r="E90" s="12"/>
      <c r="F90" s="37" t="s">
        <v>106</v>
      </c>
      <c r="G90" s="37" t="s">
        <v>92</v>
      </c>
      <c r="H90" s="6">
        <f t="shared" si="6"/>
        <v>15.099999999999994</v>
      </c>
      <c r="I90" s="7">
        <v>201.54</v>
      </c>
      <c r="J90" s="5">
        <v>227.06</v>
      </c>
      <c r="K90" s="53"/>
      <c r="L90" s="10"/>
      <c r="M90"/>
      <c r="N90"/>
      <c r="O90"/>
    </row>
    <row r="91" spans="1:16" ht="14.4" x14ac:dyDescent="0.2">
      <c r="A91" s="31">
        <f t="shared" si="0"/>
        <v>86</v>
      </c>
      <c r="B91" s="54" t="s">
        <v>20</v>
      </c>
      <c r="C91" s="51" t="s">
        <v>37</v>
      </c>
      <c r="D91" s="37"/>
      <c r="E91" s="12"/>
      <c r="F91" s="37" t="s">
        <v>93</v>
      </c>
      <c r="G91" s="37" t="s">
        <v>109</v>
      </c>
      <c r="H91" s="6">
        <f t="shared" si="6"/>
        <v>4.1299999999999955</v>
      </c>
      <c r="I91" s="7">
        <v>205.67</v>
      </c>
      <c r="J91" s="5">
        <v>99.93</v>
      </c>
      <c r="K91" s="53"/>
      <c r="L91" s="10"/>
      <c r="M91"/>
      <c r="N91"/>
      <c r="O91"/>
    </row>
    <row r="92" spans="1:16" ht="14.4" x14ac:dyDescent="0.2">
      <c r="A92" s="31">
        <f t="shared" si="0"/>
        <v>87</v>
      </c>
      <c r="B92" s="54" t="s">
        <v>33</v>
      </c>
      <c r="C92" s="51" t="s">
        <v>37</v>
      </c>
      <c r="D92" s="37" t="s">
        <v>112</v>
      </c>
      <c r="E92" s="12"/>
      <c r="F92" s="37" t="s">
        <v>57</v>
      </c>
      <c r="G92" s="37" t="s">
        <v>110</v>
      </c>
      <c r="H92" s="6">
        <f t="shared" si="6"/>
        <v>1.8500000000000227</v>
      </c>
      <c r="I92" s="7">
        <v>207.52</v>
      </c>
      <c r="J92" s="5">
        <v>73.08</v>
      </c>
      <c r="K92" s="53"/>
      <c r="L92" s="10"/>
      <c r="M92"/>
      <c r="N92"/>
      <c r="O92"/>
    </row>
    <row r="93" spans="1:16" ht="14.4" x14ac:dyDescent="0.2">
      <c r="A93" s="31">
        <f t="shared" ref="A93" si="7">A92+1</f>
        <v>88</v>
      </c>
      <c r="B93" s="54" t="s">
        <v>41</v>
      </c>
      <c r="C93" s="51"/>
      <c r="D93" s="37"/>
      <c r="E93" s="12"/>
      <c r="F93" s="37" t="s">
        <v>40</v>
      </c>
      <c r="G93" s="37" t="s">
        <v>39</v>
      </c>
      <c r="H93" s="6">
        <f t="shared" si="6"/>
        <v>4.9999999999982947E-2</v>
      </c>
      <c r="I93" s="7">
        <v>207.57</v>
      </c>
      <c r="J93" s="5">
        <v>72.13</v>
      </c>
      <c r="K93" s="53"/>
      <c r="L93" s="10"/>
      <c r="M93"/>
      <c r="N93"/>
      <c r="O93"/>
    </row>
    <row r="94" spans="1:16" ht="14.4" x14ac:dyDescent="0.2">
      <c r="A94" s="31">
        <f>A93+1</f>
        <v>89</v>
      </c>
      <c r="B94" s="54" t="s">
        <v>41</v>
      </c>
      <c r="C94" s="51"/>
      <c r="D94" s="37"/>
      <c r="E94" s="12"/>
      <c r="F94" s="37" t="s">
        <v>40</v>
      </c>
      <c r="G94" s="37" t="s">
        <v>39</v>
      </c>
      <c r="H94" s="6">
        <f t="shared" si="6"/>
        <v>0.23000000000001819</v>
      </c>
      <c r="I94" s="7">
        <v>207.8</v>
      </c>
      <c r="J94" s="5">
        <v>68.8</v>
      </c>
      <c r="K94" s="53" t="s">
        <v>42</v>
      </c>
      <c r="L94" s="10"/>
      <c r="M94"/>
      <c r="N94"/>
      <c r="O94"/>
    </row>
    <row r="95" spans="1:16" ht="54.6" thickBot="1" x14ac:dyDescent="0.25">
      <c r="A95" s="33">
        <f t="shared" ref="A95" si="8">A94+1</f>
        <v>90</v>
      </c>
      <c r="B95" s="49"/>
      <c r="C95" s="46"/>
      <c r="D95" s="30" t="s">
        <v>50</v>
      </c>
      <c r="E95" s="27"/>
      <c r="F95" s="26" t="s">
        <v>111</v>
      </c>
      <c r="G95" s="26"/>
      <c r="H95" s="28">
        <f t="shared" si="6"/>
        <v>2.5199999999999818</v>
      </c>
      <c r="I95" s="29">
        <v>210.32</v>
      </c>
      <c r="J95" s="26">
        <v>48.8</v>
      </c>
      <c r="K95" s="30" t="s">
        <v>43</v>
      </c>
      <c r="L95" s="35">
        <f>I95 -I62</f>
        <v>59.22</v>
      </c>
      <c r="M95"/>
      <c r="N95"/>
      <c r="O95"/>
    </row>
  </sheetData>
  <mergeCells count="12">
    <mergeCell ref="B48:C48"/>
    <mergeCell ref="B58:C58"/>
    <mergeCell ref="L4:L5"/>
    <mergeCell ref="C4:C5"/>
    <mergeCell ref="F4:G4"/>
    <mergeCell ref="H4:I4"/>
    <mergeCell ref="A4:A5"/>
    <mergeCell ref="D4:D5"/>
    <mergeCell ref="E4:E5"/>
    <mergeCell ref="B4:B5"/>
    <mergeCell ref="K4:K5"/>
    <mergeCell ref="J4:J5"/>
  </mergeCells>
  <phoneticPr fontId="2"/>
  <conditionalFormatting sqref="J7:J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3" fitToHeight="0" orientation="portrait" horizontalDpi="4294967293" verticalDpi="4294967293" r:id="rId1"/>
  <headerFooter alignWithMargins="0"/>
  <webPublishItems count="1">
    <webPublishItem id="25480" divId="京都600_BAK715_25480" sourceType="range" sourceRef="A1:L9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Smith</dc:creator>
  <cp:keywords/>
  <dc:description/>
  <cp:lastModifiedBy>酢 豚</cp:lastModifiedBy>
  <cp:revision/>
  <cp:lastPrinted>2023-03-26T19:59:23Z</cp:lastPrinted>
  <dcterms:created xsi:type="dcterms:W3CDTF">2011-02-06T12:06:47Z</dcterms:created>
  <dcterms:modified xsi:type="dcterms:W3CDTF">2023-03-26T20:01:21Z</dcterms:modified>
  <cp:category/>
  <cp:contentStatus/>
</cp:coreProperties>
</file>