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23京都/BRM1028/"/>
    </mc:Choice>
  </mc:AlternateContent>
  <xr:revisionPtr revIDLastSave="240" documentId="13_ncr:1_{044A27BF-0D2C-4361-AF68-6DD4A06010D9}" xr6:coauthVersionLast="47" xr6:coauthVersionMax="47" xr10:uidLastSave="{C1D714B8-C8A7-4472-A523-4C4D9B483855}"/>
  <bookViews>
    <workbookView xWindow="13008" yWindow="1332" windowWidth="16644" windowHeight="112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A20" i="1"/>
  <c r="A21" i="1" s="1"/>
  <c r="A22" i="1" s="1"/>
  <c r="A23" i="1" s="1"/>
  <c r="A24" i="1" s="1"/>
  <c r="L33" i="1"/>
  <c r="L22" i="1"/>
  <c r="L20" i="1"/>
  <c r="L18" i="1"/>
  <c r="H33" i="1"/>
  <c r="H32" i="1"/>
  <c r="H31" i="1"/>
  <c r="H30" i="1"/>
  <c r="H29" i="1"/>
  <c r="H28" i="1"/>
  <c r="H27" i="1"/>
  <c r="H26" i="1"/>
  <c r="H25" i="1"/>
  <c r="H16" i="1"/>
  <c r="H15" i="1"/>
  <c r="H14" i="1"/>
  <c r="H13" i="1"/>
  <c r="H12" i="1"/>
  <c r="H11" i="1"/>
  <c r="H10" i="1"/>
  <c r="H9" i="1"/>
  <c r="H8" i="1"/>
  <c r="L14" i="1" l="1"/>
  <c r="H7" i="1" l="1"/>
  <c r="A7" i="1" l="1"/>
  <c r="A8" i="1" s="1"/>
  <c r="A9" i="1" l="1"/>
  <c r="A10" i="1" s="1"/>
  <c r="A11" i="1" s="1"/>
  <c r="A12" i="1" s="1"/>
  <c r="A13" i="1" s="1"/>
  <c r="A14" i="1" s="1"/>
  <c r="A15" i="1" s="1"/>
  <c r="A16" i="1" l="1"/>
  <c r="A17" i="1" l="1"/>
  <c r="A18" i="1" s="1"/>
  <c r="A19" i="1" s="1"/>
  <c r="A25" i="1" l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<sst xmlns="http://schemas.openxmlformats.org/spreadsheetml/2006/main" count="133" uniqueCount="79">
  <si>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</si>
  <si>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</si>
  <si>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</si>
  <si>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</si>
  <si>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</si>
  <si>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1"/>
  </si>
  <si>
    <t>左折</t>
    <rPh sb="0" eb="2">
      <t>サセツ</t>
    </rPh>
    <phoneticPr fontId="1"/>
  </si>
  <si>
    <t>標識</t>
    <rPh sb="0" eb="2">
      <t>ヒョウシキ</t>
    </rPh>
    <phoneticPr fontId="2"/>
  </si>
  <si>
    <t>右折</t>
    <rPh sb="0" eb="2">
      <t>ウセツ</t>
    </rPh>
    <phoneticPr fontId="1"/>
  </si>
  <si>
    <t>市道</t>
    <rPh sb="0" eb="2">
      <t>シドウ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</si>
  <si>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</si>
  <si>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</si>
  <si>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×</t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</si>
  <si>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</si>
  <si>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</si>
  <si>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</si>
  <si>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</si>
  <si>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</si>
  <si>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</si>
  <si>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</si>
  <si>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</si>
  <si>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ト</t>
    <phoneticPr fontId="2"/>
  </si>
  <si>
    <t>┤</t>
    <phoneticPr fontId="2"/>
  </si>
  <si>
    <t>逆Y</t>
    <rPh sb="0" eb="1">
      <t>ギャク</t>
    </rPh>
    <phoneticPr fontId="2"/>
  </si>
  <si>
    <t>S</t>
    <phoneticPr fontId="2"/>
  </si>
  <si>
    <t>新花巻駅（新幹線駅　西口）</t>
    <rPh sb="0" eb="4">
      <t>シンハナマキエキ</t>
    </rPh>
    <rPh sb="5" eb="8">
      <t>シンカンセン</t>
    </rPh>
    <rPh sb="8" eb="9">
      <t>エキ</t>
    </rPh>
    <rPh sb="10" eb="12">
      <t>ニシグチ</t>
    </rPh>
    <phoneticPr fontId="1"/>
  </si>
  <si>
    <t>県道286</t>
    <rPh sb="0" eb="2">
      <t>ケンドウ</t>
    </rPh>
    <phoneticPr fontId="2"/>
  </si>
  <si>
    <t>R283</t>
    <phoneticPr fontId="2"/>
  </si>
  <si>
    <t>R107</t>
    <phoneticPr fontId="2"/>
  </si>
  <si>
    <t>合流</t>
    <rPh sb="0" eb="2">
      <t>ゴウリュウ</t>
    </rPh>
    <phoneticPr fontId="2"/>
  </si>
  <si>
    <t>→　遠野市街</t>
    <rPh sb="2" eb="6">
      <t>トオノシガイ</t>
    </rPh>
    <phoneticPr fontId="2"/>
  </si>
  <si>
    <t>県道238</t>
    <rPh sb="0" eb="2">
      <t>ケンドウ</t>
    </rPh>
    <phoneticPr fontId="2"/>
  </si>
  <si>
    <t>右側</t>
    <rPh sb="0" eb="2">
      <t>ミギガワ</t>
    </rPh>
    <phoneticPr fontId="1"/>
  </si>
  <si>
    <t>(JA-SS)</t>
    <phoneticPr fontId="2"/>
  </si>
  <si>
    <t>市道→県道238</t>
    <rPh sb="0" eb="2">
      <t>シドウ</t>
    </rPh>
    <rPh sb="3" eb="5">
      <t>ケンドウ</t>
    </rPh>
    <phoneticPr fontId="2"/>
  </si>
  <si>
    <t>遠野駅への交差点を通過後の信号</t>
    <rPh sb="0" eb="2">
      <t>トオノ</t>
    </rPh>
    <rPh sb="2" eb="3">
      <t>エキ</t>
    </rPh>
    <rPh sb="5" eb="8">
      <t>コウサテン</t>
    </rPh>
    <rPh sb="9" eb="11">
      <t>ツウカ</t>
    </rPh>
    <rPh sb="11" eb="12">
      <t>ゴ</t>
    </rPh>
    <rPh sb="13" eb="15">
      <t>シンゴウ</t>
    </rPh>
    <phoneticPr fontId="2"/>
  </si>
  <si>
    <t>→　土沢
直進すると花巻駅方面に行ってしまうので要注意</t>
    <rPh sb="2" eb="4">
      <t>ツチサワ</t>
    </rPh>
    <rPh sb="5" eb="7">
      <t>チョクシン</t>
    </rPh>
    <rPh sb="10" eb="13">
      <t>ハナマキエキ</t>
    </rPh>
    <rPh sb="13" eb="15">
      <t>ホウメン</t>
    </rPh>
    <rPh sb="16" eb="17">
      <t>イ</t>
    </rPh>
    <rPh sb="24" eb="27">
      <t>ヨウチュウイ</t>
    </rPh>
    <phoneticPr fontId="2"/>
  </si>
  <si>
    <t>PC1　ファミリーマート遠野中央</t>
    <phoneticPr fontId="1"/>
  </si>
  <si>
    <t>標高</t>
    <rPh sb="0" eb="2">
      <t>ヒョウコウ</t>
    </rPh>
    <phoneticPr fontId="2"/>
  </si>
  <si>
    <t>-</t>
    <phoneticPr fontId="2"/>
  </si>
  <si>
    <t>R107(R283)
→R283</t>
    <phoneticPr fontId="2"/>
  </si>
  <si>
    <t>R107合流。4km先で再分岐</t>
    <rPh sb="4" eb="6">
      <t>ゴウリュウ</t>
    </rPh>
    <rPh sb="10" eb="11">
      <t>サキ</t>
    </rPh>
    <rPh sb="12" eb="13">
      <t>サイ</t>
    </rPh>
    <rPh sb="13" eb="15">
      <t>ブンキ</t>
    </rPh>
    <phoneticPr fontId="2"/>
  </si>
  <si>
    <t>フィニッシュ
新花巻駅（新幹線駅　西口）</t>
    <rPh sb="7" eb="8">
      <t>シン</t>
    </rPh>
    <rPh sb="8" eb="10">
      <t>ハナマキ</t>
    </rPh>
    <rPh sb="10" eb="11">
      <t>エキ</t>
    </rPh>
    <rPh sb="12" eb="15">
      <t>シンカンセン</t>
    </rPh>
    <rPh sb="15" eb="16">
      <t>エキ</t>
    </rPh>
    <rPh sb="17" eb="19">
      <t>ニシグチ</t>
    </rPh>
    <phoneticPr fontId="1"/>
  </si>
  <si>
    <t>正面</t>
    <rPh sb="0" eb="2">
      <t>ショウメン</t>
    </rPh>
    <phoneticPr fontId="1"/>
  </si>
  <si>
    <t>R340(R283)</t>
    <phoneticPr fontId="2"/>
  </si>
  <si>
    <t>ver1.0.0 正式版</t>
    <rPh sb="9" eb="11">
      <t>セイシキ</t>
    </rPh>
    <rPh sb="11" eb="12">
      <t>バン</t>
    </rPh>
    <phoneticPr fontId="2"/>
  </si>
  <si>
    <t>BRM1028花巻200</t>
    <rPh sb="7" eb="9">
      <t>ハナマキ</t>
    </rPh>
    <phoneticPr fontId="2"/>
  </si>
  <si>
    <t>PC4　道の駅 種山ヶ原</t>
  </si>
  <si>
    <t>PC2　ローソン 釜石駅前</t>
    <phoneticPr fontId="1"/>
  </si>
  <si>
    <t>R45</t>
    <phoneticPr fontId="2"/>
  </si>
  <si>
    <t>PC3　ファミリーマート 大船渡権現堂</t>
    <phoneticPr fontId="2"/>
  </si>
  <si>
    <t>→　人首</t>
    <rPh sb="2" eb="4">
      <t>ヒトクビ</t>
    </rPh>
    <phoneticPr fontId="2"/>
  </si>
  <si>
    <t>→　遠野/国道107号</t>
    <phoneticPr fontId="2"/>
  </si>
  <si>
    <t>上瀬橋わたる</t>
    <phoneticPr fontId="2"/>
  </si>
  <si>
    <t>市道</t>
    <rPh sb="0" eb="2">
      <t>シドウ</t>
    </rPh>
    <phoneticPr fontId="2"/>
  </si>
  <si>
    <t>県道8</t>
    <phoneticPr fontId="2"/>
  </si>
  <si>
    <t>県道27</t>
    <phoneticPr fontId="2"/>
  </si>
  <si>
    <t>←　奥州</t>
    <rPh sb="2" eb="4">
      <t>オウシュウ</t>
    </rPh>
    <phoneticPr fontId="2"/>
  </si>
  <si>
    <t>右折</t>
    <rPh sb="0" eb="2">
      <t>ウセツ</t>
    </rPh>
    <phoneticPr fontId="2"/>
  </si>
  <si>
    <t>直進</t>
    <rPh sb="0" eb="2">
      <t>チョクシン</t>
    </rPh>
    <phoneticPr fontId="2"/>
  </si>
  <si>
    <t>左折</t>
    <rPh sb="0" eb="2">
      <t>サセツ</t>
    </rPh>
    <phoneticPr fontId="2"/>
  </si>
  <si>
    <t>県道178</t>
    <phoneticPr fontId="2"/>
  </si>
  <si>
    <t>右側</t>
    <rPh sb="0" eb="2">
      <t>ミギガワ</t>
    </rPh>
    <phoneticPr fontId="2"/>
  </si>
  <si>
    <t>左側</t>
    <rPh sb="0" eb="2">
      <t>ヒダリガワ</t>
    </rPh>
    <phoneticPr fontId="2"/>
  </si>
  <si>
    <t>07:00スタート　北方向</t>
    <rPh sb="10" eb="11">
      <t>キタ</t>
    </rPh>
    <rPh sb="11" eb="13">
      <t>ホウコウ</t>
    </rPh>
    <phoneticPr fontId="1"/>
  </si>
  <si>
    <t>OPEN/ 08:14 ～ 10:06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7">
      <t>チョクシン</t>
    </rPh>
    <phoneticPr fontId="1"/>
  </si>
  <si>
    <t>R283</t>
    <phoneticPr fontId="1"/>
  </si>
  <si>
    <t>R283(旧道)
→R283</t>
    <rPh sb="5" eb="7">
      <t>キュウドウ</t>
    </rPh>
    <phoneticPr fontId="2"/>
  </si>
  <si>
    <t>↑　宮守</t>
    <rPh sb="2" eb="4">
      <t>ミヤモリ</t>
    </rPh>
    <phoneticPr fontId="2"/>
  </si>
  <si>
    <t>←　東和</t>
    <rPh sb="2" eb="4">
      <t>トウワ</t>
    </rPh>
    <phoneticPr fontId="2"/>
  </si>
  <si>
    <t>県道284</t>
    <phoneticPr fontId="2"/>
  </si>
  <si>
    <t>県道284を逸れる
左に花巻が出ているので要注意
（別に県284を終点まで走ってもいいけど、ちょっと遠い）</t>
    <rPh sb="0" eb="2">
      <t>ケンドウ</t>
    </rPh>
    <rPh sb="6" eb="7">
      <t>ソ</t>
    </rPh>
    <rPh sb="10" eb="11">
      <t>ヒダリ</t>
    </rPh>
    <rPh sb="12" eb="14">
      <t>ハナマキ</t>
    </rPh>
    <rPh sb="15" eb="16">
      <t>デ</t>
    </rPh>
    <rPh sb="21" eb="24">
      <t>ヨウチュウイ</t>
    </rPh>
    <rPh sb="26" eb="27">
      <t>ベツ</t>
    </rPh>
    <rPh sb="28" eb="29">
      <t>ケン</t>
    </rPh>
    <rPh sb="33" eb="35">
      <t>シュウテン</t>
    </rPh>
    <rPh sb="37" eb="38">
      <t>ハシ</t>
    </rPh>
    <rPh sb="50" eb="51">
      <t>トオ</t>
    </rPh>
    <phoneticPr fontId="2"/>
  </si>
  <si>
    <t>▼止まれ</t>
    <rPh sb="1" eb="2">
      <t>ト</t>
    </rPh>
    <phoneticPr fontId="2"/>
  </si>
  <si>
    <t>（ローソン 遠野綾織町）</t>
    <phoneticPr fontId="2"/>
  </si>
  <si>
    <t>R397</t>
    <phoneticPr fontId="2"/>
  </si>
  <si>
    <t>OPEN/ 09:26 ～ 12:32
レシート取得して通過時間を自分で記入。
チェック後　直進</t>
    <rPh sb="22" eb="24">
      <t>シュトク</t>
    </rPh>
    <rPh sb="26" eb="28">
      <t>ツウカ</t>
    </rPh>
    <rPh sb="28" eb="30">
      <t>ジカン</t>
    </rPh>
    <rPh sb="31" eb="33">
      <t>ジブン</t>
    </rPh>
    <rPh sb="34" eb="36">
      <t>キニュウ</t>
    </rPh>
    <rPh sb="42" eb="43">
      <t>ゴ</t>
    </rPh>
    <rPh sb="44" eb="46">
      <t>チョクシン</t>
    </rPh>
    <phoneticPr fontId="1"/>
  </si>
  <si>
    <t>OPEN/ 10:37 ～ 15:12
レシート取得して通過時間を自分で記入。
チェック後　権現堂（交差点） を右折して国道107号へ進む</t>
    <rPh sb="22" eb="24">
      <t>シュトク</t>
    </rPh>
    <rPh sb="26" eb="28">
      <t>ツウカ</t>
    </rPh>
    <rPh sb="28" eb="30">
      <t>ジカン</t>
    </rPh>
    <rPh sb="31" eb="33">
      <t>ジブン</t>
    </rPh>
    <rPh sb="34" eb="36">
      <t>キニュウ</t>
    </rPh>
    <rPh sb="42" eb="43">
      <t>ゴチョクシン</t>
    </rPh>
    <rPh sb="45" eb="48">
      <t>ゴンゲンドウ</t>
    </rPh>
    <rPh sb="49" eb="52">
      <t>コウサテン</t>
    </rPh>
    <rPh sb="55" eb="57">
      <t>ウセツ</t>
    </rPh>
    <rPh sb="59" eb="61">
      <t>コクドウ</t>
    </rPh>
    <rPh sb="64" eb="65">
      <t>ゴウ</t>
    </rPh>
    <rPh sb="67" eb="68">
      <t>スス</t>
    </rPh>
    <phoneticPr fontId="1"/>
  </si>
  <si>
    <t>OPEN/ 11:42 ～ 17:40
レシート取得して通過時間を自分で記入。
チェック後　直進</t>
    <rPh sb="22" eb="24">
      <t>シュトク</t>
    </rPh>
    <rPh sb="26" eb="28">
      <t>ツウカ</t>
    </rPh>
    <rPh sb="28" eb="30">
      <t>ジカン</t>
    </rPh>
    <rPh sb="31" eb="33">
      <t>ジブン</t>
    </rPh>
    <rPh sb="34" eb="36">
      <t>キニュウ</t>
    </rPh>
    <rPh sb="42" eb="43">
      <t>ゴ</t>
    </rPh>
    <rPh sb="44" eb="46">
      <t>チョクシン</t>
    </rPh>
    <phoneticPr fontId="1"/>
  </si>
  <si>
    <r>
      <t>OPEN/ 12:53 ～ 20:30</t>
    </r>
    <r>
      <rPr>
        <b/>
        <sz val="9"/>
        <color rgb="FFFF0000"/>
        <rFont val="ＭＳ Ｐゴシック"/>
        <family val="3"/>
        <charset val="128"/>
      </rPr>
      <t xml:space="preserve">
自分でレシート到着タイムと総所要時間を記入。
ブルベカードに署名、メダル購入するかどうかを記入。
</t>
    </r>
    <r>
      <rPr>
        <sz val="9"/>
        <rFont val="ＭＳ Ｐゴシック"/>
        <family val="3"/>
        <charset val="128"/>
      </rPr>
      <t>ブルベカード提出してください。</t>
    </r>
    <rPh sb="74" eb="76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</si>
</sst>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Gill Sans MT"/>
      <family val="2"/>
    </font>
    <font>
      <u/>
      <sz val="11"/>
      <color theme="10"/>
      <name val="ＭＳ Ｐゴシック"/>
      <family val="3"/>
      <charset val="128"/>
    </font>
    <font>
      <sz val="7"/>
      <name val="Gill Sans MT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left" vertical="center"/>
    </xf>
    <xf numFmtId="176" fontId="4" fillId="2" borderId="5" xfId="0" applyNumberFormat="1" applyFont="1" applyFill="1" applyBorder="1" applyAlignment="1">
      <alignment horizontal="right" vertical="center"/>
    </xf>
    <xf numFmtId="0" fontId="4" fillId="2" borderId="6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0" borderId="7" xfId="0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9" fillId="0" borderId="0" xfId="1" applyBorder="1" applyAlignment="1">
      <alignment horizontal="left" vertical="center" wrapText="1" inden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14" fontId="1" fillId="0" borderId="0" xfId="0" applyNumberFormat="1" applyFont="1">
      <alignment vertical="center"/>
    </xf>
    <xf numFmtId="0" fontId="4" fillId="0" borderId="23" xfId="0" applyFont="1" applyBorder="1">
      <alignment vertical="center"/>
    </xf>
    <xf numFmtId="176" fontId="3" fillId="0" borderId="23" xfId="0" applyNumberFormat="1" applyFont="1" applyBorder="1" applyAlignment="1">
      <alignment horizontal="left" vertical="center"/>
    </xf>
    <xf numFmtId="176" fontId="4" fillId="0" borderId="23" xfId="0" applyNumberFormat="1" applyFont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7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>
      <alignment vertical="center"/>
    </xf>
    <xf numFmtId="176" fontId="3" fillId="2" borderId="21" xfId="0" applyNumberFormat="1" applyFont="1" applyFill="1" applyBorder="1" applyAlignment="1">
      <alignment horizontal="left" vertical="center"/>
    </xf>
    <xf numFmtId="176" fontId="4" fillId="2" borderId="21" xfId="0" applyNumberFormat="1" applyFont="1" applyFill="1" applyBorder="1" applyAlignment="1">
      <alignment horizontal="right" vertical="center"/>
    </xf>
    <xf numFmtId="176" fontId="4" fillId="2" borderId="28" xfId="0" applyNumberFormat="1" applyFont="1" applyFill="1" applyBorder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176" fontId="3" fillId="0" borderId="7" xfId="0" applyNumberFormat="1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19" xfId="0" applyNumberFormat="1" applyFont="1" applyBorder="1">
      <alignment vertical="center"/>
    </xf>
    <xf numFmtId="176" fontId="4" fillId="2" borderId="21" xfId="0" applyNumberFormat="1" applyFont="1" applyFill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4" fillId="2" borderId="19" xfId="0" applyNumberFormat="1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61"/>
  <sheetViews>
    <sheetView tabSelected="1" view="pageBreakPreview" topLeftCell="A19" zoomScaleNormal="100" zoomScaleSheetLayoutView="100" workbookViewId="0">
      <selection activeCell="K34" sqref="K34"/>
    </sheetView>
  </sheetViews>
  <sheetFormatPr defaultColWidth="7.77734375" defaultRowHeight="12" x14ac:dyDescent="0.2"/>
  <cols>
    <col min="1" max="1" width="5.33203125" style="4" bestFit="1" customWidth="1"/>
    <col min="2" max="3" width="4.6640625" style="10" customWidth="1"/>
    <col min="4" max="4" width="26.21875" style="1" bestFit="1" customWidth="1"/>
    <col min="5" max="5" width="3.109375" style="10" customWidth="1"/>
    <col min="6" max="6" width="6" style="1" customWidth="1"/>
    <col min="7" max="7" width="16" style="13" bestFit="1" customWidth="1"/>
    <col min="8" max="8" width="5.88671875" style="3" bestFit="1" customWidth="1"/>
    <col min="9" max="9" width="6" style="12" bestFit="1" customWidth="1"/>
    <col min="10" max="10" width="5.77734375" style="1" bestFit="1" customWidth="1"/>
    <col min="11" max="11" width="47.33203125" style="1" bestFit="1" customWidth="1"/>
    <col min="12" max="12" width="7.21875" style="13" bestFit="1" customWidth="1"/>
    <col min="13" max="13" width="22.5546875" style="1" customWidth="1"/>
    <col min="14" max="16384" width="7.77734375" style="1"/>
  </cols>
  <sheetData>
    <row r="1" spans="1:13" x14ac:dyDescent="0.2">
      <c r="B1" s="1"/>
      <c r="C1" s="1"/>
      <c r="D1" s="2">
        <v>2023</v>
      </c>
      <c r="J1" s="3"/>
      <c r="K1" s="4" t="s">
        <v>45</v>
      </c>
    </row>
    <row r="2" spans="1:13" x14ac:dyDescent="0.2">
      <c r="B2" s="1"/>
      <c r="C2" s="1"/>
      <c r="D2" s="1" t="s">
        <v>46</v>
      </c>
      <c r="J2" s="3"/>
      <c r="K2" s="48">
        <v>45220</v>
      </c>
    </row>
    <row r="3" spans="1:13" ht="12.6" thickBot="1" x14ac:dyDescent="0.25">
      <c r="J3" s="3"/>
    </row>
    <row r="4" spans="1:13" ht="14.25" customHeight="1" x14ac:dyDescent="0.2">
      <c r="A4" s="67"/>
      <c r="B4" s="75" t="s">
        <v>18</v>
      </c>
      <c r="C4" s="75" t="s">
        <v>17</v>
      </c>
      <c r="D4" s="69" t="s">
        <v>0</v>
      </c>
      <c r="E4" s="71" t="s">
        <v>7</v>
      </c>
      <c r="F4" s="77" t="s">
        <v>15</v>
      </c>
      <c r="G4" s="78"/>
      <c r="H4" s="79" t="s">
        <v>14</v>
      </c>
      <c r="I4" s="80"/>
      <c r="J4" s="71" t="s">
        <v>38</v>
      </c>
      <c r="K4" s="69" t="s">
        <v>4</v>
      </c>
      <c r="L4" s="73" t="s">
        <v>16</v>
      </c>
    </row>
    <row r="5" spans="1:13" ht="21.75" customHeight="1" thickBot="1" x14ac:dyDescent="0.25">
      <c r="A5" s="68"/>
      <c r="B5" s="76"/>
      <c r="C5" s="76"/>
      <c r="D5" s="70"/>
      <c r="E5" s="72"/>
      <c r="F5" s="49" t="s">
        <v>13</v>
      </c>
      <c r="G5" s="49" t="s">
        <v>1</v>
      </c>
      <c r="H5" s="50" t="s">
        <v>2</v>
      </c>
      <c r="I5" s="51" t="s">
        <v>3</v>
      </c>
      <c r="J5" s="72"/>
      <c r="K5" s="70"/>
      <c r="L5" s="74"/>
    </row>
    <row r="6" spans="1:13" ht="21.75" customHeight="1" thickTop="1" x14ac:dyDescent="0.2">
      <c r="A6" s="28">
        <v>1</v>
      </c>
      <c r="B6" s="33"/>
      <c r="C6" s="30"/>
      <c r="D6" s="20" t="s">
        <v>25</v>
      </c>
      <c r="E6" s="21"/>
      <c r="F6" s="20"/>
      <c r="G6" s="20" t="s">
        <v>5</v>
      </c>
      <c r="H6" s="22">
        <v>0</v>
      </c>
      <c r="I6" s="23">
        <v>0</v>
      </c>
      <c r="J6" s="20" t="s">
        <v>39</v>
      </c>
      <c r="K6" s="20" t="s">
        <v>64</v>
      </c>
      <c r="L6" s="24"/>
      <c r="M6" s="44"/>
    </row>
    <row r="7" spans="1:13" ht="21.75" customHeight="1" x14ac:dyDescent="0.2">
      <c r="A7" s="26">
        <f t="shared" ref="A7:A15" si="0">A6+1</f>
        <v>2</v>
      </c>
      <c r="B7" s="34" t="s">
        <v>20</v>
      </c>
      <c r="C7" s="37" t="s">
        <v>19</v>
      </c>
      <c r="D7" s="38"/>
      <c r="E7" s="39"/>
      <c r="F7" s="38" t="s">
        <v>11</v>
      </c>
      <c r="G7" s="38" t="s">
        <v>26</v>
      </c>
      <c r="H7" s="25">
        <f t="shared" ref="H7:H33" si="1">I7-I6</f>
        <v>0.27</v>
      </c>
      <c r="I7" s="40">
        <v>0.27</v>
      </c>
      <c r="J7" s="65">
        <v>82.6</v>
      </c>
      <c r="K7" s="38"/>
      <c r="L7" s="41"/>
      <c r="M7" s="45"/>
    </row>
    <row r="8" spans="1:13" ht="21.75" customHeight="1" x14ac:dyDescent="0.2">
      <c r="A8" s="26">
        <f t="shared" si="0"/>
        <v>3</v>
      </c>
      <c r="B8" s="34" t="s">
        <v>20</v>
      </c>
      <c r="C8" s="37"/>
      <c r="D8" s="38"/>
      <c r="E8" s="39"/>
      <c r="F8" s="38" t="s">
        <v>10</v>
      </c>
      <c r="G8" s="38" t="s">
        <v>27</v>
      </c>
      <c r="H8" s="25">
        <f t="shared" si="1"/>
        <v>7.9600000000000009</v>
      </c>
      <c r="I8" s="40">
        <v>8.23</v>
      </c>
      <c r="J8" s="65">
        <v>107.6</v>
      </c>
      <c r="K8" s="38"/>
      <c r="L8" s="41"/>
      <c r="M8" s="45"/>
    </row>
    <row r="9" spans="1:13" ht="21.45" customHeight="1" x14ac:dyDescent="0.2">
      <c r="A9" s="26">
        <f t="shared" si="0"/>
        <v>4</v>
      </c>
      <c r="B9" s="36" t="s">
        <v>23</v>
      </c>
      <c r="C9" s="37" t="s">
        <v>19</v>
      </c>
      <c r="D9" s="38"/>
      <c r="E9" s="39"/>
      <c r="F9" s="38" t="s">
        <v>29</v>
      </c>
      <c r="G9" s="43" t="s">
        <v>40</v>
      </c>
      <c r="H9" s="25">
        <f t="shared" si="1"/>
        <v>16.63</v>
      </c>
      <c r="I9" s="40">
        <v>24.86</v>
      </c>
      <c r="J9" s="65">
        <v>247.7</v>
      </c>
      <c r="K9" s="38" t="s">
        <v>41</v>
      </c>
      <c r="L9" s="41"/>
      <c r="M9" s="45"/>
    </row>
    <row r="10" spans="1:13" ht="21.75" customHeight="1" x14ac:dyDescent="0.2">
      <c r="A10" s="26">
        <f t="shared" si="0"/>
        <v>5</v>
      </c>
      <c r="B10" s="34" t="s">
        <v>20</v>
      </c>
      <c r="C10" s="37" t="s">
        <v>19</v>
      </c>
      <c r="D10" s="38" t="s">
        <v>73</v>
      </c>
      <c r="E10" s="39"/>
      <c r="F10" s="38" t="s">
        <v>11</v>
      </c>
      <c r="G10" s="38" t="s">
        <v>34</v>
      </c>
      <c r="H10" s="25">
        <f t="shared" si="1"/>
        <v>11.740000000000002</v>
      </c>
      <c r="I10" s="40">
        <v>36.6</v>
      </c>
      <c r="J10" s="65">
        <v>249</v>
      </c>
      <c r="K10" s="38" t="s">
        <v>30</v>
      </c>
      <c r="L10" s="41"/>
      <c r="M10" s="45"/>
    </row>
    <row r="11" spans="1:13" ht="21.75" customHeight="1" x14ac:dyDescent="0.2">
      <c r="A11" s="26">
        <f t="shared" si="0"/>
        <v>6</v>
      </c>
      <c r="B11" s="34" t="s">
        <v>22</v>
      </c>
      <c r="C11" s="37" t="s">
        <v>19</v>
      </c>
      <c r="D11" s="38"/>
      <c r="E11" s="39"/>
      <c r="F11" s="38" t="s">
        <v>10</v>
      </c>
      <c r="G11" s="38" t="s">
        <v>31</v>
      </c>
      <c r="H11" s="25">
        <f t="shared" si="1"/>
        <v>4</v>
      </c>
      <c r="I11" s="40">
        <v>40.6</v>
      </c>
      <c r="J11" s="65">
        <v>260.7</v>
      </c>
      <c r="K11" s="38"/>
      <c r="L11" s="41"/>
      <c r="M11" s="45"/>
    </row>
    <row r="12" spans="1:13" ht="21.6" customHeight="1" x14ac:dyDescent="0.2">
      <c r="A12" s="26">
        <f t="shared" si="0"/>
        <v>7</v>
      </c>
      <c r="B12" s="34" t="s">
        <v>20</v>
      </c>
      <c r="C12" s="37" t="s">
        <v>19</v>
      </c>
      <c r="D12" s="38"/>
      <c r="E12" s="39"/>
      <c r="F12" s="38" t="s">
        <v>10</v>
      </c>
      <c r="G12" s="38" t="s">
        <v>9</v>
      </c>
      <c r="H12" s="25">
        <f t="shared" si="1"/>
        <v>0.82000000000000028</v>
      </c>
      <c r="I12" s="40">
        <v>41.42</v>
      </c>
      <c r="J12" s="65">
        <v>266.5</v>
      </c>
      <c r="K12" s="38" t="s">
        <v>35</v>
      </c>
      <c r="L12" s="41"/>
      <c r="M12" s="45"/>
    </row>
    <row r="13" spans="1:13" ht="21.75" customHeight="1" x14ac:dyDescent="0.2">
      <c r="A13" s="26">
        <f t="shared" si="0"/>
        <v>8</v>
      </c>
      <c r="B13" s="34" t="s">
        <v>21</v>
      </c>
      <c r="C13" s="37" t="s">
        <v>24</v>
      </c>
      <c r="D13" s="38"/>
      <c r="E13" s="39"/>
      <c r="F13" s="38" t="s">
        <v>11</v>
      </c>
      <c r="G13" s="38" t="s">
        <v>9</v>
      </c>
      <c r="H13" s="25">
        <f t="shared" si="1"/>
        <v>0.60999999999999943</v>
      </c>
      <c r="I13" s="40">
        <v>42.03</v>
      </c>
      <c r="J13" s="65">
        <v>272.3</v>
      </c>
      <c r="K13" s="38"/>
      <c r="L13" s="41"/>
      <c r="M13" s="45"/>
    </row>
    <row r="14" spans="1:13" ht="32.4" x14ac:dyDescent="0.2">
      <c r="A14" s="27">
        <f t="shared" ref="A14:A24" si="2">A13+1</f>
        <v>9</v>
      </c>
      <c r="B14" s="35"/>
      <c r="C14" s="32"/>
      <c r="D14" s="14" t="s">
        <v>37</v>
      </c>
      <c r="E14" s="15"/>
      <c r="F14" s="14" t="s">
        <v>32</v>
      </c>
      <c r="G14" s="19" t="s">
        <v>9</v>
      </c>
      <c r="H14" s="16">
        <f t="shared" si="1"/>
        <v>0.14000000000000057</v>
      </c>
      <c r="I14" s="17">
        <v>42.17</v>
      </c>
      <c r="J14" s="65">
        <v>272.5</v>
      </c>
      <c r="K14" s="19" t="s">
        <v>65</v>
      </c>
      <c r="L14" s="18">
        <f>I14-I6</f>
        <v>42.17</v>
      </c>
      <c r="M14" s="45"/>
    </row>
    <row r="15" spans="1:13" ht="21.75" customHeight="1" x14ac:dyDescent="0.2">
      <c r="A15" s="26">
        <f t="shared" si="0"/>
        <v>10</v>
      </c>
      <c r="B15" s="34" t="s">
        <v>20</v>
      </c>
      <c r="C15" s="31" t="s">
        <v>19</v>
      </c>
      <c r="D15" s="5"/>
      <c r="E15" s="11"/>
      <c r="F15" s="5" t="s">
        <v>11</v>
      </c>
      <c r="G15" s="5" t="s">
        <v>9</v>
      </c>
      <c r="H15" s="25">
        <f t="shared" si="1"/>
        <v>1.6499999999999986</v>
      </c>
      <c r="I15" s="6">
        <v>43.82</v>
      </c>
      <c r="J15" s="65">
        <v>287.2</v>
      </c>
      <c r="K15" s="8"/>
      <c r="L15" s="7"/>
      <c r="M15" s="45"/>
    </row>
    <row r="16" spans="1:13" ht="21.75" customHeight="1" x14ac:dyDescent="0.2">
      <c r="A16" s="26">
        <f t="shared" si="2"/>
        <v>11</v>
      </c>
      <c r="B16" s="34" t="s">
        <v>20</v>
      </c>
      <c r="C16" s="31" t="s">
        <v>19</v>
      </c>
      <c r="D16" s="5" t="s">
        <v>33</v>
      </c>
      <c r="E16" s="11"/>
      <c r="F16" s="5" t="s">
        <v>8</v>
      </c>
      <c r="G16" s="5" t="s">
        <v>44</v>
      </c>
      <c r="H16" s="25">
        <f t="shared" si="1"/>
        <v>2.2800000000000011</v>
      </c>
      <c r="I16" s="6">
        <v>46.1</v>
      </c>
      <c r="J16" s="65">
        <v>313.3</v>
      </c>
      <c r="K16" s="8"/>
      <c r="L16" s="7"/>
      <c r="M16" s="45"/>
    </row>
    <row r="17" spans="1:13" ht="21.6" x14ac:dyDescent="0.2">
      <c r="A17" s="26">
        <f t="shared" si="2"/>
        <v>12</v>
      </c>
      <c r="B17" s="34" t="s">
        <v>20</v>
      </c>
      <c r="C17" s="31" t="s">
        <v>19</v>
      </c>
      <c r="D17" s="5"/>
      <c r="E17" s="11"/>
      <c r="F17" s="5" t="s">
        <v>6</v>
      </c>
      <c r="G17" s="8" t="s">
        <v>67</v>
      </c>
      <c r="H17" s="25">
        <f t="shared" si="1"/>
        <v>2.3799999999999955</v>
      </c>
      <c r="I17" s="6">
        <v>48.48</v>
      </c>
      <c r="J17" s="65">
        <v>352.1</v>
      </c>
      <c r="K17" s="8"/>
      <c r="L17" s="9"/>
      <c r="M17" s="45"/>
    </row>
    <row r="18" spans="1:13" ht="32.4" x14ac:dyDescent="0.2">
      <c r="A18" s="27">
        <f t="shared" si="2"/>
        <v>13</v>
      </c>
      <c r="B18" s="35"/>
      <c r="C18" s="32"/>
      <c r="D18" s="14" t="s">
        <v>48</v>
      </c>
      <c r="E18" s="15"/>
      <c r="F18" s="14" t="s">
        <v>8</v>
      </c>
      <c r="G18" s="19" t="s">
        <v>66</v>
      </c>
      <c r="H18" s="16">
        <f t="shared" si="1"/>
        <v>34.479999999999997</v>
      </c>
      <c r="I18" s="17">
        <v>82.96</v>
      </c>
      <c r="J18" s="81">
        <v>6.4</v>
      </c>
      <c r="K18" s="19" t="s">
        <v>75</v>
      </c>
      <c r="L18" s="18">
        <f>I18-I14</f>
        <v>40.789999999999992</v>
      </c>
      <c r="M18" s="45"/>
    </row>
    <row r="19" spans="1:13" ht="14.4" x14ac:dyDescent="0.2">
      <c r="A19" s="26">
        <f t="shared" si="2"/>
        <v>14</v>
      </c>
      <c r="B19" s="34" t="s">
        <v>22</v>
      </c>
      <c r="C19" s="31" t="s">
        <v>19</v>
      </c>
      <c r="D19" s="5"/>
      <c r="E19" s="11"/>
      <c r="F19" s="5" t="s">
        <v>59</v>
      </c>
      <c r="G19" s="8" t="s">
        <v>49</v>
      </c>
      <c r="H19" s="25">
        <f t="shared" si="1"/>
        <v>1.4000000000000057</v>
      </c>
      <c r="I19" s="6">
        <v>84.36</v>
      </c>
      <c r="J19" s="65">
        <v>4.5</v>
      </c>
      <c r="K19" s="8"/>
      <c r="L19" s="9"/>
      <c r="M19" s="45"/>
    </row>
    <row r="20" spans="1:13" ht="32.4" x14ac:dyDescent="0.2">
      <c r="A20" s="27">
        <f t="shared" si="2"/>
        <v>15</v>
      </c>
      <c r="B20" s="35"/>
      <c r="C20" s="32"/>
      <c r="D20" s="19" t="s">
        <v>50</v>
      </c>
      <c r="E20" s="15"/>
      <c r="F20" s="14" t="s">
        <v>62</v>
      </c>
      <c r="G20" s="19" t="s">
        <v>28</v>
      </c>
      <c r="H20" s="16">
        <f t="shared" si="1"/>
        <v>38.090000000000003</v>
      </c>
      <c r="I20" s="17">
        <v>122.45</v>
      </c>
      <c r="J20" s="81">
        <v>10.4</v>
      </c>
      <c r="K20" s="19" t="s">
        <v>76</v>
      </c>
      <c r="L20" s="18">
        <f>I20-I18</f>
        <v>39.490000000000009</v>
      </c>
      <c r="M20" s="45"/>
    </row>
    <row r="21" spans="1:13" ht="14.4" x14ac:dyDescent="0.2">
      <c r="A21" s="26">
        <f t="shared" si="2"/>
        <v>16</v>
      </c>
      <c r="B21" s="34" t="s">
        <v>22</v>
      </c>
      <c r="C21" s="31" t="s">
        <v>19</v>
      </c>
      <c r="D21" s="5"/>
      <c r="E21" s="11"/>
      <c r="F21" s="5" t="s">
        <v>60</v>
      </c>
      <c r="G21" s="5" t="s">
        <v>74</v>
      </c>
      <c r="H21" s="25">
        <f t="shared" si="1"/>
        <v>24.809999999999988</v>
      </c>
      <c r="I21" s="6">
        <v>147.26</v>
      </c>
      <c r="J21" s="65">
        <v>174.4</v>
      </c>
      <c r="K21" s="5" t="s">
        <v>57</v>
      </c>
      <c r="L21" s="9"/>
      <c r="M21" s="45"/>
    </row>
    <row r="22" spans="1:13" ht="32.4" x14ac:dyDescent="0.2">
      <c r="A22" s="27">
        <f t="shared" si="2"/>
        <v>17</v>
      </c>
      <c r="B22" s="35"/>
      <c r="C22" s="32"/>
      <c r="D22" s="14" t="s">
        <v>47</v>
      </c>
      <c r="E22" s="15"/>
      <c r="F22" s="14" t="s">
        <v>63</v>
      </c>
      <c r="G22" s="14" t="s">
        <v>74</v>
      </c>
      <c r="H22" s="16">
        <f t="shared" si="1"/>
        <v>12.719999999999999</v>
      </c>
      <c r="I22" s="17">
        <v>159.97999999999999</v>
      </c>
      <c r="J22" s="65">
        <v>601.6</v>
      </c>
      <c r="K22" s="19" t="s">
        <v>77</v>
      </c>
      <c r="L22" s="18">
        <f>I22-I20</f>
        <v>37.529999999999987</v>
      </c>
      <c r="M22" s="45"/>
    </row>
    <row r="23" spans="1:13" ht="14.4" x14ac:dyDescent="0.2">
      <c r="A23" s="26">
        <f t="shared" si="2"/>
        <v>18</v>
      </c>
      <c r="B23" s="34" t="s">
        <v>21</v>
      </c>
      <c r="C23" s="31"/>
      <c r="D23" s="5"/>
      <c r="E23" s="11"/>
      <c r="F23" s="5" t="s">
        <v>58</v>
      </c>
      <c r="G23" s="5" t="s">
        <v>55</v>
      </c>
      <c r="H23" s="25">
        <f t="shared" si="1"/>
        <v>3.6200000000000045</v>
      </c>
      <c r="I23" s="6">
        <v>163.6</v>
      </c>
      <c r="J23" s="65">
        <v>455.8</v>
      </c>
      <c r="K23" s="8" t="s">
        <v>51</v>
      </c>
      <c r="L23" s="9"/>
      <c r="M23" s="45"/>
    </row>
    <row r="24" spans="1:13" ht="14.4" x14ac:dyDescent="0.2">
      <c r="A24" s="26">
        <f t="shared" si="2"/>
        <v>19</v>
      </c>
      <c r="B24" s="34" t="s">
        <v>21</v>
      </c>
      <c r="C24" s="31"/>
      <c r="D24" s="8"/>
      <c r="E24" s="11"/>
      <c r="F24" s="5" t="s">
        <v>58</v>
      </c>
      <c r="G24" s="8" t="s">
        <v>56</v>
      </c>
      <c r="H24" s="25">
        <f t="shared" si="1"/>
        <v>9.5699999999999932</v>
      </c>
      <c r="I24" s="6">
        <v>173.17</v>
      </c>
      <c r="J24" s="65">
        <v>176.8</v>
      </c>
      <c r="K24" s="8" t="s">
        <v>52</v>
      </c>
      <c r="L24" s="9"/>
      <c r="M24" s="45"/>
    </row>
    <row r="25" spans="1:13" ht="14.4" x14ac:dyDescent="0.2">
      <c r="A25" s="26">
        <f t="shared" ref="A24:A33" si="3">A24+1</f>
        <v>20</v>
      </c>
      <c r="B25" s="34" t="s">
        <v>20</v>
      </c>
      <c r="C25" s="31"/>
      <c r="D25" s="5" t="s">
        <v>72</v>
      </c>
      <c r="E25" s="11"/>
      <c r="F25" s="5" t="s">
        <v>59</v>
      </c>
      <c r="G25" s="8" t="s">
        <v>61</v>
      </c>
      <c r="H25" s="25">
        <f t="shared" si="1"/>
        <v>7.1100000000000136</v>
      </c>
      <c r="I25" s="6">
        <v>180.28</v>
      </c>
      <c r="J25" s="65">
        <v>229.2</v>
      </c>
      <c r="K25" s="8" t="s">
        <v>68</v>
      </c>
      <c r="L25" s="9"/>
      <c r="M25" s="45"/>
    </row>
    <row r="26" spans="1:13" ht="14.4" x14ac:dyDescent="0.2">
      <c r="A26" s="26">
        <f t="shared" si="3"/>
        <v>21</v>
      </c>
      <c r="B26" s="34" t="s">
        <v>22</v>
      </c>
      <c r="C26" s="31"/>
      <c r="D26" s="5"/>
      <c r="E26" s="11"/>
      <c r="F26" s="5" t="s">
        <v>60</v>
      </c>
      <c r="G26" s="5" t="s">
        <v>70</v>
      </c>
      <c r="H26" s="25">
        <f t="shared" si="1"/>
        <v>5.9300000000000068</v>
      </c>
      <c r="I26" s="6">
        <v>186.21</v>
      </c>
      <c r="J26" s="65">
        <v>242.3</v>
      </c>
      <c r="K26" s="8" t="s">
        <v>69</v>
      </c>
      <c r="L26" s="9"/>
      <c r="M26" s="45"/>
    </row>
    <row r="27" spans="1:13" ht="32.4" x14ac:dyDescent="0.2">
      <c r="A27" s="26">
        <f t="shared" si="3"/>
        <v>22</v>
      </c>
      <c r="B27" s="34" t="s">
        <v>22</v>
      </c>
      <c r="C27" s="31"/>
      <c r="D27" s="5"/>
      <c r="E27" s="11"/>
      <c r="F27" s="5" t="s">
        <v>59</v>
      </c>
      <c r="G27" s="5" t="s">
        <v>54</v>
      </c>
      <c r="H27" s="25">
        <f t="shared" si="1"/>
        <v>4.2399999999999807</v>
      </c>
      <c r="I27" s="6">
        <v>190.45</v>
      </c>
      <c r="J27" s="65">
        <v>165.6</v>
      </c>
      <c r="K27" s="8" t="s">
        <v>71</v>
      </c>
      <c r="L27" s="9"/>
      <c r="M27" s="45"/>
    </row>
    <row r="28" spans="1:13" ht="14.4" x14ac:dyDescent="0.2">
      <c r="A28" s="26">
        <f t="shared" si="3"/>
        <v>23</v>
      </c>
      <c r="B28" s="34" t="s">
        <v>20</v>
      </c>
      <c r="C28" s="31"/>
      <c r="D28" s="5" t="s">
        <v>72</v>
      </c>
      <c r="E28" s="11"/>
      <c r="F28" s="5" t="s">
        <v>58</v>
      </c>
      <c r="G28" s="5" t="s">
        <v>54</v>
      </c>
      <c r="H28" s="25">
        <f t="shared" si="1"/>
        <v>2.6100000000000136</v>
      </c>
      <c r="I28" s="6">
        <v>193.06</v>
      </c>
      <c r="J28" s="65">
        <v>113.5</v>
      </c>
      <c r="K28" s="8" t="s">
        <v>53</v>
      </c>
      <c r="L28" s="9"/>
      <c r="M28" s="45"/>
    </row>
    <row r="29" spans="1:13" ht="14.4" x14ac:dyDescent="0.2">
      <c r="A29" s="26">
        <f t="shared" si="3"/>
        <v>24</v>
      </c>
      <c r="B29" s="34" t="s">
        <v>21</v>
      </c>
      <c r="C29" s="31" t="s">
        <v>19</v>
      </c>
      <c r="D29" s="5"/>
      <c r="E29" s="11"/>
      <c r="F29" s="5" t="s">
        <v>11</v>
      </c>
      <c r="G29" s="5" t="s">
        <v>27</v>
      </c>
      <c r="H29" s="25">
        <f t="shared" si="1"/>
        <v>0.15999999999999659</v>
      </c>
      <c r="I29" s="40">
        <v>193.22</v>
      </c>
      <c r="J29" s="65">
        <v>113.6</v>
      </c>
      <c r="K29" s="5"/>
      <c r="L29" s="9"/>
      <c r="M29" s="45"/>
    </row>
    <row r="30" spans="1:13" ht="21.6" x14ac:dyDescent="0.2">
      <c r="A30" s="26">
        <f t="shared" si="3"/>
        <v>25</v>
      </c>
      <c r="B30" s="34" t="s">
        <v>20</v>
      </c>
      <c r="C30" s="31"/>
      <c r="D30" s="5"/>
      <c r="E30" s="42" t="s">
        <v>12</v>
      </c>
      <c r="F30" s="5" t="s">
        <v>11</v>
      </c>
      <c r="G30" s="5" t="s">
        <v>26</v>
      </c>
      <c r="H30" s="25">
        <f t="shared" si="1"/>
        <v>1.789999999999992</v>
      </c>
      <c r="I30" s="40">
        <v>195.01</v>
      </c>
      <c r="J30" s="65">
        <v>107.6</v>
      </c>
      <c r="K30" s="8" t="s">
        <v>36</v>
      </c>
      <c r="L30" s="9"/>
      <c r="M30" s="45"/>
    </row>
    <row r="31" spans="1:13" ht="14.4" x14ac:dyDescent="0.2">
      <c r="A31" s="26">
        <f t="shared" si="3"/>
        <v>26</v>
      </c>
      <c r="B31" s="34" t="s">
        <v>20</v>
      </c>
      <c r="C31" s="31" t="s">
        <v>19</v>
      </c>
      <c r="D31" s="5"/>
      <c r="E31" s="11"/>
      <c r="F31" s="5" t="s">
        <v>10</v>
      </c>
      <c r="G31" s="5" t="s">
        <v>9</v>
      </c>
      <c r="H31" s="25">
        <f t="shared" si="1"/>
        <v>7.9300000000000068</v>
      </c>
      <c r="I31" s="40">
        <v>202.94</v>
      </c>
      <c r="J31" s="65">
        <v>82.3</v>
      </c>
      <c r="K31" s="8"/>
      <c r="L31" s="9"/>
      <c r="M31" s="45"/>
    </row>
    <row r="32" spans="1:13" ht="14.4" x14ac:dyDescent="0.2">
      <c r="A32" s="26">
        <f t="shared" si="3"/>
        <v>27</v>
      </c>
      <c r="B32" s="34" t="s">
        <v>20</v>
      </c>
      <c r="C32" s="31"/>
      <c r="D32" s="5"/>
      <c r="E32" s="11"/>
      <c r="F32" s="5" t="s">
        <v>10</v>
      </c>
      <c r="G32" s="5" t="s">
        <v>9</v>
      </c>
      <c r="H32" s="25">
        <f t="shared" si="1"/>
        <v>0.17000000000001592</v>
      </c>
      <c r="I32" s="40">
        <v>203.11</v>
      </c>
      <c r="J32" s="65">
        <v>83.7</v>
      </c>
      <c r="K32" s="8"/>
      <c r="L32" s="9"/>
      <c r="M32" s="45"/>
    </row>
    <row r="33" spans="1:13" ht="43.8" thickBot="1" x14ac:dyDescent="0.25">
      <c r="A33" s="52">
        <f t="shared" si="3"/>
        <v>28</v>
      </c>
      <c r="B33" s="53"/>
      <c r="C33" s="54"/>
      <c r="D33" s="47" t="s">
        <v>42</v>
      </c>
      <c r="E33" s="55"/>
      <c r="F33" s="56" t="s">
        <v>43</v>
      </c>
      <c r="G33" s="56"/>
      <c r="H33" s="57">
        <f t="shared" si="1"/>
        <v>2.9999999999972715E-2</v>
      </c>
      <c r="I33" s="58">
        <v>203.14</v>
      </c>
      <c r="J33" s="66">
        <v>84.2</v>
      </c>
      <c r="K33" s="47" t="s">
        <v>78</v>
      </c>
      <c r="L33" s="59">
        <f>I33-I22</f>
        <v>43.16</v>
      </c>
      <c r="M33" s="45"/>
    </row>
    <row r="34" spans="1:13" ht="12.6" x14ac:dyDescent="0.2">
      <c r="A34" s="60"/>
      <c r="B34" s="61"/>
      <c r="C34" s="61"/>
      <c r="D34" s="29"/>
      <c r="E34" s="61"/>
      <c r="F34" s="29"/>
      <c r="G34" s="62"/>
      <c r="H34" s="63"/>
      <c r="I34" s="64"/>
      <c r="J34" s="29"/>
      <c r="K34" s="29"/>
      <c r="L34" s="62"/>
      <c r="M34" s="45"/>
    </row>
    <row r="35" spans="1:13" ht="12.6" x14ac:dyDescent="0.2">
      <c r="M35" s="46"/>
    </row>
    <row r="36" spans="1:13" ht="12.6" x14ac:dyDescent="0.2">
      <c r="M36" s="45"/>
    </row>
    <row r="37" spans="1:13" ht="15" customHeight="1" x14ac:dyDescent="0.2">
      <c r="M37" s="45"/>
    </row>
    <row r="38" spans="1:13" customFormat="1" ht="13.2" x14ac:dyDescent="0.2">
      <c r="A38" s="4"/>
      <c r="B38" s="10"/>
      <c r="C38" s="10"/>
      <c r="D38" s="1"/>
      <c r="E38" s="10"/>
      <c r="F38" s="1"/>
      <c r="G38" s="13"/>
      <c r="H38" s="3"/>
      <c r="I38" s="12"/>
      <c r="J38" s="1"/>
      <c r="K38" s="1"/>
      <c r="L38" s="13"/>
      <c r="M38" s="45"/>
    </row>
    <row r="39" spans="1:13" customFormat="1" ht="13.2" x14ac:dyDescent="0.2">
      <c r="A39" s="4"/>
      <c r="B39" s="10"/>
      <c r="C39" s="10"/>
      <c r="D39" s="1"/>
      <c r="E39" s="10"/>
      <c r="F39" s="1"/>
      <c r="G39" s="13"/>
      <c r="H39" s="3"/>
      <c r="I39" s="12"/>
      <c r="J39" s="1"/>
      <c r="K39" s="1"/>
      <c r="L39" s="13"/>
      <c r="M39" s="45"/>
    </row>
    <row r="40" spans="1:13" ht="67.2" customHeight="1" x14ac:dyDescent="0.2">
      <c r="M40" s="45"/>
    </row>
    <row r="41" spans="1:13" ht="15" customHeight="1" x14ac:dyDescent="0.2">
      <c r="M41" s="45"/>
    </row>
    <row r="42" spans="1:13" ht="15" customHeight="1" x14ac:dyDescent="0.2">
      <c r="M42" s="46"/>
    </row>
    <row r="43" spans="1:13" ht="15" customHeight="1" x14ac:dyDescent="0.2">
      <c r="M43" s="45"/>
    </row>
    <row r="44" spans="1:13" ht="15" customHeight="1" x14ac:dyDescent="0.2">
      <c r="M44" s="45"/>
    </row>
    <row r="45" spans="1:13" ht="15" customHeight="1" x14ac:dyDescent="0.2">
      <c r="M45" s="45"/>
    </row>
    <row r="46" spans="1:13" ht="12.6" x14ac:dyDescent="0.2">
      <c r="M46" s="45"/>
    </row>
    <row r="47" spans="1:13" ht="12.6" x14ac:dyDescent="0.2">
      <c r="M47" s="45"/>
    </row>
    <row r="48" spans="1:13" ht="12.6" x14ac:dyDescent="0.2">
      <c r="M48" s="45"/>
    </row>
    <row r="49" spans="13:13" ht="12.6" x14ac:dyDescent="0.2">
      <c r="M49" s="45"/>
    </row>
    <row r="50" spans="13:13" ht="12.6" x14ac:dyDescent="0.2">
      <c r="M50" s="45"/>
    </row>
    <row r="51" spans="13:13" ht="12.6" x14ac:dyDescent="0.2">
      <c r="M51" s="45"/>
    </row>
    <row r="52" spans="13:13" ht="12.6" x14ac:dyDescent="0.2">
      <c r="M52" s="45"/>
    </row>
    <row r="53" spans="13:13" ht="12.6" x14ac:dyDescent="0.2">
      <c r="M53" s="45"/>
    </row>
    <row r="54" spans="13:13" ht="12.6" x14ac:dyDescent="0.2">
      <c r="M54" s="45"/>
    </row>
    <row r="55" spans="13:13" ht="12.6" x14ac:dyDescent="0.2">
      <c r="M55" s="45"/>
    </row>
    <row r="56" spans="13:13" ht="12.6" x14ac:dyDescent="0.2">
      <c r="M56" s="45"/>
    </row>
    <row r="57" spans="13:13" ht="12.6" x14ac:dyDescent="0.2">
      <c r="M57" s="45"/>
    </row>
    <row r="58" spans="13:13" ht="12.6" x14ac:dyDescent="0.2">
      <c r="M58" s="45"/>
    </row>
    <row r="59" spans="13:13" ht="12.6" x14ac:dyDescent="0.2">
      <c r="M59" s="45"/>
    </row>
    <row r="60" spans="13:13" ht="12.6" x14ac:dyDescent="0.2">
      <c r="M60" s="45"/>
    </row>
    <row r="61" spans="13:13" ht="12.6" x14ac:dyDescent="0.2">
      <c r="M61" s="45"/>
    </row>
  </sheetData>
  <mergeCells count="10">
    <mergeCell ref="A4:A5"/>
    <mergeCell ref="D4:D5"/>
    <mergeCell ref="E4:E5"/>
    <mergeCell ref="K4:K5"/>
    <mergeCell ref="L4:L5"/>
    <mergeCell ref="C4:C5"/>
    <mergeCell ref="F4:G4"/>
    <mergeCell ref="H4:I4"/>
    <mergeCell ref="B4:B5"/>
    <mergeCell ref="J4:J5"/>
  </mergeCells>
  <phoneticPr fontId="2"/>
  <conditionalFormatting sqref="J7:J3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73" fitToHeight="0" orientation="portrait" horizontalDpi="4294967293" verticalDpi="4294967293" r:id="rId1"/>
  <headerFooter alignWithMargins="0"/>
  <rowBreaks count="1" manualBreakCount="1">
    <brk id="33" max="11" man="1"/>
  </rowBreaks>
  <webPublishItems count="1">
    <webPublishItem id="25480" divId="京都600_BAK715_25480" sourceType="range" sourceRef="A1:L33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haya kon</cp:lastModifiedBy>
  <cp:lastPrinted>2022-08-05T00:18:29Z</cp:lastPrinted>
  <dcterms:created xsi:type="dcterms:W3CDTF">2011-02-06T12:06:47Z</dcterms:created>
  <dcterms:modified xsi:type="dcterms:W3CDTF">2023-10-21T06:30:51Z</dcterms:modified>
</cp:coreProperties>
</file>