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618/"/>
    </mc:Choice>
  </mc:AlternateContent>
  <xr:revisionPtr revIDLastSave="108" documentId="13_ncr:1_{044A27BF-0D2C-4361-AF68-6DD4A06010D9}" xr6:coauthVersionLast="47" xr6:coauthVersionMax="47" xr10:uidLastSave="{C994A618-8B2C-47EB-B7A0-2B54AB712E4F}"/>
  <bookViews>
    <workbookView xWindow="11196" yWindow="696" windowWidth="16368" windowHeight="106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2" i="1" l="1"/>
  <c r="H61" i="1"/>
  <c r="L52" i="1" l="1"/>
  <c r="L37" i="1"/>
  <c r="L31" i="1"/>
  <c r="L23" i="1"/>
  <c r="L14" i="1"/>
  <c r="L62" i="1"/>
  <c r="H7" i="1" l="1"/>
  <c r="A7" i="1" l="1"/>
  <c r="A8" i="1" s="1"/>
  <c r="A9" i="1" l="1"/>
  <c r="A10" i="1" s="1"/>
  <c r="A11" i="1" s="1"/>
  <c r="A12" i="1" s="1"/>
  <c r="A13" i="1" s="1"/>
  <c r="A14" i="1" s="1"/>
  <c r="A15" i="1" s="1"/>
  <c r="A16" i="1" l="1"/>
  <c r="A17" i="1" l="1"/>
  <c r="A18" i="1" s="1"/>
  <c r="A19" i="1" s="1"/>
  <c r="A20" i="1" s="1"/>
  <c r="A21" i="1" s="1"/>
  <c r="A22" i="1" s="1"/>
  <c r="A23" i="1" l="1"/>
  <c r="A24" i="1" l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8" i="1" l="1"/>
  <c r="A39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l="1"/>
</calcChain>
</file>

<file path=xl/sharedStrings.xml><?xml version="1.0" encoding="utf-8"?>
<sst xmlns="http://schemas.openxmlformats.org/spreadsheetml/2006/main" count="257" uniqueCount="110">
  <si>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</si>
  <si>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</si>
  <si>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</si>
  <si>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</si>
  <si>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</si>
  <si>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</si>
  <si>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</si>
  <si>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</si>
  <si>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</si>
  <si>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</si>
  <si>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</si>
  <si>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</si>
  <si>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</si>
  <si>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</si>
  <si>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</si>
  <si>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</si>
  <si>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</si>
  <si>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</si>
  <si>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</si>
  <si>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</si>
  <si>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</si>
  <si>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</si>
  <si>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</si>
  <si>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</si>
  <si>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</si>
  <si>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</si>
  <si>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</si>
  <si>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逆Y</t>
    <rPh sb="0" eb="1">
      <t>ギャク</t>
    </rPh>
    <phoneticPr fontId="2"/>
  </si>
  <si>
    <t>S</t>
    <phoneticPr fontId="2"/>
  </si>
  <si>
    <t>左側</t>
    <rPh sb="0" eb="2">
      <t>ヒダリガワ</t>
    </rPh>
    <phoneticPr fontId="2"/>
  </si>
  <si>
    <t>S</t>
    <phoneticPr fontId="2"/>
  </si>
  <si>
    <t>左側</t>
    <rPh sb="0" eb="2">
      <t>ヒダリガワ</t>
    </rPh>
    <phoneticPr fontId="1"/>
  </si>
  <si>
    <t>新花巻駅（新幹線駅　西口）</t>
    <rPh sb="0" eb="4">
      <t>シンハナマキエキ</t>
    </rPh>
    <rPh sb="5" eb="8">
      <t>シンカンセン</t>
    </rPh>
    <rPh sb="8" eb="9">
      <t>エキ</t>
    </rPh>
    <rPh sb="10" eb="12">
      <t>ニシグチ</t>
    </rPh>
    <phoneticPr fontId="1"/>
  </si>
  <si>
    <t>県道286</t>
    <rPh sb="0" eb="2">
      <t>ケンドウ</t>
    </rPh>
    <phoneticPr fontId="2"/>
  </si>
  <si>
    <t>R283</t>
    <phoneticPr fontId="2"/>
  </si>
  <si>
    <t>R107</t>
    <phoneticPr fontId="2"/>
  </si>
  <si>
    <t>合流</t>
    <rPh sb="0" eb="2">
      <t>ゴウリュウ</t>
    </rPh>
    <phoneticPr fontId="2"/>
  </si>
  <si>
    <t>R107と別れる</t>
  </si>
  <si>
    <t>（ローソン 遠野綾織町店）</t>
    <phoneticPr fontId="2"/>
  </si>
  <si>
    <t>→　遠野市街</t>
    <rPh sb="2" eb="6">
      <t>トオノシガイ</t>
    </rPh>
    <phoneticPr fontId="2"/>
  </si>
  <si>
    <t>県道238</t>
    <rPh sb="0" eb="2">
      <t>ケンドウ</t>
    </rPh>
    <phoneticPr fontId="2"/>
  </si>
  <si>
    <t>右側</t>
    <rPh sb="0" eb="2">
      <t>ミギガワ</t>
    </rPh>
    <phoneticPr fontId="1"/>
  </si>
  <si>
    <t>(JA-SS)</t>
    <phoneticPr fontId="2"/>
  </si>
  <si>
    <t>R283(旧道)</t>
    <rPh sb="5" eb="7">
      <t>キュウドウ</t>
    </rPh>
    <phoneticPr fontId="2"/>
  </si>
  <si>
    <t>川わたってすぐに左折。国道に出ないこと！</t>
    <rPh sb="0" eb="1">
      <t>カワ</t>
    </rPh>
    <rPh sb="8" eb="10">
      <t>サセツ</t>
    </rPh>
    <rPh sb="11" eb="13">
      <t>コクドウ</t>
    </rPh>
    <rPh sb="14" eb="15">
      <t>デ</t>
    </rPh>
    <phoneticPr fontId="2"/>
  </si>
  <si>
    <t>R340</t>
    <phoneticPr fontId="1"/>
  </si>
  <si>
    <r>
      <t>直進すると</t>
    </r>
    <r>
      <rPr>
        <sz val="9"/>
        <color rgb="FFFF0000"/>
        <rFont val="ＭＳ Ｐゴシック"/>
        <family val="3"/>
        <charset val="128"/>
      </rPr>
      <t>赤羽根峠</t>
    </r>
    <r>
      <rPr>
        <sz val="9"/>
        <rFont val="ＭＳ Ｐゴシック"/>
        <family val="3"/>
        <charset val="128"/>
      </rPr>
      <t>　赤羽根トンネル通るのが嫌な人はどうぞ</t>
    </r>
    <rPh sb="0" eb="2">
      <t>チョクシン</t>
    </rPh>
    <rPh sb="5" eb="8">
      <t>アカバネ</t>
    </rPh>
    <rPh sb="8" eb="9">
      <t>トウゲ</t>
    </rPh>
    <rPh sb="10" eb="13">
      <t>アカバネ</t>
    </rPh>
    <rPh sb="17" eb="18">
      <t>トオ</t>
    </rPh>
    <rPh sb="21" eb="22">
      <t>イヤ</t>
    </rPh>
    <rPh sb="23" eb="24">
      <t>ヒト</t>
    </rPh>
    <phoneticPr fontId="2"/>
  </si>
  <si>
    <t>赤羽根峠（トンネル）</t>
    <rPh sb="0" eb="3">
      <t>アカバネ</t>
    </rPh>
    <rPh sb="3" eb="4">
      <t>トウゲ</t>
    </rPh>
    <phoneticPr fontId="1"/>
  </si>
  <si>
    <t>標高421m</t>
    <rPh sb="0" eb="2">
      <t>ヒョウコウ</t>
    </rPh>
    <phoneticPr fontId="2"/>
  </si>
  <si>
    <t>R107(R340)</t>
    <phoneticPr fontId="2"/>
  </si>
  <si>
    <t>←　大船渡　陸前高田</t>
    <rPh sb="2" eb="5">
      <t>オオフナト</t>
    </rPh>
    <rPh sb="6" eb="10">
      <t>リクゼンタカタ</t>
    </rPh>
    <phoneticPr fontId="2"/>
  </si>
  <si>
    <t>↑　大船渡</t>
    <rPh sb="2" eb="5">
      <t>オオフナト</t>
    </rPh>
    <phoneticPr fontId="2"/>
  </si>
  <si>
    <t>権現堂
（ファミリーマート大船渡権現堂店）</t>
    <rPh sb="0" eb="3">
      <t>ゴンゲンドウ</t>
    </rPh>
    <phoneticPr fontId="2"/>
  </si>
  <si>
    <t>県道230</t>
    <rPh sb="0" eb="2">
      <t>ケンドウ</t>
    </rPh>
    <phoneticPr fontId="2"/>
  </si>
  <si>
    <t>R45</t>
    <phoneticPr fontId="2"/>
  </si>
  <si>
    <t>大船渡　碁石海岸IC</t>
    <rPh sb="0" eb="3">
      <t>オオフナト</t>
    </rPh>
    <rPh sb="4" eb="8">
      <t>ゴイシカイガン</t>
    </rPh>
    <phoneticPr fontId="2"/>
  </si>
  <si>
    <t>県道38</t>
    <rPh sb="0" eb="2">
      <t>ケンドウ</t>
    </rPh>
    <phoneticPr fontId="1"/>
  </si>
  <si>
    <t>県道275</t>
    <rPh sb="0" eb="2">
      <t>ケンドウ</t>
    </rPh>
    <phoneticPr fontId="1"/>
  </si>
  <si>
    <t>左直進</t>
    <rPh sb="0" eb="1">
      <t>ヒダリ</t>
    </rPh>
    <rPh sb="1" eb="3">
      <t>チョクシン</t>
    </rPh>
    <phoneticPr fontId="1"/>
  </si>
  <si>
    <t>PC3　碁石海岸レストハウス</t>
    <rPh sb="4" eb="6">
      <t>ゴイシ</t>
    </rPh>
    <rPh sb="6" eb="8">
      <t>カイガン</t>
    </rPh>
    <phoneticPr fontId="2"/>
  </si>
  <si>
    <t>左手の防潮堤沿いに</t>
    <rPh sb="0" eb="2">
      <t>ヒダリテ</t>
    </rPh>
    <rPh sb="3" eb="6">
      <t>ボウチョウテイ</t>
    </rPh>
    <rPh sb="6" eb="7">
      <t>ゾ</t>
    </rPh>
    <phoneticPr fontId="2"/>
  </si>
  <si>
    <t>S</t>
    <phoneticPr fontId="2"/>
  </si>
  <si>
    <t>（ローソン 住田町世田米店）</t>
    <phoneticPr fontId="2"/>
  </si>
  <si>
    <t>往路PC　復路は寄る必要なし</t>
    <rPh sb="0" eb="2">
      <t>オウロ</t>
    </rPh>
    <rPh sb="5" eb="7">
      <t>フクロ</t>
    </rPh>
    <rPh sb="8" eb="9">
      <t>ヨ</t>
    </rPh>
    <rPh sb="10" eb="12">
      <t>ヒツヨウ</t>
    </rPh>
    <phoneticPr fontId="2"/>
  </si>
  <si>
    <t>→　遠野</t>
    <rPh sb="2" eb="4">
      <t>トオノ</t>
    </rPh>
    <phoneticPr fontId="2"/>
  </si>
  <si>
    <t>復路はここ左で赤羽根峠に入れる</t>
    <rPh sb="0" eb="2">
      <t>フクロ</t>
    </rPh>
    <rPh sb="5" eb="6">
      <t>ヒダリ</t>
    </rPh>
    <rPh sb="7" eb="10">
      <t>アカバネ</t>
    </rPh>
    <rPh sb="10" eb="11">
      <t>トウゲ</t>
    </rPh>
    <rPh sb="12" eb="13">
      <t>ハイ</t>
    </rPh>
    <phoneticPr fontId="2"/>
  </si>
  <si>
    <t>標高408m　トンネル内部でまだ登る</t>
    <rPh sb="0" eb="2">
      <t>ヒョウコウ</t>
    </rPh>
    <rPh sb="11" eb="13">
      <t>ナイブ</t>
    </rPh>
    <rPh sb="16" eb="17">
      <t>ノボ</t>
    </rPh>
    <phoneticPr fontId="2"/>
  </si>
  <si>
    <t>旧道分岐</t>
    <rPh sb="0" eb="2">
      <t>キュウドウ</t>
    </rPh>
    <rPh sb="2" eb="4">
      <t>ブンキ</t>
    </rPh>
    <phoneticPr fontId="2"/>
  </si>
  <si>
    <t>R107合流</t>
    <phoneticPr fontId="2"/>
  </si>
  <si>
    <t>OPEN/ 07:14 ～ 09:06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</si>
  <si>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市道→県道238</t>
    <rPh sb="0" eb="2">
      <t>シドウ</t>
    </rPh>
    <rPh sb="3" eb="5">
      <t>ケンドウ</t>
    </rPh>
    <phoneticPr fontId="2"/>
  </si>
  <si>
    <t>県道238→市道</t>
    <rPh sb="0" eb="2">
      <t>ケンドウ</t>
    </rPh>
    <rPh sb="6" eb="8">
      <t>シドウ</t>
    </rPh>
    <phoneticPr fontId="2"/>
  </si>
  <si>
    <t>遠野駅への交差点を通過後の信号</t>
    <rPh sb="0" eb="2">
      <t>トオノ</t>
    </rPh>
    <rPh sb="2" eb="3">
      <t>エキ</t>
    </rPh>
    <rPh sb="5" eb="8">
      <t>コウサテン</t>
    </rPh>
    <rPh sb="9" eb="11">
      <t>ツウカ</t>
    </rPh>
    <rPh sb="11" eb="12">
      <t>ゴ</t>
    </rPh>
    <rPh sb="13" eb="15">
      <t>シンゴウ</t>
    </rPh>
    <phoneticPr fontId="2"/>
  </si>
  <si>
    <t>→　花巻</t>
    <rPh sb="2" eb="4">
      <t>ハナマキ</t>
    </rPh>
    <phoneticPr fontId="2"/>
  </si>
  <si>
    <t>（右折レーン）</t>
    <rPh sb="1" eb="3">
      <t>ウセツ</t>
    </rPh>
    <phoneticPr fontId="2"/>
  </si>
  <si>
    <t>→　土沢
直進すると花巻駅方面に行ってしまうので要注意</t>
    <rPh sb="2" eb="4">
      <t>ツチサワ</t>
    </rPh>
    <rPh sb="5" eb="7">
      <t>チョクシン</t>
    </rPh>
    <rPh sb="10" eb="13">
      <t>ハナマキエキ</t>
    </rPh>
    <rPh sb="13" eb="15">
      <t>ホウメン</t>
    </rPh>
    <rPh sb="16" eb="17">
      <t>イ</t>
    </rPh>
    <rPh sb="24" eb="27">
      <t>ヨウチュウイ</t>
    </rPh>
    <phoneticPr fontId="2"/>
  </si>
  <si>
    <t>PC4　ファミリーマート遠野中央</t>
    <phoneticPr fontId="1"/>
  </si>
  <si>
    <t>PC1　ファミリーマート遠野中央</t>
    <phoneticPr fontId="1"/>
  </si>
  <si>
    <t>PC2　ローソン 住田町世田米</t>
    <phoneticPr fontId="1"/>
  </si>
  <si>
    <t>陸前高田市に入った直後のポイント
地図ではわかりづらいが、道なりに走ると勝手に県道38を逸れる</t>
    <rPh sb="0" eb="5">
      <t>リクゼンタカタシ</t>
    </rPh>
    <rPh sb="6" eb="7">
      <t>ハイ</t>
    </rPh>
    <rPh sb="9" eb="11">
      <t>チョクゴ</t>
    </rPh>
    <rPh sb="17" eb="19">
      <t>チズ</t>
    </rPh>
    <rPh sb="29" eb="30">
      <t>ミチ</t>
    </rPh>
    <rPh sb="33" eb="34">
      <t>ハシ</t>
    </rPh>
    <rPh sb="36" eb="38">
      <t>カッテ</t>
    </rPh>
    <rPh sb="39" eb="41">
      <t>ケンドウ</t>
    </rPh>
    <rPh sb="44" eb="45">
      <t>ソ</t>
    </rPh>
    <phoneticPr fontId="2"/>
  </si>
  <si>
    <t>通過チェック 道の駅　高田松原</t>
    <rPh sb="0" eb="2">
      <t>ツウカ</t>
    </rPh>
    <rPh sb="7" eb="8">
      <t>ミチ</t>
    </rPh>
    <rPh sb="9" eb="10">
      <t>エキ</t>
    </rPh>
    <rPh sb="11" eb="13">
      <t>タカタ</t>
    </rPh>
    <rPh sb="13" eb="15">
      <t>マツバラ</t>
    </rPh>
    <phoneticPr fontId="2"/>
  </si>
  <si>
    <t>（ファミリーマート 高田米崎沼田）</t>
    <phoneticPr fontId="2"/>
  </si>
  <si>
    <t>R107(R283)</t>
    <phoneticPr fontId="2"/>
  </si>
  <si>
    <t>ト</t>
    <phoneticPr fontId="2"/>
  </si>
  <si>
    <t>右折</t>
    <rPh sb="0" eb="2">
      <t>ウセツ</t>
    </rPh>
    <phoneticPr fontId="2"/>
  </si>
  <si>
    <t>標高</t>
    <rPh sb="0" eb="2">
      <t>ヒョウコウ</t>
    </rPh>
    <phoneticPr fontId="2"/>
  </si>
  <si>
    <t>-</t>
    <phoneticPr fontId="2"/>
  </si>
  <si>
    <t>R107(R283)
→R283</t>
    <phoneticPr fontId="2"/>
  </si>
  <si>
    <t>R107合流。4km先で再分岐</t>
    <rPh sb="4" eb="6">
      <t>ゴウリュウ</t>
    </rPh>
    <rPh sb="10" eb="11">
      <t>サキ</t>
    </rPh>
    <rPh sb="12" eb="13">
      <t>サイ</t>
    </rPh>
    <rPh sb="13" eb="15">
      <t>ブンキ</t>
    </rPh>
    <phoneticPr fontId="2"/>
  </si>
  <si>
    <t>フィニッシュ
新花巻駅（新幹線駅　西口）</t>
    <rPh sb="7" eb="8">
      <t>シン</t>
    </rPh>
    <rPh sb="8" eb="10">
      <t>ハナマキ</t>
    </rPh>
    <rPh sb="10" eb="11">
      <t>エキ</t>
    </rPh>
    <rPh sb="12" eb="15">
      <t>シンカンセン</t>
    </rPh>
    <rPh sb="15" eb="16">
      <t>エキ</t>
    </rPh>
    <rPh sb="17" eb="19">
      <t>ニシグチ</t>
    </rPh>
    <phoneticPr fontId="1"/>
  </si>
  <si>
    <t>正面</t>
    <rPh sb="0" eb="2">
      <t>ショウメン</t>
    </rPh>
    <phoneticPr fontId="1"/>
  </si>
  <si>
    <r>
      <t>OPEN/ 11:53 ～ 19:30</t>
    </r>
    <r>
      <rPr>
        <b/>
        <sz val="9"/>
        <color rgb="FFFF0000"/>
        <rFont val="ＭＳ Ｐゴシック"/>
        <family val="3"/>
        <charset val="128"/>
      </rPr>
      <t xml:space="preserve">
自分でレシート到着タイムと総所要時間を記入。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ブルベカード提出してください。</t>
    </r>
    <rPh sb="75" eb="77">
      <t>テイシュツ</t>
    </rPh>
    <phoneticPr fontId="2"/>
  </si>
  <si>
    <t>OPEN/ 08:05 ～ 10:44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</si>
  <si>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10:49 ～ 16:56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チョクシン</t>
    </rPh>
    <phoneticPr fontId="1"/>
  </si>
  <si>
    <t>06:00スタート　北方向</t>
    <rPh sb="10" eb="11">
      <t>キタ</t>
    </rPh>
    <rPh sb="11" eb="13">
      <t>ホウコウ</t>
    </rPh>
    <phoneticPr fontId="1"/>
  </si>
  <si>
    <t>レシート取得すること。
チェック後　記念公園（交差点）信号右折（北行）</t>
    <rPh sb="4" eb="6">
      <t>シュトク</t>
    </rPh>
    <rPh sb="16" eb="17">
      <t>ゴ</t>
    </rPh>
    <rPh sb="18" eb="22">
      <t>キネンコウエン</t>
    </rPh>
    <rPh sb="23" eb="26">
      <t>コウサテン</t>
    </rPh>
    <rPh sb="27" eb="29">
      <t>シンゴウ</t>
    </rPh>
    <rPh sb="29" eb="31">
      <t>ウセツ</t>
    </rPh>
    <rPh sb="32" eb="34">
      <t>キタイキ</t>
    </rPh>
    <phoneticPr fontId="1"/>
  </si>
  <si>
    <t>馬場前
（セブンイレブン陸前高田馬場前）</t>
    <rPh sb="0" eb="3">
      <t>ババマエ</t>
    </rPh>
    <phoneticPr fontId="2"/>
  </si>
  <si>
    <t>県道38</t>
    <rPh sb="0" eb="2">
      <t>ケンドウ</t>
    </rPh>
    <phoneticPr fontId="2"/>
  </si>
  <si>
    <t>（ラウンドアバウト）</t>
    <phoneticPr fontId="2"/>
  </si>
  <si>
    <t>左折</t>
    <rPh sb="0" eb="2">
      <t>サセツ</t>
    </rPh>
    <phoneticPr fontId="2"/>
  </si>
  <si>
    <t>市道→県道38</t>
    <rPh sb="0" eb="2">
      <t>シドウ</t>
    </rPh>
    <rPh sb="3" eb="5">
      <t>ケンドウ</t>
    </rPh>
    <phoneticPr fontId="2"/>
  </si>
  <si>
    <t>市道</t>
    <rPh sb="0" eb="2">
      <t>シドウ</t>
    </rPh>
    <phoneticPr fontId="2"/>
  </si>
  <si>
    <t>気仙川の対岸にR340バイパスが完成して付近の国道指定解除</t>
    <rPh sb="0" eb="3">
      <t>ケセンガワ</t>
    </rPh>
    <rPh sb="4" eb="6">
      <t>タイガン</t>
    </rPh>
    <rPh sb="16" eb="18">
      <t>カンセイ</t>
    </rPh>
    <rPh sb="20" eb="22">
      <t>フキン</t>
    </rPh>
    <rPh sb="23" eb="25">
      <t>コクドウ</t>
    </rPh>
    <rPh sb="25" eb="27">
      <t>シテイ</t>
    </rPh>
    <rPh sb="27" eb="29">
      <t>カイジョ</t>
    </rPh>
    <phoneticPr fontId="2"/>
  </si>
  <si>
    <t>右折</t>
    <rPh sb="0" eb="2">
      <t>ウセツ</t>
    </rPh>
    <phoneticPr fontId="2"/>
  </si>
  <si>
    <t>R340(R343)</t>
    <phoneticPr fontId="2"/>
  </si>
  <si>
    <t>R340(R283)</t>
    <phoneticPr fontId="2"/>
  </si>
  <si>
    <t>ラウンドアバウトの1 つ目の出口を出る</t>
    <phoneticPr fontId="2"/>
  </si>
  <si>
    <r>
      <t xml:space="preserve">OPEN/ 09:02 ～ 12:52
</t>
    </r>
    <r>
      <rPr>
        <sz val="9"/>
        <color rgb="FFFF0000"/>
        <rFont val="ＭＳ Ｐゴシック"/>
        <family val="3"/>
        <charset val="128"/>
      </rPr>
      <t>（10時開店のため営業時間前通過の場合はレストハウスの写真撮影し、自己申告で通過時間を記入すること）</t>
    </r>
    <r>
      <rPr>
        <sz val="9"/>
        <rFont val="ＭＳ Ｐゴシック"/>
        <family val="3"/>
        <charset val="128"/>
      </rPr>
      <t xml:space="preserve">
レシート取得して通過時間を自分で記入。
チェック後　直進</t>
    </r>
    <rPh sb="97" eb="99">
      <t>チョクシン</t>
    </rPh>
    <phoneticPr fontId="1"/>
  </si>
  <si>
    <t>ver1.0.0 正式版</t>
    <rPh sb="9" eb="11">
      <t>セイシキ</t>
    </rPh>
    <rPh sb="11" eb="12">
      <t>バン</t>
    </rPh>
    <phoneticPr fontId="2"/>
  </si>
  <si>
    <t>BRM618花巻200</t>
    <rPh sb="6" eb="8">
      <t>ハナマキ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</si>
</sst>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Gill Sans MT"/>
      <family val="2"/>
    </font>
    <font>
      <u/>
      <sz val="11"/>
      <color theme="10"/>
      <name val="ＭＳ Ｐゴシック"/>
      <family val="3"/>
      <charset val="128"/>
    </font>
    <font>
      <sz val="7"/>
      <name val="Gill Sans M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2" borderId="7" xfId="0" applyFont="1" applyFill="1" applyBorder="1">
      <alignment vertical="center"/>
    </xf>
    <xf numFmtId="0" fontId="1" fillId="0" borderId="8" xfId="0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>
      <alignment vertical="center"/>
    </xf>
    <xf numFmtId="0" fontId="4" fillId="4" borderId="1" xfId="0" applyFont="1" applyFill="1" applyBorder="1">
      <alignment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4" fillId="4" borderId="3" xfId="0" applyNumberFormat="1" applyFont="1" applyFill="1" applyBorder="1">
      <alignment vertical="center"/>
    </xf>
    <xf numFmtId="0" fontId="4" fillId="0" borderId="22" xfId="0" applyFont="1" applyBorder="1" applyAlignment="1">
      <alignment vertical="center" wrapText="1"/>
    </xf>
    <xf numFmtId="176" fontId="4" fillId="2" borderId="2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0" fillId="0" borderId="0" xfId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left" vertical="center"/>
    </xf>
    <xf numFmtId="14" fontId="1" fillId="0" borderId="0" xfId="0" applyNumberFormat="1" applyFont="1">
      <alignment vertical="center"/>
    </xf>
    <xf numFmtId="0" fontId="4" fillId="0" borderId="26" xfId="0" applyFont="1" applyBorder="1">
      <alignment vertical="center"/>
    </xf>
    <xf numFmtId="176" fontId="3" fillId="0" borderId="26" xfId="0" applyNumberFormat="1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right" vertical="center"/>
    </xf>
    <xf numFmtId="0" fontId="8" fillId="4" borderId="1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>
      <alignment vertical="center"/>
    </xf>
    <xf numFmtId="176" fontId="3" fillId="2" borderId="24" xfId="0" applyNumberFormat="1" applyFont="1" applyFill="1" applyBorder="1" applyAlignment="1">
      <alignment horizontal="left" vertical="center"/>
    </xf>
    <xf numFmtId="176" fontId="4" fillId="2" borderId="24" xfId="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6" fontId="3" fillId="0" borderId="8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2" xfId="0" applyNumberFormat="1" applyFont="1" applyBorder="1">
      <alignment vertical="center"/>
    </xf>
    <xf numFmtId="176" fontId="4" fillId="2" borderId="24" xfId="0" applyNumberFormat="1" applyFont="1" applyFill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3"/>
  <sheetViews>
    <sheetView tabSelected="1" view="pageBreakPreview" zoomScaleNormal="100" zoomScaleSheetLayoutView="100" workbookViewId="0">
      <selection activeCell="D3" sqref="D3"/>
    </sheetView>
  </sheetViews>
  <sheetFormatPr defaultColWidth="7.77734375" defaultRowHeight="12" x14ac:dyDescent="0.2"/>
  <cols>
    <col min="1" max="1" width="5.33203125" style="4" bestFit="1" customWidth="1"/>
    <col min="2" max="3" width="4.6640625" style="10" customWidth="1"/>
    <col min="4" max="4" width="26.21875" style="1" bestFit="1" customWidth="1"/>
    <col min="5" max="5" width="3.109375" style="10" customWidth="1"/>
    <col min="6" max="6" width="6" style="1" customWidth="1"/>
    <col min="7" max="7" width="16" style="13" bestFit="1" customWidth="1"/>
    <col min="8" max="8" width="5.88671875" style="3" bestFit="1" customWidth="1"/>
    <col min="9" max="9" width="6" style="12" bestFit="1" customWidth="1"/>
    <col min="10" max="10" width="5.77734375" style="1" bestFit="1" customWidth="1"/>
    <col min="11" max="11" width="47.33203125" style="1" bestFit="1" customWidth="1"/>
    <col min="12" max="12" width="7.21875" style="13" bestFit="1" customWidth="1"/>
    <col min="13" max="13" width="22.5546875" style="1" customWidth="1"/>
    <col min="14" max="16384" width="7.77734375" style="1"/>
  </cols>
  <sheetData>
    <row r="1" spans="1:14" x14ac:dyDescent="0.2">
      <c r="B1" s="1"/>
      <c r="C1" s="1"/>
      <c r="D1" s="2">
        <v>2023</v>
      </c>
      <c r="J1" s="3"/>
      <c r="K1" s="4" t="s">
        <v>108</v>
      </c>
    </row>
    <row r="2" spans="1:14" x14ac:dyDescent="0.2">
      <c r="B2" s="1"/>
      <c r="C2" s="1"/>
      <c r="D2" s="1" t="s">
        <v>109</v>
      </c>
      <c r="J2" s="3"/>
      <c r="K2" s="65">
        <v>45086</v>
      </c>
    </row>
    <row r="3" spans="1:14" ht="12.6" thickBot="1" x14ac:dyDescent="0.25">
      <c r="J3" s="3"/>
    </row>
    <row r="4" spans="1:14" ht="14.25" customHeight="1" x14ac:dyDescent="0.2">
      <c r="A4" s="85"/>
      <c r="B4" s="93" t="s">
        <v>21</v>
      </c>
      <c r="C4" s="93" t="s">
        <v>20</v>
      </c>
      <c r="D4" s="87" t="s">
        <v>0</v>
      </c>
      <c r="E4" s="89" t="s">
        <v>8</v>
      </c>
      <c r="F4" s="95" t="s">
        <v>17</v>
      </c>
      <c r="G4" s="96"/>
      <c r="H4" s="97" t="s">
        <v>16</v>
      </c>
      <c r="I4" s="98"/>
      <c r="J4" s="89" t="s">
        <v>85</v>
      </c>
      <c r="K4" s="87" t="s">
        <v>4</v>
      </c>
      <c r="L4" s="91" t="s">
        <v>18</v>
      </c>
    </row>
    <row r="5" spans="1:14" ht="21.75" customHeight="1" thickBot="1" x14ac:dyDescent="0.25">
      <c r="A5" s="86"/>
      <c r="B5" s="94"/>
      <c r="C5" s="94"/>
      <c r="D5" s="88"/>
      <c r="E5" s="90"/>
      <c r="F5" s="66" t="s">
        <v>15</v>
      </c>
      <c r="G5" s="66" t="s">
        <v>1</v>
      </c>
      <c r="H5" s="67" t="s">
        <v>2</v>
      </c>
      <c r="I5" s="68" t="s">
        <v>3</v>
      </c>
      <c r="J5" s="90"/>
      <c r="K5" s="88"/>
      <c r="L5" s="92"/>
    </row>
    <row r="6" spans="1:14" ht="21.75" customHeight="1" thickTop="1" x14ac:dyDescent="0.2">
      <c r="A6" s="28">
        <v>1</v>
      </c>
      <c r="B6" s="36"/>
      <c r="C6" s="32"/>
      <c r="D6" s="20" t="s">
        <v>32</v>
      </c>
      <c r="E6" s="21"/>
      <c r="F6" s="20"/>
      <c r="G6" s="20" t="s">
        <v>5</v>
      </c>
      <c r="H6" s="22">
        <v>0</v>
      </c>
      <c r="I6" s="23">
        <v>0</v>
      </c>
      <c r="J6" s="20" t="s">
        <v>86</v>
      </c>
      <c r="K6" s="20" t="s">
        <v>94</v>
      </c>
      <c r="L6" s="24"/>
      <c r="M6" s="58"/>
      <c r="N6"/>
    </row>
    <row r="7" spans="1:14" ht="21.75" customHeight="1" x14ac:dyDescent="0.2">
      <c r="A7" s="26">
        <f t="shared" ref="A7:A15" si="0">A6+1</f>
        <v>2</v>
      </c>
      <c r="B7" s="37" t="s">
        <v>23</v>
      </c>
      <c r="C7" s="41" t="s">
        <v>22</v>
      </c>
      <c r="D7" s="42"/>
      <c r="E7" s="43"/>
      <c r="F7" s="42" t="s">
        <v>13</v>
      </c>
      <c r="G7" s="42" t="s">
        <v>33</v>
      </c>
      <c r="H7" s="25">
        <f t="shared" ref="H7:H62" si="1">I7-I6</f>
        <v>0.28000000000000003</v>
      </c>
      <c r="I7" s="44">
        <v>0.28000000000000003</v>
      </c>
      <c r="J7" s="83">
        <v>82.6</v>
      </c>
      <c r="K7" s="42"/>
      <c r="L7" s="45"/>
      <c r="M7" s="59"/>
      <c r="N7" s="60"/>
    </row>
    <row r="8" spans="1:14" ht="21.75" customHeight="1" x14ac:dyDescent="0.2">
      <c r="A8" s="26">
        <f t="shared" si="0"/>
        <v>3</v>
      </c>
      <c r="B8" s="37" t="s">
        <v>23</v>
      </c>
      <c r="C8" s="41"/>
      <c r="D8" s="42"/>
      <c r="E8" s="43"/>
      <c r="F8" s="42" t="s">
        <v>12</v>
      </c>
      <c r="G8" s="42" t="s">
        <v>34</v>
      </c>
      <c r="H8" s="25">
        <f t="shared" si="1"/>
        <v>7.96</v>
      </c>
      <c r="I8" s="44">
        <v>8.24</v>
      </c>
      <c r="J8" s="83">
        <v>109.4</v>
      </c>
      <c r="K8" s="42"/>
      <c r="L8" s="45"/>
      <c r="M8" s="59"/>
      <c r="N8" s="60"/>
    </row>
    <row r="9" spans="1:14" ht="21.45" customHeight="1" x14ac:dyDescent="0.2">
      <c r="A9" s="26">
        <f t="shared" si="0"/>
        <v>4</v>
      </c>
      <c r="B9" s="40" t="s">
        <v>27</v>
      </c>
      <c r="C9" s="41" t="s">
        <v>22</v>
      </c>
      <c r="D9" s="42"/>
      <c r="E9" s="43"/>
      <c r="F9" s="42" t="s">
        <v>36</v>
      </c>
      <c r="G9" s="54" t="s">
        <v>87</v>
      </c>
      <c r="H9" s="25">
        <f t="shared" si="1"/>
        <v>16.630000000000003</v>
      </c>
      <c r="I9" s="44">
        <v>24.87</v>
      </c>
      <c r="J9" s="83">
        <v>250.4</v>
      </c>
      <c r="K9" s="42" t="s">
        <v>88</v>
      </c>
      <c r="L9" s="45"/>
      <c r="M9" s="59"/>
      <c r="N9" s="60"/>
    </row>
    <row r="10" spans="1:14" ht="21.75" customHeight="1" x14ac:dyDescent="0.2">
      <c r="A10" s="26">
        <f t="shared" si="0"/>
        <v>5</v>
      </c>
      <c r="B10" s="37" t="s">
        <v>23</v>
      </c>
      <c r="C10" s="41" t="s">
        <v>22</v>
      </c>
      <c r="D10" s="42" t="s">
        <v>38</v>
      </c>
      <c r="E10" s="43"/>
      <c r="F10" s="42" t="s">
        <v>13</v>
      </c>
      <c r="G10" s="42" t="s">
        <v>70</v>
      </c>
      <c r="H10" s="25">
        <f t="shared" si="1"/>
        <v>11.73</v>
      </c>
      <c r="I10" s="44">
        <v>36.6</v>
      </c>
      <c r="J10" s="83">
        <v>248.6</v>
      </c>
      <c r="K10" s="42" t="s">
        <v>39</v>
      </c>
      <c r="L10" s="45"/>
      <c r="M10" s="59"/>
      <c r="N10" s="60"/>
    </row>
    <row r="11" spans="1:14" ht="21.75" customHeight="1" x14ac:dyDescent="0.2">
      <c r="A11" s="26">
        <f t="shared" si="0"/>
        <v>6</v>
      </c>
      <c r="B11" s="37" t="s">
        <v>25</v>
      </c>
      <c r="C11" s="41" t="s">
        <v>22</v>
      </c>
      <c r="D11" s="42"/>
      <c r="E11" s="43"/>
      <c r="F11" s="42" t="s">
        <v>12</v>
      </c>
      <c r="G11" s="42" t="s">
        <v>40</v>
      </c>
      <c r="H11" s="25">
        <f t="shared" si="1"/>
        <v>4</v>
      </c>
      <c r="I11" s="44">
        <v>40.6</v>
      </c>
      <c r="J11" s="83">
        <v>263.2</v>
      </c>
      <c r="K11" s="42"/>
      <c r="L11" s="45"/>
      <c r="M11" s="59"/>
      <c r="N11" s="60"/>
    </row>
    <row r="12" spans="1:14" ht="21.6" customHeight="1" x14ac:dyDescent="0.2">
      <c r="A12" s="26">
        <f t="shared" si="0"/>
        <v>7</v>
      </c>
      <c r="B12" s="37" t="s">
        <v>23</v>
      </c>
      <c r="C12" s="41" t="s">
        <v>22</v>
      </c>
      <c r="D12" s="42"/>
      <c r="E12" s="43"/>
      <c r="F12" s="42" t="s">
        <v>12</v>
      </c>
      <c r="G12" s="42" t="s">
        <v>10</v>
      </c>
      <c r="H12" s="25">
        <f t="shared" si="1"/>
        <v>0.82000000000000028</v>
      </c>
      <c r="I12" s="44">
        <v>41.42</v>
      </c>
      <c r="J12" s="83">
        <v>268.60000000000002</v>
      </c>
      <c r="K12" s="42" t="s">
        <v>72</v>
      </c>
      <c r="L12" s="45"/>
      <c r="M12" s="59"/>
      <c r="N12" s="60"/>
    </row>
    <row r="13" spans="1:14" ht="21.75" customHeight="1" x14ac:dyDescent="0.2">
      <c r="A13" s="26">
        <f t="shared" si="0"/>
        <v>8</v>
      </c>
      <c r="B13" s="37" t="s">
        <v>24</v>
      </c>
      <c r="C13" s="41" t="s">
        <v>30</v>
      </c>
      <c r="D13" s="42"/>
      <c r="E13" s="43"/>
      <c r="F13" s="42" t="s">
        <v>13</v>
      </c>
      <c r="G13" s="42" t="s">
        <v>10</v>
      </c>
      <c r="H13" s="25">
        <f t="shared" si="1"/>
        <v>0.60999999999999943</v>
      </c>
      <c r="I13" s="44">
        <v>42.03</v>
      </c>
      <c r="J13" s="83">
        <v>272.3</v>
      </c>
      <c r="K13" s="42"/>
      <c r="L13" s="45"/>
      <c r="M13" s="59"/>
      <c r="N13" s="60"/>
    </row>
    <row r="14" spans="1:14" ht="32.4" x14ac:dyDescent="0.2">
      <c r="A14" s="27">
        <f t="shared" ref="A14:A62" si="2">A13+1</f>
        <v>9</v>
      </c>
      <c r="B14" s="38"/>
      <c r="C14" s="34"/>
      <c r="D14" s="14" t="s">
        <v>77</v>
      </c>
      <c r="E14" s="15"/>
      <c r="F14" s="14" t="s">
        <v>41</v>
      </c>
      <c r="G14" s="19" t="s">
        <v>10</v>
      </c>
      <c r="H14" s="16">
        <f t="shared" si="1"/>
        <v>0.12999999999999545</v>
      </c>
      <c r="I14" s="17">
        <v>42.16</v>
      </c>
      <c r="J14" s="83">
        <v>272.3</v>
      </c>
      <c r="K14" s="19" t="s">
        <v>69</v>
      </c>
      <c r="L14" s="18">
        <f>I14-I6</f>
        <v>42.16</v>
      </c>
      <c r="M14" s="59"/>
      <c r="N14" s="60"/>
    </row>
    <row r="15" spans="1:14" ht="21.75" customHeight="1" x14ac:dyDescent="0.2">
      <c r="A15" s="26">
        <f t="shared" si="0"/>
        <v>10</v>
      </c>
      <c r="B15" s="37" t="s">
        <v>23</v>
      </c>
      <c r="C15" s="33" t="s">
        <v>22</v>
      </c>
      <c r="D15" s="5"/>
      <c r="E15" s="11"/>
      <c r="F15" s="5" t="s">
        <v>13</v>
      </c>
      <c r="G15" s="5" t="s">
        <v>10</v>
      </c>
      <c r="H15" s="25">
        <f t="shared" si="1"/>
        <v>1.6600000000000037</v>
      </c>
      <c r="I15" s="6">
        <v>43.82</v>
      </c>
      <c r="J15" s="83">
        <v>287.2</v>
      </c>
      <c r="K15" s="8"/>
      <c r="L15" s="7"/>
      <c r="M15" s="59"/>
      <c r="N15" s="60"/>
    </row>
    <row r="16" spans="1:14" ht="21.75" customHeight="1" x14ac:dyDescent="0.2">
      <c r="A16" s="26">
        <f t="shared" si="2"/>
        <v>11</v>
      </c>
      <c r="B16" s="37" t="s">
        <v>23</v>
      </c>
      <c r="C16" s="33" t="s">
        <v>22</v>
      </c>
      <c r="D16" s="5" t="s">
        <v>42</v>
      </c>
      <c r="E16" s="11"/>
      <c r="F16" s="5" t="s">
        <v>9</v>
      </c>
      <c r="G16" s="5" t="s">
        <v>105</v>
      </c>
      <c r="H16" s="25">
        <f t="shared" si="1"/>
        <v>2.2800000000000011</v>
      </c>
      <c r="I16" s="6">
        <v>46.1</v>
      </c>
      <c r="J16" s="83">
        <v>312.7</v>
      </c>
      <c r="K16" s="8"/>
      <c r="L16" s="7"/>
      <c r="M16" s="59"/>
      <c r="N16" s="60"/>
    </row>
    <row r="17" spans="1:14" ht="14.4" x14ac:dyDescent="0.2">
      <c r="A17" s="26">
        <f t="shared" si="2"/>
        <v>12</v>
      </c>
      <c r="B17" s="37" t="s">
        <v>23</v>
      </c>
      <c r="C17" s="33" t="s">
        <v>22</v>
      </c>
      <c r="D17" s="5"/>
      <c r="E17" s="11"/>
      <c r="F17" s="5" t="s">
        <v>6</v>
      </c>
      <c r="G17" s="5" t="s">
        <v>43</v>
      </c>
      <c r="H17" s="25">
        <f t="shared" si="1"/>
        <v>2.3900000000000006</v>
      </c>
      <c r="I17" s="6">
        <v>48.49</v>
      </c>
      <c r="J17" s="83">
        <v>345.4</v>
      </c>
      <c r="K17" s="8"/>
      <c r="L17" s="9"/>
      <c r="M17" s="59"/>
      <c r="N17" s="60"/>
    </row>
    <row r="18" spans="1:14" ht="14.4" x14ac:dyDescent="0.2">
      <c r="A18" s="26">
        <f t="shared" si="2"/>
        <v>13</v>
      </c>
      <c r="B18" s="37" t="s">
        <v>23</v>
      </c>
      <c r="C18" s="33" t="s">
        <v>22</v>
      </c>
      <c r="D18" s="5"/>
      <c r="E18" s="11"/>
      <c r="F18" s="5" t="s">
        <v>9</v>
      </c>
      <c r="G18" s="8" t="s">
        <v>5</v>
      </c>
      <c r="H18" s="25">
        <f t="shared" si="1"/>
        <v>1.2999999999999972</v>
      </c>
      <c r="I18" s="6">
        <v>49.79</v>
      </c>
      <c r="J18" s="83">
        <v>370.1</v>
      </c>
      <c r="K18" s="5"/>
      <c r="L18" s="9"/>
      <c r="M18" s="59"/>
      <c r="N18" s="60"/>
    </row>
    <row r="19" spans="1:14" ht="14.4" x14ac:dyDescent="0.2">
      <c r="A19" s="26">
        <f t="shared" si="2"/>
        <v>14</v>
      </c>
      <c r="B19" s="37" t="s">
        <v>25</v>
      </c>
      <c r="C19" s="33"/>
      <c r="D19" s="5"/>
      <c r="E19" s="46" t="s">
        <v>14</v>
      </c>
      <c r="F19" s="5" t="s">
        <v>12</v>
      </c>
      <c r="G19" s="8" t="s">
        <v>5</v>
      </c>
      <c r="H19" s="25">
        <f t="shared" si="1"/>
        <v>1.7100000000000009</v>
      </c>
      <c r="I19" s="6">
        <v>51.5</v>
      </c>
      <c r="J19" s="83">
        <v>378.47</v>
      </c>
      <c r="K19" s="8" t="s">
        <v>44</v>
      </c>
      <c r="L19" s="9"/>
      <c r="M19" s="59"/>
      <c r="N19" s="60"/>
    </row>
    <row r="20" spans="1:14" ht="14.4" x14ac:dyDescent="0.2">
      <c r="A20" s="26">
        <f t="shared" si="2"/>
        <v>15</v>
      </c>
      <c r="B20" s="37" t="s">
        <v>23</v>
      </c>
      <c r="C20" s="33"/>
      <c r="D20" s="5"/>
      <c r="E20" s="11"/>
      <c r="F20" s="5" t="s">
        <v>12</v>
      </c>
      <c r="G20" s="5" t="s">
        <v>45</v>
      </c>
      <c r="H20" s="25">
        <f t="shared" si="1"/>
        <v>1.25</v>
      </c>
      <c r="I20" s="6">
        <v>52.75</v>
      </c>
      <c r="J20" s="83">
        <v>419.9</v>
      </c>
      <c r="K20" s="8" t="s">
        <v>46</v>
      </c>
      <c r="L20" s="9"/>
      <c r="M20" s="59"/>
      <c r="N20" s="60"/>
    </row>
    <row r="21" spans="1:14" ht="14.4" x14ac:dyDescent="0.2">
      <c r="A21" s="26">
        <f t="shared" si="2"/>
        <v>16</v>
      </c>
      <c r="B21" s="37"/>
      <c r="C21" s="33"/>
      <c r="D21" s="5" t="s">
        <v>47</v>
      </c>
      <c r="E21" s="11"/>
      <c r="F21" s="5" t="s">
        <v>7</v>
      </c>
      <c r="G21" s="5" t="s">
        <v>45</v>
      </c>
      <c r="H21" s="25">
        <f t="shared" si="1"/>
        <v>0.46999999999999886</v>
      </c>
      <c r="I21" s="6">
        <v>53.22</v>
      </c>
      <c r="J21" s="83">
        <v>472.9</v>
      </c>
      <c r="K21" s="8" t="s">
        <v>48</v>
      </c>
      <c r="L21" s="7"/>
      <c r="M21" s="59"/>
      <c r="N21" s="60"/>
    </row>
    <row r="22" spans="1:14" ht="14.4" x14ac:dyDescent="0.2">
      <c r="A22" s="26">
        <f t="shared" si="2"/>
        <v>17</v>
      </c>
      <c r="B22" s="37" t="s">
        <v>19</v>
      </c>
      <c r="C22" s="33" t="s">
        <v>28</v>
      </c>
      <c r="D22" s="5"/>
      <c r="E22" s="11"/>
      <c r="F22" s="5" t="s">
        <v>6</v>
      </c>
      <c r="G22" s="5" t="s">
        <v>49</v>
      </c>
      <c r="H22" s="25">
        <f t="shared" si="1"/>
        <v>15.030000000000001</v>
      </c>
      <c r="I22" s="6">
        <v>68.25</v>
      </c>
      <c r="J22" s="83">
        <v>107.2</v>
      </c>
      <c r="K22" s="5" t="s">
        <v>50</v>
      </c>
      <c r="L22" s="9"/>
      <c r="M22" s="59"/>
      <c r="N22" s="60"/>
    </row>
    <row r="23" spans="1:14" ht="32.4" x14ac:dyDescent="0.2">
      <c r="A23" s="27">
        <f t="shared" si="2"/>
        <v>18</v>
      </c>
      <c r="B23" s="38"/>
      <c r="C23" s="34"/>
      <c r="D23" s="14" t="s">
        <v>78</v>
      </c>
      <c r="E23" s="15"/>
      <c r="F23" s="14" t="s">
        <v>31</v>
      </c>
      <c r="G23" s="19" t="s">
        <v>49</v>
      </c>
      <c r="H23" s="16">
        <f t="shared" si="1"/>
        <v>3.1800000000000068</v>
      </c>
      <c r="I23" s="17">
        <v>71.430000000000007</v>
      </c>
      <c r="J23" s="83">
        <v>88</v>
      </c>
      <c r="K23" s="19" t="s">
        <v>92</v>
      </c>
      <c r="L23" s="18">
        <f>I23-I14</f>
        <v>29.27000000000001</v>
      </c>
      <c r="M23" s="59"/>
      <c r="N23" s="60"/>
    </row>
    <row r="24" spans="1:14" ht="14.4" x14ac:dyDescent="0.2">
      <c r="A24" s="26">
        <f t="shared" si="2"/>
        <v>19</v>
      </c>
      <c r="B24" s="37" t="s">
        <v>23</v>
      </c>
      <c r="C24" s="33" t="s">
        <v>22</v>
      </c>
      <c r="D24" s="5"/>
      <c r="E24" s="11"/>
      <c r="F24" s="5" t="s">
        <v>7</v>
      </c>
      <c r="G24" s="5" t="s">
        <v>35</v>
      </c>
      <c r="H24" s="25">
        <f t="shared" si="1"/>
        <v>0.91999999999998749</v>
      </c>
      <c r="I24" s="6">
        <v>72.349999999999994</v>
      </c>
      <c r="J24" s="83">
        <v>76.099999999999994</v>
      </c>
      <c r="K24" s="8" t="s">
        <v>51</v>
      </c>
      <c r="L24" s="9"/>
      <c r="M24" s="59"/>
      <c r="N24" s="60"/>
    </row>
    <row r="25" spans="1:14" ht="21.6" x14ac:dyDescent="0.2">
      <c r="A25" s="26">
        <f t="shared" ref="A25:A32" si="3">A24+1</f>
        <v>20</v>
      </c>
      <c r="B25" s="37" t="s">
        <v>23</v>
      </c>
      <c r="C25" s="33" t="s">
        <v>22</v>
      </c>
      <c r="D25" s="8" t="s">
        <v>52</v>
      </c>
      <c r="E25" s="11"/>
      <c r="F25" s="5" t="s">
        <v>7</v>
      </c>
      <c r="G25" s="5" t="s">
        <v>53</v>
      </c>
      <c r="H25" s="25">
        <f t="shared" si="1"/>
        <v>16.200000000000003</v>
      </c>
      <c r="I25" s="6">
        <v>88.55</v>
      </c>
      <c r="J25" s="83">
        <v>12.3</v>
      </c>
      <c r="K25" s="8"/>
      <c r="L25" s="9"/>
      <c r="M25" s="59"/>
      <c r="N25" s="60"/>
    </row>
    <row r="26" spans="1:14" ht="14.4" x14ac:dyDescent="0.2">
      <c r="A26" s="26">
        <f t="shared" si="3"/>
        <v>21</v>
      </c>
      <c r="B26" s="37" t="s">
        <v>19</v>
      </c>
      <c r="C26" s="33"/>
      <c r="D26" s="8"/>
      <c r="E26" s="11"/>
      <c r="F26" s="5" t="s">
        <v>6</v>
      </c>
      <c r="G26" s="5" t="s">
        <v>54</v>
      </c>
      <c r="H26" s="25">
        <f t="shared" si="1"/>
        <v>7.1700000000000017</v>
      </c>
      <c r="I26" s="6">
        <v>95.72</v>
      </c>
      <c r="J26" s="83">
        <v>34.1</v>
      </c>
      <c r="K26" s="8"/>
      <c r="L26" s="9"/>
      <c r="M26" s="59"/>
      <c r="N26" s="60"/>
    </row>
    <row r="27" spans="1:14" ht="14.4" x14ac:dyDescent="0.2">
      <c r="A27" s="26">
        <f t="shared" si="3"/>
        <v>22</v>
      </c>
      <c r="B27" s="37" t="s">
        <v>23</v>
      </c>
      <c r="C27" s="33" t="s">
        <v>22</v>
      </c>
      <c r="D27" s="5" t="s">
        <v>55</v>
      </c>
      <c r="E27" s="11"/>
      <c r="F27" s="5" t="s">
        <v>6</v>
      </c>
      <c r="G27" s="5" t="s">
        <v>56</v>
      </c>
      <c r="H27" s="25">
        <f t="shared" si="1"/>
        <v>0.70000000000000284</v>
      </c>
      <c r="I27" s="6">
        <v>96.42</v>
      </c>
      <c r="J27" s="83">
        <v>54.1</v>
      </c>
      <c r="K27" s="8"/>
      <c r="L27" s="9"/>
      <c r="M27" s="59"/>
      <c r="N27" s="60"/>
    </row>
    <row r="28" spans="1:14" ht="14.4" x14ac:dyDescent="0.2">
      <c r="A28" s="26">
        <f t="shared" si="3"/>
        <v>23</v>
      </c>
      <c r="B28" s="37" t="s">
        <v>25</v>
      </c>
      <c r="C28" s="33"/>
      <c r="D28" s="5"/>
      <c r="E28" s="11"/>
      <c r="F28" s="5" t="s">
        <v>6</v>
      </c>
      <c r="G28" s="5" t="s">
        <v>56</v>
      </c>
      <c r="H28" s="25">
        <f t="shared" si="1"/>
        <v>1.1200000000000045</v>
      </c>
      <c r="I28" s="6">
        <v>97.54</v>
      </c>
      <c r="J28" s="83">
        <v>29.6</v>
      </c>
      <c r="K28" s="8"/>
      <c r="L28" s="9"/>
      <c r="M28" s="59"/>
      <c r="N28" s="60"/>
    </row>
    <row r="29" spans="1:14" ht="14.4" x14ac:dyDescent="0.2">
      <c r="A29" s="26">
        <f t="shared" si="3"/>
        <v>24</v>
      </c>
      <c r="B29" s="37" t="s">
        <v>25</v>
      </c>
      <c r="C29" s="33" t="s">
        <v>22</v>
      </c>
      <c r="D29" s="5"/>
      <c r="E29" s="11"/>
      <c r="F29" s="5" t="s">
        <v>6</v>
      </c>
      <c r="G29" s="5" t="s">
        <v>57</v>
      </c>
      <c r="H29" s="25">
        <f t="shared" si="1"/>
        <v>1.6400000000000006</v>
      </c>
      <c r="I29" s="6">
        <v>99.18</v>
      </c>
      <c r="J29" s="83">
        <v>8.4</v>
      </c>
      <c r="K29" s="8"/>
      <c r="L29" s="9"/>
      <c r="M29" s="59"/>
      <c r="N29" s="60"/>
    </row>
    <row r="30" spans="1:14" ht="14.4" x14ac:dyDescent="0.2">
      <c r="A30" s="26">
        <f t="shared" si="3"/>
        <v>25</v>
      </c>
      <c r="B30" s="37"/>
      <c r="C30" s="33"/>
      <c r="D30" s="8" t="s">
        <v>98</v>
      </c>
      <c r="E30" s="11"/>
      <c r="F30" s="5" t="s">
        <v>99</v>
      </c>
      <c r="G30" s="5" t="s">
        <v>57</v>
      </c>
      <c r="H30" s="25">
        <f t="shared" si="1"/>
        <v>1.25</v>
      </c>
      <c r="I30" s="6">
        <v>100.43</v>
      </c>
      <c r="J30" s="83">
        <v>37.5</v>
      </c>
      <c r="K30" s="8" t="s">
        <v>106</v>
      </c>
      <c r="L30" s="9"/>
      <c r="M30" s="59"/>
      <c r="N30" s="60"/>
    </row>
    <row r="31" spans="1:14" ht="54" x14ac:dyDescent="0.2">
      <c r="A31" s="27">
        <f t="shared" si="3"/>
        <v>26</v>
      </c>
      <c r="B31" s="39"/>
      <c r="C31" s="35"/>
      <c r="D31" s="19" t="s">
        <v>59</v>
      </c>
      <c r="E31" s="15"/>
      <c r="F31" s="30" t="s">
        <v>29</v>
      </c>
      <c r="G31" s="14" t="s">
        <v>57</v>
      </c>
      <c r="H31" s="16">
        <f t="shared" si="1"/>
        <v>2.9499999999999886</v>
      </c>
      <c r="I31" s="17">
        <v>103.38</v>
      </c>
      <c r="J31" s="83">
        <v>41.7</v>
      </c>
      <c r="K31" s="19" t="s">
        <v>107</v>
      </c>
      <c r="L31" s="18">
        <f>I31-I23</f>
        <v>31.949999999999989</v>
      </c>
      <c r="M31" s="59"/>
      <c r="N31" s="60"/>
    </row>
    <row r="32" spans="1:14" ht="14.4" x14ac:dyDescent="0.2">
      <c r="A32" s="26">
        <f t="shared" si="3"/>
        <v>27</v>
      </c>
      <c r="B32" s="37" t="s">
        <v>26</v>
      </c>
      <c r="C32" s="33"/>
      <c r="D32" s="29"/>
      <c r="E32" s="11"/>
      <c r="F32" s="5" t="s">
        <v>58</v>
      </c>
      <c r="G32" s="5" t="s">
        <v>10</v>
      </c>
      <c r="H32" s="25">
        <f t="shared" si="1"/>
        <v>2.6500000000000057</v>
      </c>
      <c r="I32" s="6">
        <v>106.03</v>
      </c>
      <c r="J32" s="83">
        <v>7.2</v>
      </c>
      <c r="K32" s="8" t="s">
        <v>60</v>
      </c>
      <c r="L32" s="9"/>
      <c r="M32" s="59"/>
      <c r="N32" s="60"/>
    </row>
    <row r="33" spans="1:14" ht="14.4" x14ac:dyDescent="0.2">
      <c r="A33" s="26">
        <f t="shared" si="2"/>
        <v>28</v>
      </c>
      <c r="B33" s="37" t="s">
        <v>19</v>
      </c>
      <c r="C33" s="33"/>
      <c r="D33" s="5"/>
      <c r="E33" s="11"/>
      <c r="F33" s="5" t="s">
        <v>12</v>
      </c>
      <c r="G33" s="5" t="s">
        <v>56</v>
      </c>
      <c r="H33" s="25">
        <f t="shared" si="1"/>
        <v>1.3900000000000006</v>
      </c>
      <c r="I33" s="6">
        <v>107.42</v>
      </c>
      <c r="J33" s="83">
        <v>58.8</v>
      </c>
      <c r="K33" s="5"/>
      <c r="L33" s="7"/>
      <c r="M33" s="59"/>
      <c r="N33" s="60"/>
    </row>
    <row r="34" spans="1:14" ht="21.6" x14ac:dyDescent="0.2">
      <c r="A34" s="26">
        <f t="shared" si="2"/>
        <v>29</v>
      </c>
      <c r="B34" s="37" t="s">
        <v>25</v>
      </c>
      <c r="C34" s="33"/>
      <c r="D34" s="8"/>
      <c r="E34" s="11"/>
      <c r="F34" s="5" t="s">
        <v>11</v>
      </c>
      <c r="G34" s="5" t="s">
        <v>100</v>
      </c>
      <c r="H34" s="25">
        <f t="shared" si="1"/>
        <v>0.12000000000000455</v>
      </c>
      <c r="I34" s="6">
        <v>107.54</v>
      </c>
      <c r="J34" s="83">
        <v>62.5</v>
      </c>
      <c r="K34" s="8" t="s">
        <v>79</v>
      </c>
      <c r="L34" s="7"/>
      <c r="M34" s="59"/>
      <c r="N34" s="60"/>
    </row>
    <row r="35" spans="1:14" ht="14.4" x14ac:dyDescent="0.2">
      <c r="A35" s="26">
        <f t="shared" si="2"/>
        <v>30</v>
      </c>
      <c r="B35" s="37" t="s">
        <v>83</v>
      </c>
      <c r="C35" s="33"/>
      <c r="D35" s="8"/>
      <c r="E35" s="11"/>
      <c r="F35" s="5" t="s">
        <v>84</v>
      </c>
      <c r="G35" s="5" t="s">
        <v>56</v>
      </c>
      <c r="H35" s="25">
        <f t="shared" si="1"/>
        <v>5.4899999999999949</v>
      </c>
      <c r="I35" s="6">
        <v>113.03</v>
      </c>
      <c r="J35" s="83">
        <v>2.8</v>
      </c>
      <c r="K35" s="8"/>
      <c r="L35" s="7"/>
      <c r="M35" s="59"/>
      <c r="N35" s="60"/>
    </row>
    <row r="36" spans="1:14" ht="14.4" x14ac:dyDescent="0.2">
      <c r="A36" s="26">
        <f t="shared" si="2"/>
        <v>31</v>
      </c>
      <c r="B36" s="37" t="s">
        <v>23</v>
      </c>
      <c r="C36" s="33" t="s">
        <v>22</v>
      </c>
      <c r="D36" s="5" t="s">
        <v>81</v>
      </c>
      <c r="E36" s="11"/>
      <c r="F36" s="29" t="s">
        <v>12</v>
      </c>
      <c r="G36" s="5" t="s">
        <v>54</v>
      </c>
      <c r="H36" s="25">
        <f t="shared" si="1"/>
        <v>0.26000000000000512</v>
      </c>
      <c r="I36" s="6">
        <v>113.29</v>
      </c>
      <c r="J36" s="83">
        <v>3.4</v>
      </c>
      <c r="K36" s="8"/>
      <c r="L36" s="9"/>
      <c r="M36" s="61"/>
      <c r="N36" s="60"/>
    </row>
    <row r="37" spans="1:14" ht="21.6" x14ac:dyDescent="0.2">
      <c r="A37" s="63">
        <f t="shared" si="2"/>
        <v>32</v>
      </c>
      <c r="B37" s="69" t="s">
        <v>23</v>
      </c>
      <c r="C37" s="47" t="s">
        <v>61</v>
      </c>
      <c r="D37" s="48" t="s">
        <v>80</v>
      </c>
      <c r="E37" s="49"/>
      <c r="F37" s="50" t="s">
        <v>29</v>
      </c>
      <c r="G37" s="51" t="s">
        <v>10</v>
      </c>
      <c r="H37" s="64">
        <f t="shared" si="1"/>
        <v>2.0999999999999943</v>
      </c>
      <c r="I37" s="52">
        <v>115.39</v>
      </c>
      <c r="J37" s="83">
        <v>3.5</v>
      </c>
      <c r="K37" s="48" t="s">
        <v>95</v>
      </c>
      <c r="L37" s="53">
        <f>I37-I31</f>
        <v>12.010000000000005</v>
      </c>
      <c r="M37" s="59"/>
      <c r="N37" s="60"/>
    </row>
    <row r="38" spans="1:14" ht="15" customHeight="1" x14ac:dyDescent="0.2">
      <c r="A38" s="26">
        <f t="shared" si="2"/>
        <v>33</v>
      </c>
      <c r="B38" s="37" t="s">
        <v>23</v>
      </c>
      <c r="C38" s="56"/>
      <c r="D38" s="57"/>
      <c r="E38" s="11"/>
      <c r="F38" s="29" t="s">
        <v>13</v>
      </c>
      <c r="G38" s="5" t="s">
        <v>101</v>
      </c>
      <c r="H38" s="25">
        <f t="shared" si="1"/>
        <v>0.56000000000000227</v>
      </c>
      <c r="I38" s="6">
        <v>115.95</v>
      </c>
      <c r="J38" s="83">
        <v>3.7</v>
      </c>
      <c r="K38" s="8" t="s">
        <v>102</v>
      </c>
      <c r="L38" s="9"/>
      <c r="M38" s="59"/>
      <c r="N38" s="60"/>
    </row>
    <row r="39" spans="1:14" customFormat="1" ht="21.6" x14ac:dyDescent="0.2">
      <c r="A39" s="26">
        <f t="shared" si="2"/>
        <v>34</v>
      </c>
      <c r="B39" s="37" t="s">
        <v>23</v>
      </c>
      <c r="C39" s="33" t="s">
        <v>22</v>
      </c>
      <c r="D39" s="57" t="s">
        <v>96</v>
      </c>
      <c r="E39" s="11"/>
      <c r="F39" s="29" t="s">
        <v>12</v>
      </c>
      <c r="G39" s="5" t="s">
        <v>97</v>
      </c>
      <c r="H39" s="25">
        <f t="shared" si="1"/>
        <v>0.67000000000000171</v>
      </c>
      <c r="I39" s="6">
        <v>116.62</v>
      </c>
      <c r="J39" s="83">
        <v>6</v>
      </c>
      <c r="K39" s="8"/>
      <c r="L39" s="9"/>
      <c r="M39" s="59"/>
      <c r="N39" s="60"/>
    </row>
    <row r="40" spans="1:14" customFormat="1" ht="14.4" x14ac:dyDescent="0.2">
      <c r="A40" s="26">
        <f t="shared" si="2"/>
        <v>35</v>
      </c>
      <c r="B40" s="37" t="s">
        <v>23</v>
      </c>
      <c r="C40" s="33" t="s">
        <v>22</v>
      </c>
      <c r="D40" s="57"/>
      <c r="E40" s="11"/>
      <c r="F40" s="29" t="s">
        <v>103</v>
      </c>
      <c r="G40" s="5" t="s">
        <v>104</v>
      </c>
      <c r="H40" s="25">
        <f t="shared" si="1"/>
        <v>0.64999999999999147</v>
      </c>
      <c r="I40" s="6">
        <v>117.27</v>
      </c>
      <c r="J40" s="83">
        <v>7</v>
      </c>
      <c r="K40" s="8"/>
      <c r="L40" s="9"/>
      <c r="M40" s="59"/>
      <c r="N40" s="60"/>
    </row>
    <row r="41" spans="1:14" ht="15" customHeight="1" x14ac:dyDescent="0.2">
      <c r="A41" s="26">
        <f t="shared" si="2"/>
        <v>36</v>
      </c>
      <c r="B41" s="37" t="s">
        <v>23</v>
      </c>
      <c r="C41" s="33" t="s">
        <v>22</v>
      </c>
      <c r="D41" s="29"/>
      <c r="E41" s="11"/>
      <c r="F41" s="29" t="s">
        <v>12</v>
      </c>
      <c r="G41" s="5" t="s">
        <v>49</v>
      </c>
      <c r="H41" s="25">
        <f t="shared" si="1"/>
        <v>16.11999999999999</v>
      </c>
      <c r="I41" s="6">
        <v>133.38999999999999</v>
      </c>
      <c r="J41" s="83">
        <v>76.099999999999994</v>
      </c>
      <c r="K41" s="5"/>
      <c r="L41" s="9"/>
      <c r="M41" s="59"/>
      <c r="N41" s="60"/>
    </row>
    <row r="42" spans="1:14" ht="15" customHeight="1" x14ac:dyDescent="0.2">
      <c r="A42" s="26">
        <f t="shared" si="2"/>
        <v>37</v>
      </c>
      <c r="B42" s="37"/>
      <c r="C42" s="33"/>
      <c r="D42" s="5" t="s">
        <v>62</v>
      </c>
      <c r="E42" s="11"/>
      <c r="F42" s="5" t="s">
        <v>11</v>
      </c>
      <c r="G42" s="5" t="s">
        <v>49</v>
      </c>
      <c r="H42" s="25">
        <f t="shared" si="1"/>
        <v>0.89000000000001478</v>
      </c>
      <c r="I42" s="6">
        <v>134.28</v>
      </c>
      <c r="J42" s="83">
        <v>87.7</v>
      </c>
      <c r="K42" s="5" t="s">
        <v>63</v>
      </c>
      <c r="L42" s="9"/>
      <c r="M42" s="59"/>
      <c r="N42" s="60"/>
    </row>
    <row r="43" spans="1:14" ht="15" customHeight="1" x14ac:dyDescent="0.2">
      <c r="A43" s="26">
        <f t="shared" si="2"/>
        <v>38</v>
      </c>
      <c r="B43" s="37" t="s">
        <v>24</v>
      </c>
      <c r="C43" s="41" t="s">
        <v>22</v>
      </c>
      <c r="D43" s="5"/>
      <c r="E43" s="11"/>
      <c r="F43" s="5" t="s">
        <v>9</v>
      </c>
      <c r="G43" s="42" t="s">
        <v>45</v>
      </c>
      <c r="H43" s="25">
        <f t="shared" si="1"/>
        <v>3.210000000000008</v>
      </c>
      <c r="I43" s="44">
        <v>137.49</v>
      </c>
      <c r="J43" s="83">
        <v>107.2</v>
      </c>
      <c r="K43" s="54" t="s">
        <v>64</v>
      </c>
      <c r="L43" s="9"/>
      <c r="M43" s="61"/>
      <c r="N43" s="60"/>
    </row>
    <row r="44" spans="1:14" ht="15" customHeight="1" x14ac:dyDescent="0.2">
      <c r="A44" s="26">
        <f t="shared" si="2"/>
        <v>39</v>
      </c>
      <c r="B44" s="37" t="s">
        <v>25</v>
      </c>
      <c r="C44" s="41"/>
      <c r="D44" s="5"/>
      <c r="E44" s="11"/>
      <c r="F44" s="5" t="s">
        <v>7</v>
      </c>
      <c r="G44" s="42" t="s">
        <v>45</v>
      </c>
      <c r="H44" s="25">
        <f t="shared" si="1"/>
        <v>10.72999999999999</v>
      </c>
      <c r="I44" s="44">
        <v>148.22</v>
      </c>
      <c r="J44" s="83">
        <v>263.7</v>
      </c>
      <c r="K44" s="54" t="s">
        <v>65</v>
      </c>
      <c r="L44" s="9"/>
      <c r="M44" s="59"/>
      <c r="N44" s="60"/>
    </row>
    <row r="45" spans="1:14" ht="15" customHeight="1" x14ac:dyDescent="0.2">
      <c r="A45" s="26">
        <f t="shared" si="2"/>
        <v>40</v>
      </c>
      <c r="B45" s="40"/>
      <c r="C45" s="41"/>
      <c r="D45" s="42" t="s">
        <v>47</v>
      </c>
      <c r="E45" s="43"/>
      <c r="F45" s="42" t="s">
        <v>7</v>
      </c>
      <c r="G45" s="42" t="s">
        <v>45</v>
      </c>
      <c r="H45" s="25">
        <f t="shared" si="1"/>
        <v>2.5600000000000023</v>
      </c>
      <c r="I45" s="44">
        <v>150.78</v>
      </c>
      <c r="J45" s="83">
        <v>421.68</v>
      </c>
      <c r="K45" s="54" t="s">
        <v>66</v>
      </c>
      <c r="L45" s="9"/>
      <c r="M45" s="59"/>
      <c r="N45" s="60"/>
    </row>
    <row r="46" spans="1:14" ht="15" customHeight="1" x14ac:dyDescent="0.2">
      <c r="A46" s="26">
        <f t="shared" si="2"/>
        <v>41</v>
      </c>
      <c r="B46" s="37" t="s">
        <v>23</v>
      </c>
      <c r="C46" s="41"/>
      <c r="D46" s="42"/>
      <c r="E46" s="43"/>
      <c r="F46" s="42" t="s">
        <v>13</v>
      </c>
      <c r="G46" s="54" t="s">
        <v>5</v>
      </c>
      <c r="H46" s="25">
        <f t="shared" si="1"/>
        <v>2.210000000000008</v>
      </c>
      <c r="I46" s="44">
        <v>152.99</v>
      </c>
      <c r="J46" s="83">
        <v>419.9</v>
      </c>
      <c r="K46" s="54" t="s">
        <v>67</v>
      </c>
      <c r="L46" s="9"/>
      <c r="M46" s="59"/>
      <c r="N46" s="60"/>
    </row>
    <row r="47" spans="1:14" ht="14.4" x14ac:dyDescent="0.2">
      <c r="A47" s="26">
        <f t="shared" si="2"/>
        <v>42</v>
      </c>
      <c r="B47" s="37" t="s">
        <v>19</v>
      </c>
      <c r="C47" s="41"/>
      <c r="D47" s="42"/>
      <c r="E47" s="43"/>
      <c r="F47" s="42" t="s">
        <v>13</v>
      </c>
      <c r="G47" s="54" t="s">
        <v>5</v>
      </c>
      <c r="H47" s="25">
        <f t="shared" si="1"/>
        <v>1.25</v>
      </c>
      <c r="I47" s="44">
        <v>154.24</v>
      </c>
      <c r="J47" s="83">
        <v>377.8</v>
      </c>
      <c r="K47" s="54"/>
      <c r="L47" s="9"/>
      <c r="M47" s="59"/>
      <c r="N47" s="60"/>
    </row>
    <row r="48" spans="1:14" ht="14.4" x14ac:dyDescent="0.2">
      <c r="A48" s="26">
        <f t="shared" si="2"/>
        <v>43</v>
      </c>
      <c r="B48" s="37" t="s">
        <v>23</v>
      </c>
      <c r="C48" s="41" t="s">
        <v>22</v>
      </c>
      <c r="D48" s="42"/>
      <c r="E48" s="43"/>
      <c r="F48" s="42" t="s">
        <v>6</v>
      </c>
      <c r="G48" s="42" t="s">
        <v>43</v>
      </c>
      <c r="H48" s="25">
        <f t="shared" si="1"/>
        <v>1.7099999999999795</v>
      </c>
      <c r="I48" s="44">
        <v>155.94999999999999</v>
      </c>
      <c r="J48" s="83">
        <v>370.1</v>
      </c>
      <c r="K48" s="42"/>
      <c r="L48" s="9"/>
      <c r="M48" s="59"/>
      <c r="N48" s="60"/>
    </row>
    <row r="49" spans="1:14" ht="14.4" x14ac:dyDescent="0.2">
      <c r="A49" s="26">
        <f t="shared" si="2"/>
        <v>44</v>
      </c>
      <c r="B49" s="37" t="s">
        <v>23</v>
      </c>
      <c r="C49" s="41" t="s">
        <v>22</v>
      </c>
      <c r="D49" s="42"/>
      <c r="E49" s="43"/>
      <c r="F49" s="42" t="s">
        <v>9</v>
      </c>
      <c r="G49" s="5" t="s">
        <v>105</v>
      </c>
      <c r="H49" s="25">
        <f t="shared" si="1"/>
        <v>1.3000000000000114</v>
      </c>
      <c r="I49" s="44">
        <v>157.25</v>
      </c>
      <c r="J49" s="83">
        <v>345.4</v>
      </c>
      <c r="K49" s="54"/>
      <c r="L49" s="9"/>
      <c r="M49" s="59"/>
      <c r="N49" s="60"/>
    </row>
    <row r="50" spans="1:14" ht="14.4" x14ac:dyDescent="0.2">
      <c r="A50" s="26">
        <f t="shared" si="2"/>
        <v>45</v>
      </c>
      <c r="B50" s="37" t="s">
        <v>23</v>
      </c>
      <c r="C50" s="41" t="s">
        <v>22</v>
      </c>
      <c r="D50" s="42" t="s">
        <v>42</v>
      </c>
      <c r="E50" s="43"/>
      <c r="F50" s="42" t="s">
        <v>6</v>
      </c>
      <c r="G50" s="5" t="s">
        <v>10</v>
      </c>
      <c r="H50" s="25">
        <f t="shared" si="1"/>
        <v>2.3600000000000136</v>
      </c>
      <c r="I50" s="44">
        <v>159.61000000000001</v>
      </c>
      <c r="J50" s="83">
        <v>312.8</v>
      </c>
      <c r="K50" s="54"/>
      <c r="L50" s="9"/>
      <c r="M50" s="59"/>
      <c r="N50" s="60"/>
    </row>
    <row r="51" spans="1:14" ht="14.4" x14ac:dyDescent="0.2">
      <c r="A51" s="26">
        <f t="shared" si="2"/>
        <v>46</v>
      </c>
      <c r="B51" s="37" t="s">
        <v>23</v>
      </c>
      <c r="C51" s="33" t="s">
        <v>22</v>
      </c>
      <c r="D51" s="5"/>
      <c r="E51" s="11"/>
      <c r="F51" s="5" t="s">
        <v>12</v>
      </c>
      <c r="G51" s="5" t="s">
        <v>10</v>
      </c>
      <c r="H51" s="25">
        <f t="shared" si="1"/>
        <v>2.2999999999999829</v>
      </c>
      <c r="I51" s="44">
        <v>161.91</v>
      </c>
      <c r="J51" s="83">
        <v>287.2</v>
      </c>
      <c r="K51" s="8"/>
      <c r="L51" s="9"/>
      <c r="M51" s="59"/>
      <c r="N51" s="60"/>
    </row>
    <row r="52" spans="1:14" ht="32.4" x14ac:dyDescent="0.2">
      <c r="A52" s="27">
        <f t="shared" si="2"/>
        <v>47</v>
      </c>
      <c r="B52" s="38"/>
      <c r="C52" s="34"/>
      <c r="D52" s="14" t="s">
        <v>76</v>
      </c>
      <c r="E52" s="15"/>
      <c r="F52" s="14" t="s">
        <v>31</v>
      </c>
      <c r="G52" s="19" t="s">
        <v>10</v>
      </c>
      <c r="H52" s="16">
        <f t="shared" si="1"/>
        <v>1.6700000000000159</v>
      </c>
      <c r="I52" s="55">
        <v>163.58000000000001</v>
      </c>
      <c r="J52" s="83">
        <v>272.3</v>
      </c>
      <c r="K52" s="19" t="s">
        <v>93</v>
      </c>
      <c r="L52" s="18">
        <f>I52-I37</f>
        <v>48.190000000000012</v>
      </c>
      <c r="M52" s="59"/>
      <c r="N52" s="60"/>
    </row>
    <row r="53" spans="1:14" ht="14.4" x14ac:dyDescent="0.2">
      <c r="A53" s="26">
        <f t="shared" si="2"/>
        <v>48</v>
      </c>
      <c r="B53" s="37" t="s">
        <v>19</v>
      </c>
      <c r="C53" s="33" t="s">
        <v>22</v>
      </c>
      <c r="D53" s="5"/>
      <c r="E53" s="11"/>
      <c r="F53" s="5" t="s">
        <v>12</v>
      </c>
      <c r="G53" s="5" t="s">
        <v>10</v>
      </c>
      <c r="H53" s="25">
        <f t="shared" si="1"/>
        <v>0.11999999999997613</v>
      </c>
      <c r="I53" s="44">
        <v>163.69999999999999</v>
      </c>
      <c r="J53" s="83">
        <v>272.3</v>
      </c>
      <c r="K53" s="5"/>
      <c r="L53" s="9"/>
      <c r="M53" s="59"/>
      <c r="N53" s="60"/>
    </row>
    <row r="54" spans="1:14" ht="14.4" x14ac:dyDescent="0.2">
      <c r="A54" s="26">
        <f t="shared" si="2"/>
        <v>49</v>
      </c>
      <c r="B54" s="37" t="s">
        <v>23</v>
      </c>
      <c r="C54" s="33" t="s">
        <v>22</v>
      </c>
      <c r="D54" s="5"/>
      <c r="E54" s="11"/>
      <c r="F54" s="5" t="s">
        <v>13</v>
      </c>
      <c r="G54" s="5" t="s">
        <v>40</v>
      </c>
      <c r="H54" s="25">
        <f t="shared" si="1"/>
        <v>0.61000000000001364</v>
      </c>
      <c r="I54" s="44">
        <v>164.31</v>
      </c>
      <c r="J54" s="83">
        <v>268.60000000000002</v>
      </c>
      <c r="K54" s="5" t="s">
        <v>73</v>
      </c>
      <c r="L54" s="9"/>
      <c r="M54" s="59"/>
      <c r="N54" s="60"/>
    </row>
    <row r="55" spans="1:14" ht="14.4" x14ac:dyDescent="0.2">
      <c r="A55" s="26">
        <f t="shared" si="2"/>
        <v>50</v>
      </c>
      <c r="B55" s="37" t="s">
        <v>19</v>
      </c>
      <c r="C55" s="33" t="s">
        <v>22</v>
      </c>
      <c r="D55" s="5"/>
      <c r="E55" s="11"/>
      <c r="F55" s="5" t="s">
        <v>13</v>
      </c>
      <c r="G55" s="5" t="s">
        <v>71</v>
      </c>
      <c r="H55" s="25">
        <f t="shared" si="1"/>
        <v>0.81999999999999318</v>
      </c>
      <c r="I55" s="44">
        <v>165.13</v>
      </c>
      <c r="J55" s="83">
        <v>263.2</v>
      </c>
      <c r="K55" s="5"/>
      <c r="L55" s="9"/>
      <c r="M55" s="59"/>
      <c r="N55" s="60"/>
    </row>
    <row r="56" spans="1:14" ht="14.4" x14ac:dyDescent="0.2">
      <c r="A56" s="26">
        <f t="shared" si="2"/>
        <v>51</v>
      </c>
      <c r="B56" s="37" t="s">
        <v>23</v>
      </c>
      <c r="C56" s="33" t="s">
        <v>22</v>
      </c>
      <c r="D56" s="5" t="s">
        <v>38</v>
      </c>
      <c r="E56" s="11"/>
      <c r="F56" s="5" t="s">
        <v>12</v>
      </c>
      <c r="G56" s="5" t="s">
        <v>34</v>
      </c>
      <c r="H56" s="25">
        <f t="shared" si="1"/>
        <v>4</v>
      </c>
      <c r="I56" s="44">
        <v>169.13</v>
      </c>
      <c r="J56" s="83">
        <v>248.08</v>
      </c>
      <c r="K56" s="5"/>
      <c r="L56" s="9"/>
      <c r="M56" s="59"/>
      <c r="N56" s="60"/>
    </row>
    <row r="57" spans="1:14" ht="14.4" x14ac:dyDescent="0.2">
      <c r="A57" s="26">
        <f t="shared" si="2"/>
        <v>52</v>
      </c>
      <c r="B57" s="37" t="s">
        <v>25</v>
      </c>
      <c r="C57" s="33" t="s">
        <v>22</v>
      </c>
      <c r="D57" s="5"/>
      <c r="E57" s="11"/>
      <c r="F57" s="5" t="s">
        <v>11</v>
      </c>
      <c r="G57" s="5" t="s">
        <v>82</v>
      </c>
      <c r="H57" s="25">
        <f t="shared" si="1"/>
        <v>7.9099999999999966</v>
      </c>
      <c r="I57" s="44">
        <v>177.04</v>
      </c>
      <c r="J57" s="83">
        <v>228.2</v>
      </c>
      <c r="K57" s="5" t="s">
        <v>68</v>
      </c>
      <c r="L57" s="9"/>
      <c r="M57" s="59"/>
      <c r="N57" s="60"/>
    </row>
    <row r="58" spans="1:14" ht="14.4" x14ac:dyDescent="0.2">
      <c r="A58" s="26">
        <f t="shared" si="2"/>
        <v>53</v>
      </c>
      <c r="B58" s="37" t="s">
        <v>24</v>
      </c>
      <c r="C58" s="33" t="s">
        <v>22</v>
      </c>
      <c r="D58" s="5"/>
      <c r="E58" s="11"/>
      <c r="F58" s="5" t="s">
        <v>13</v>
      </c>
      <c r="G58" s="5" t="s">
        <v>34</v>
      </c>
      <c r="H58" s="25">
        <f t="shared" si="1"/>
        <v>3.8300000000000125</v>
      </c>
      <c r="I58" s="44">
        <v>180.87</v>
      </c>
      <c r="J58" s="83">
        <v>250.4</v>
      </c>
      <c r="K58" s="5" t="s">
        <v>37</v>
      </c>
      <c r="L58" s="9"/>
      <c r="M58" s="59"/>
      <c r="N58" s="60"/>
    </row>
    <row r="59" spans="1:14" ht="21.6" x14ac:dyDescent="0.2">
      <c r="A59" s="26">
        <f t="shared" si="2"/>
        <v>54</v>
      </c>
      <c r="B59" s="37" t="s">
        <v>23</v>
      </c>
      <c r="C59" s="33"/>
      <c r="D59" s="5" t="s">
        <v>74</v>
      </c>
      <c r="E59" s="46" t="s">
        <v>14</v>
      </c>
      <c r="F59" s="5" t="s">
        <v>13</v>
      </c>
      <c r="G59" s="5" t="s">
        <v>33</v>
      </c>
      <c r="H59" s="25">
        <f t="shared" si="1"/>
        <v>16.620000000000005</v>
      </c>
      <c r="I59" s="44">
        <v>197.49</v>
      </c>
      <c r="J59" s="83">
        <v>109.4</v>
      </c>
      <c r="K59" s="8" t="s">
        <v>75</v>
      </c>
      <c r="L59" s="9"/>
      <c r="M59" s="59"/>
      <c r="N59" s="60"/>
    </row>
    <row r="60" spans="1:14" ht="14.4" x14ac:dyDescent="0.2">
      <c r="A60" s="26">
        <f t="shared" si="2"/>
        <v>55</v>
      </c>
      <c r="B60" s="37" t="s">
        <v>23</v>
      </c>
      <c r="C60" s="33" t="s">
        <v>22</v>
      </c>
      <c r="D60" s="5"/>
      <c r="E60" s="11"/>
      <c r="F60" s="5" t="s">
        <v>12</v>
      </c>
      <c r="G60" s="5" t="s">
        <v>10</v>
      </c>
      <c r="H60" s="25">
        <f t="shared" si="1"/>
        <v>7.9299999999999784</v>
      </c>
      <c r="I60" s="44">
        <v>205.42</v>
      </c>
      <c r="J60" s="83">
        <v>82.7</v>
      </c>
      <c r="K60" s="8"/>
      <c r="L60" s="9"/>
      <c r="M60" s="59"/>
      <c r="N60" s="60"/>
    </row>
    <row r="61" spans="1:14" ht="14.4" x14ac:dyDescent="0.2">
      <c r="A61" s="26">
        <f t="shared" si="2"/>
        <v>56</v>
      </c>
      <c r="B61" s="37" t="s">
        <v>23</v>
      </c>
      <c r="C61" s="33"/>
      <c r="D61" s="5"/>
      <c r="E61" s="11"/>
      <c r="F61" s="5" t="s">
        <v>12</v>
      </c>
      <c r="G61" s="5" t="s">
        <v>10</v>
      </c>
      <c r="H61" s="25">
        <f t="shared" si="1"/>
        <v>0.16000000000002501</v>
      </c>
      <c r="I61" s="44">
        <v>205.58</v>
      </c>
      <c r="J61" s="83">
        <v>87.3</v>
      </c>
      <c r="K61" s="8"/>
      <c r="L61" s="9"/>
      <c r="M61" s="59"/>
      <c r="N61" s="60"/>
    </row>
    <row r="62" spans="1:14" ht="43.8" thickBot="1" x14ac:dyDescent="0.25">
      <c r="A62" s="70">
        <f t="shared" si="2"/>
        <v>57</v>
      </c>
      <c r="B62" s="71"/>
      <c r="C62" s="72"/>
      <c r="D62" s="62" t="s">
        <v>89</v>
      </c>
      <c r="E62" s="73"/>
      <c r="F62" s="74" t="s">
        <v>90</v>
      </c>
      <c r="G62" s="74"/>
      <c r="H62" s="75">
        <f t="shared" si="1"/>
        <v>5.9999999999973852E-2</v>
      </c>
      <c r="I62" s="76">
        <v>205.64</v>
      </c>
      <c r="J62" s="84">
        <v>89.4</v>
      </c>
      <c r="K62" s="62" t="s">
        <v>91</v>
      </c>
      <c r="L62" s="77">
        <f>I62-I52</f>
        <v>42.059999999999974</v>
      </c>
      <c r="M62" s="59"/>
      <c r="N62" s="60"/>
    </row>
    <row r="63" spans="1:14" ht="12.6" x14ac:dyDescent="0.2">
      <c r="A63" s="78"/>
      <c r="B63" s="79"/>
      <c r="C63" s="79"/>
      <c r="D63" s="31"/>
      <c r="E63" s="79"/>
      <c r="F63" s="31"/>
      <c r="G63" s="80"/>
      <c r="H63" s="81"/>
      <c r="I63" s="82"/>
      <c r="J63" s="31"/>
      <c r="K63" s="31"/>
      <c r="L63" s="80"/>
      <c r="N63" s="60"/>
    </row>
  </sheetData>
  <mergeCells count="10">
    <mergeCell ref="A4:A5"/>
    <mergeCell ref="D4:D5"/>
    <mergeCell ref="E4:E5"/>
    <mergeCell ref="K4:K5"/>
    <mergeCell ref="L4:L5"/>
    <mergeCell ref="C4:C5"/>
    <mergeCell ref="F4:G4"/>
    <mergeCell ref="H4:I4"/>
    <mergeCell ref="B4:B5"/>
    <mergeCell ref="J4:J5"/>
  </mergeCells>
  <phoneticPr fontId="2"/>
  <conditionalFormatting sqref="J7:J6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3" fitToHeight="0" orientation="portrait" horizontalDpi="4294967293" verticalDpi="4294967293" r:id="rId1"/>
  <headerFooter alignWithMargins="0"/>
  <rowBreaks count="2" manualBreakCount="2">
    <brk id="51" max="11" man="1"/>
    <brk id="62" max="11" man="1"/>
  </rowBreaks>
  <webPublishItems count="1">
    <webPublishItem id="25480" divId="京都600_BAK715_25480" sourceType="range" sourceRef="A1:L62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2022-08-05T00:18:29Z</cp:lastPrinted>
  <dcterms:created xsi:type="dcterms:W3CDTF">2011-02-06T12:06:47Z</dcterms:created>
  <dcterms:modified xsi:type="dcterms:W3CDTF">2023-06-08T21:58:13Z</dcterms:modified>
</cp:coreProperties>
</file>