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1028姫路600\"/>
    </mc:Choice>
  </mc:AlternateContent>
  <xr:revisionPtr revIDLastSave="0" documentId="13_ncr:1_{E299C3C9-95BC-49DE-821F-A8B96A848338}" xr6:coauthVersionLast="47" xr6:coauthVersionMax="47" xr10:uidLastSave="{00000000-0000-0000-0000-000000000000}"/>
  <bookViews>
    <workbookView xWindow="-110" yWindow="-110" windowWidth="19420" windowHeight="10420" xr2:uid="{00000000-000D-0000-FFFF-FFFF00000000}"/>
  </bookViews>
  <sheets>
    <sheet name="姫路600" sheetId="7" r:id="rId1"/>
  </sheets>
  <definedNames>
    <definedName name="_xlnm.Print_Area" localSheetId="0">姫路600!$A$1:$J$235</definedName>
    <definedName name="_xlnm.Print_Titles" localSheetId="0">姫路600!$1:$1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7" l="1"/>
  <c r="A6" i="7"/>
  <c r="A7" i="7"/>
  <c r="A8" i="7"/>
  <c r="A9" i="7"/>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4" i="7"/>
  <c r="E172" i="7"/>
  <c r="E166" i="7"/>
  <c r="E167" i="7"/>
  <c r="E168" i="7"/>
  <c r="E169" i="7"/>
  <c r="E170" i="7"/>
  <c r="E171" i="7"/>
  <c r="E173" i="7"/>
  <c r="E174" i="7"/>
  <c r="E175" i="7"/>
  <c r="E176" i="7"/>
  <c r="E148" i="7"/>
  <c r="E149" i="7"/>
  <c r="E150" i="7"/>
  <c r="E94" i="7"/>
  <c r="E89" i="7"/>
  <c r="E86" i="7"/>
  <c r="E87" i="7"/>
  <c r="E88" i="7"/>
  <c r="E38" i="7"/>
  <c r="E39" i="7"/>
  <c r="E40" i="7"/>
  <c r="E37" i="7"/>
  <c r="E41" i="7"/>
  <c r="F90" i="7"/>
  <c r="E90" i="7" s="1"/>
  <c r="E77" i="7"/>
  <c r="E58" i="7"/>
  <c r="E59" i="7"/>
  <c r="E60" i="7"/>
  <c r="E35" i="7"/>
  <c r="E36" i="7"/>
  <c r="E11" i="7"/>
  <c r="E12" i="7"/>
  <c r="E13" i="7"/>
  <c r="E14" i="7"/>
  <c r="E15" i="7"/>
  <c r="E16" i="7"/>
  <c r="E10" i="7"/>
  <c r="F91" i="7" l="1"/>
  <c r="E91" i="7" s="1"/>
  <c r="E147" i="7"/>
  <c r="E146" i="7"/>
  <c r="E119" i="7"/>
  <c r="E137" i="7"/>
  <c r="E138" i="7"/>
  <c r="E139" i="7"/>
  <c r="E140" i="7"/>
  <c r="E141" i="7"/>
  <c r="E155" i="7"/>
  <c r="E154" i="7"/>
  <c r="E42" i="7"/>
  <c r="E43" i="7"/>
  <c r="E44" i="7"/>
  <c r="E45" i="7"/>
  <c r="E46" i="7"/>
  <c r="E156" i="7"/>
  <c r="E153" i="7"/>
  <c r="E33" i="7"/>
  <c r="E34" i="7"/>
  <c r="F92" i="7" l="1"/>
  <c r="E92" i="7"/>
  <c r="E93" i="7"/>
  <c r="E151" i="7"/>
  <c r="E144" i="7"/>
  <c r="E145" i="7"/>
  <c r="E152" i="7"/>
  <c r="E163" i="7"/>
  <c r="E164" i="7"/>
  <c r="E165" i="7"/>
  <c r="E32" i="7"/>
  <c r="E30" i="7"/>
  <c r="E31" i="7"/>
  <c r="J1" i="7" l="1"/>
  <c r="E8" i="7" l="1"/>
  <c r="E29" i="7" l="1"/>
  <c r="E28" i="7"/>
  <c r="E27" i="7"/>
  <c r="E26" i="7"/>
  <c r="E25" i="7"/>
  <c r="E24" i="7"/>
  <c r="E23" i="7"/>
  <c r="E22" i="7"/>
  <c r="E21" i="7"/>
  <c r="E20" i="7"/>
  <c r="E19" i="7"/>
  <c r="E18" i="7"/>
  <c r="E17" i="7"/>
  <c r="E9" i="7"/>
  <c r="E5" i="7"/>
  <c r="E6" i="7"/>
  <c r="E7" i="7"/>
  <c r="E4" i="7"/>
  <c r="E49" i="7" l="1"/>
  <c r="E47" i="7"/>
  <c r="E48" i="7"/>
  <c r="E53" i="7"/>
  <c r="E54" i="7"/>
  <c r="E50" i="7"/>
  <c r="E51" i="7"/>
  <c r="E52" i="7"/>
  <c r="E113" i="7"/>
  <c r="E57" i="7"/>
  <c r="E142" i="7"/>
  <c r="E160" i="7"/>
  <c r="E162" i="7"/>
  <c r="E56" i="7"/>
  <c r="E120" i="7"/>
  <c r="E55" i="7"/>
  <c r="E109" i="7"/>
  <c r="E66" i="7"/>
  <c r="E82" i="7"/>
  <c r="E70" i="7"/>
  <c r="E65" i="7"/>
  <c r="E81" i="7"/>
  <c r="E69" i="7"/>
  <c r="E64" i="7"/>
  <c r="E80" i="7"/>
  <c r="E76" i="7"/>
  <c r="E62" i="7"/>
  <c r="E157" i="7"/>
  <c r="E83" i="7"/>
  <c r="E71" i="7"/>
  <c r="E79" i="7"/>
  <c r="E75" i="7"/>
  <c r="E61" i="7"/>
  <c r="E78" i="7"/>
  <c r="E74" i="7"/>
  <c r="E63" i="7"/>
  <c r="E85" i="7"/>
  <c r="E73" i="7"/>
  <c r="E68" i="7"/>
  <c r="E84" i="7"/>
  <c r="E72" i="7"/>
  <c r="E67" i="7"/>
  <c r="E159" i="7"/>
  <c r="E110" i="7" l="1"/>
  <c r="E111" i="7"/>
  <c r="E112" i="7"/>
  <c r="E121" i="7"/>
  <c r="E118" i="7"/>
  <c r="E117" i="7"/>
  <c r="E96" i="7"/>
  <c r="E99" i="7"/>
  <c r="E115" i="7"/>
  <c r="E103" i="7"/>
  <c r="E106" i="7"/>
  <c r="E108" i="7"/>
  <c r="E107" i="7"/>
  <c r="E98" i="7"/>
  <c r="E130" i="7"/>
  <c r="E104" i="7"/>
  <c r="E124" i="7"/>
  <c r="E128" i="7"/>
  <c r="E102" i="7"/>
  <c r="E132" i="7"/>
  <c r="E123" i="7"/>
  <c r="E134" i="7"/>
  <c r="E158" i="7"/>
  <c r="E114" i="7"/>
  <c r="E136" i="7"/>
  <c r="E129" i="7"/>
  <c r="E125" i="7"/>
  <c r="E135" i="7"/>
  <c r="E105" i="7"/>
  <c r="E127" i="7"/>
  <c r="E126" i="7"/>
  <c r="E95" i="7"/>
  <c r="E100" i="7"/>
  <c r="E143" i="7"/>
  <c r="E131" i="7"/>
  <c r="E122" i="7"/>
  <c r="E97" i="7"/>
  <c r="E116" i="7"/>
  <c r="E101" i="7"/>
  <c r="E133" i="7"/>
  <c r="E161" i="7"/>
</calcChain>
</file>

<file path=xl/sharedStrings.xml><?xml version="1.0" encoding="utf-8"?>
<sst xmlns="http://schemas.openxmlformats.org/spreadsheetml/2006/main" count="618" uniqueCount="220">
  <si>
    <t>ポイント</t>
    <phoneticPr fontId="1"/>
  </si>
  <si>
    <t>道路</t>
    <rPh sb="0" eb="2">
      <t>ドウロ</t>
    </rPh>
    <phoneticPr fontId="1"/>
  </si>
  <si>
    <t>区間</t>
    <rPh sb="0" eb="2">
      <t>クカン</t>
    </rPh>
    <phoneticPr fontId="1"/>
  </si>
  <si>
    <t>合計</t>
    <rPh sb="0" eb="2">
      <t>ゴウケイ</t>
    </rPh>
    <phoneticPr fontId="1"/>
  </si>
  <si>
    <t>備考</t>
    <rPh sb="0" eb="2">
      <t>ビコウ</t>
    </rPh>
    <phoneticPr fontId="1"/>
  </si>
  <si>
    <t>ＰＣ開閉時間</t>
    <rPh sb="2" eb="3">
      <t>ヒラ</t>
    </rPh>
    <rPh sb="3" eb="4">
      <t>ト</t>
    </rPh>
    <rPh sb="4" eb="6">
      <t>ジカン</t>
    </rPh>
    <phoneticPr fontId="1"/>
  </si>
  <si>
    <t>直進</t>
    <rPh sb="0" eb="2">
      <t>チョクシン</t>
    </rPh>
    <phoneticPr fontId="1"/>
  </si>
  <si>
    <t>右折</t>
    <rPh sb="0" eb="2">
      <t>ウセツ</t>
    </rPh>
    <phoneticPr fontId="1"/>
  </si>
  <si>
    <t>市道</t>
    <rPh sb="0" eb="2">
      <t>シドウ</t>
    </rPh>
    <phoneticPr fontId="1"/>
  </si>
  <si>
    <t>左折</t>
    <rPh sb="0" eb="2">
      <t>サセツ</t>
    </rPh>
    <phoneticPr fontId="1"/>
  </si>
  <si>
    <t>十字路</t>
    <rPh sb="0" eb="3">
      <t>ジュウジロ</t>
    </rPh>
    <phoneticPr fontId="1"/>
  </si>
  <si>
    <t>Y字路</t>
    <rPh sb="1" eb="3">
      <t>ジロ</t>
    </rPh>
    <phoneticPr fontId="1"/>
  </si>
  <si>
    <t>T字路</t>
    <rPh sb="1" eb="3">
      <t>ジロ</t>
    </rPh>
    <phoneticPr fontId="1"/>
  </si>
  <si>
    <t>T字路</t>
    <rPh sb="1" eb="2">
      <t>ジ</t>
    </rPh>
    <rPh sb="2" eb="3">
      <t>ロ</t>
    </rPh>
    <phoneticPr fontId="1"/>
  </si>
  <si>
    <t>十字路　S</t>
    <rPh sb="0" eb="3">
      <t>ジュウジロ</t>
    </rPh>
    <phoneticPr fontId="1"/>
  </si>
  <si>
    <t>国道250号</t>
    <rPh sb="0" eb="2">
      <t>コクドウ</t>
    </rPh>
    <rPh sb="5" eb="6">
      <t>ゴウ</t>
    </rPh>
    <phoneticPr fontId="1"/>
  </si>
  <si>
    <t>通過チェック①　道の駅　みつ</t>
    <rPh sb="0" eb="2">
      <t>ツウカ</t>
    </rPh>
    <rPh sb="8" eb="9">
      <t>ミチ</t>
    </rPh>
    <rPh sb="10" eb="11">
      <t>エキ</t>
    </rPh>
    <phoneticPr fontId="1"/>
  </si>
  <si>
    <t>相生産業高校　S</t>
    <rPh sb="0" eb="2">
      <t>アイオイ</t>
    </rPh>
    <rPh sb="2" eb="4">
      <t>サンギョウ</t>
    </rPh>
    <rPh sb="4" eb="6">
      <t>コウコウ</t>
    </rPh>
    <phoneticPr fontId="1"/>
  </si>
  <si>
    <t>坂越港　S</t>
    <rPh sb="0" eb="1">
      <t>サカ</t>
    </rPh>
    <rPh sb="1" eb="2">
      <t>コシ</t>
    </rPh>
    <rPh sb="2" eb="3">
      <t>ミナト</t>
    </rPh>
    <phoneticPr fontId="1"/>
  </si>
  <si>
    <t>見落とし注意</t>
    <rPh sb="0" eb="2">
      <t>ミオ</t>
    </rPh>
    <rPh sb="4" eb="6">
      <t>チュウイ</t>
    </rPh>
    <phoneticPr fontId="1"/>
  </si>
  <si>
    <t>坂越三差路　S</t>
    <rPh sb="0" eb="1">
      <t>サカ</t>
    </rPh>
    <rPh sb="1" eb="2">
      <t>コ</t>
    </rPh>
    <rPh sb="2" eb="5">
      <t>サンサロ</t>
    </rPh>
    <phoneticPr fontId="1"/>
  </si>
  <si>
    <t>南野中三差路　S</t>
    <rPh sb="0" eb="2">
      <t>ミナミノ</t>
    </rPh>
    <rPh sb="2" eb="3">
      <t>ナカ</t>
    </rPh>
    <rPh sb="3" eb="6">
      <t>サンサロ</t>
    </rPh>
    <phoneticPr fontId="1"/>
  </si>
  <si>
    <t>塩屋惣門　S</t>
    <rPh sb="0" eb="2">
      <t>シオヤ</t>
    </rPh>
    <rPh sb="2" eb="4">
      <t>ソウモン</t>
    </rPh>
    <phoneticPr fontId="1"/>
  </si>
  <si>
    <t>県道425号</t>
    <rPh sb="0" eb="2">
      <t>ケンドウ</t>
    </rPh>
    <rPh sb="5" eb="6">
      <t>ゴウ</t>
    </rPh>
    <phoneticPr fontId="1"/>
  </si>
  <si>
    <t>県道381号</t>
    <rPh sb="0" eb="2">
      <t>ケンドウ</t>
    </rPh>
    <rPh sb="5" eb="6">
      <t>ゴウ</t>
    </rPh>
    <phoneticPr fontId="1"/>
  </si>
  <si>
    <t>県道83号</t>
    <rPh sb="0" eb="2">
      <t>ケンドウ</t>
    </rPh>
    <rPh sb="4" eb="5">
      <t>ゴウ</t>
    </rPh>
    <phoneticPr fontId="1"/>
  </si>
  <si>
    <t>県道215号</t>
    <rPh sb="0" eb="2">
      <t>ケンドウ</t>
    </rPh>
    <rPh sb="5" eb="6">
      <t>ゴウ</t>
    </rPh>
    <phoneticPr fontId="1"/>
  </si>
  <si>
    <t>金岡　S</t>
    <rPh sb="0" eb="2">
      <t>カナオカ</t>
    </rPh>
    <phoneticPr fontId="1"/>
  </si>
  <si>
    <t>県道45号</t>
    <rPh sb="0" eb="2">
      <t>ケンドウ</t>
    </rPh>
    <rPh sb="4" eb="5">
      <t>ゴウ</t>
    </rPh>
    <phoneticPr fontId="1"/>
  </si>
  <si>
    <t>江崎　S</t>
    <rPh sb="0" eb="2">
      <t>エザキ</t>
    </rPh>
    <phoneticPr fontId="1"/>
  </si>
  <si>
    <t>県道212号</t>
    <rPh sb="0" eb="2">
      <t>ケンドウ</t>
    </rPh>
    <rPh sb="5" eb="6">
      <t>ゴウ</t>
    </rPh>
    <phoneticPr fontId="1"/>
  </si>
  <si>
    <t>市道（千両街道）</t>
    <rPh sb="0" eb="2">
      <t>シドウ</t>
    </rPh>
    <rPh sb="3" eb="7">
      <t>センリョウカイドウ</t>
    </rPh>
    <phoneticPr fontId="1"/>
  </si>
  <si>
    <t>県道74号</t>
    <rPh sb="0" eb="2">
      <t>ケンドウ</t>
    </rPh>
    <rPh sb="4" eb="5">
      <t>ゴウ</t>
    </rPh>
    <phoneticPr fontId="1"/>
  </si>
  <si>
    <t>T字路　S</t>
    <rPh sb="1" eb="2">
      <t>ジ</t>
    </rPh>
    <rPh sb="2" eb="3">
      <t>ロ</t>
    </rPh>
    <phoneticPr fontId="1"/>
  </si>
  <si>
    <t>県道398号</t>
    <rPh sb="0" eb="2">
      <t>ケンドウ</t>
    </rPh>
    <rPh sb="5" eb="6">
      <t>ゴウ</t>
    </rPh>
    <phoneticPr fontId="1"/>
  </si>
  <si>
    <t>勇碕　S</t>
    <rPh sb="0" eb="1">
      <t>イサム</t>
    </rPh>
    <rPh sb="1" eb="2">
      <t>サキ</t>
    </rPh>
    <phoneticPr fontId="1"/>
  </si>
  <si>
    <t>県道47号</t>
    <rPh sb="0" eb="2">
      <t>ケンドウ</t>
    </rPh>
    <rPh sb="4" eb="5">
      <t>ゴウ</t>
    </rPh>
    <phoneticPr fontId="1"/>
  </si>
  <si>
    <t>ト字路</t>
    <rPh sb="1" eb="3">
      <t>ジロ</t>
    </rPh>
    <phoneticPr fontId="1"/>
  </si>
  <si>
    <t>県道195号</t>
    <rPh sb="0" eb="2">
      <t>ケンドウ</t>
    </rPh>
    <rPh sb="5" eb="6">
      <t>ゴウ</t>
    </rPh>
    <phoneticPr fontId="1"/>
  </si>
  <si>
    <t>国道2号</t>
    <rPh sb="0" eb="2">
      <t>コクドウ</t>
    </rPh>
    <rPh sb="3" eb="4">
      <t>ゴウ</t>
    </rPh>
    <phoneticPr fontId="1"/>
  </si>
  <si>
    <t>国道2号→県道3号</t>
    <rPh sb="0" eb="2">
      <t>コクドウ</t>
    </rPh>
    <rPh sb="3" eb="4">
      <t>ゴウ</t>
    </rPh>
    <rPh sb="5" eb="7">
      <t>ケンドウ</t>
    </rPh>
    <rPh sb="8" eb="9">
      <t>ゴウ</t>
    </rPh>
    <phoneticPr fontId="1"/>
  </si>
  <si>
    <t>県道3号→県道244号</t>
    <rPh sb="0" eb="2">
      <t>ケンドウ</t>
    </rPh>
    <rPh sb="3" eb="4">
      <t>ゴウ</t>
    </rPh>
    <rPh sb="5" eb="7">
      <t>ケンドウ</t>
    </rPh>
    <rPh sb="10" eb="11">
      <t>ゴウ</t>
    </rPh>
    <phoneticPr fontId="1"/>
  </si>
  <si>
    <t>入江大橋北詰　S</t>
    <rPh sb="0" eb="4">
      <t>イリエオオハシ</t>
    </rPh>
    <rPh sb="4" eb="5">
      <t>キタ</t>
    </rPh>
    <rPh sb="5" eb="6">
      <t>ツ</t>
    </rPh>
    <phoneticPr fontId="1"/>
  </si>
  <si>
    <t>県道380号</t>
    <rPh sb="0" eb="2">
      <t>ケンドウ</t>
    </rPh>
    <rPh sb="5" eb="6">
      <t>ゴウ</t>
    </rPh>
    <phoneticPr fontId="1"/>
  </si>
  <si>
    <t>芦田川大橋西詰　S</t>
    <rPh sb="0" eb="3">
      <t>アシダガワ</t>
    </rPh>
    <rPh sb="3" eb="5">
      <t>オオハシ</t>
    </rPh>
    <rPh sb="5" eb="7">
      <t>ニシヅメ</t>
    </rPh>
    <phoneticPr fontId="1"/>
  </si>
  <si>
    <t>県道22号</t>
    <rPh sb="0" eb="2">
      <t>ケンドウ</t>
    </rPh>
    <rPh sb="4" eb="5">
      <t>ゴウ</t>
    </rPh>
    <phoneticPr fontId="1"/>
  </si>
  <si>
    <t>県道72号</t>
    <rPh sb="0" eb="2">
      <t>ケンドウ</t>
    </rPh>
    <rPh sb="4" eb="5">
      <t>ゴウ</t>
    </rPh>
    <phoneticPr fontId="1"/>
  </si>
  <si>
    <t>洗谷三差路　S</t>
    <rPh sb="0" eb="1">
      <t>アラ</t>
    </rPh>
    <rPh sb="1" eb="2">
      <t>タニ</t>
    </rPh>
    <rPh sb="2" eb="5">
      <t>サンサロ</t>
    </rPh>
    <phoneticPr fontId="1"/>
  </si>
  <si>
    <t>県道382号</t>
    <rPh sb="0" eb="2">
      <t>ケンドウ</t>
    </rPh>
    <rPh sb="5" eb="6">
      <t>ゴウ</t>
    </rPh>
    <phoneticPr fontId="1"/>
  </si>
  <si>
    <t>左折してすぐ右折</t>
    <rPh sb="0" eb="2">
      <t>サセツ</t>
    </rPh>
    <rPh sb="6" eb="8">
      <t>ウセツ</t>
    </rPh>
    <phoneticPr fontId="1"/>
  </si>
  <si>
    <t>これより細い道を走りますので対向車注意</t>
    <rPh sb="4" eb="5">
      <t>ホソ</t>
    </rPh>
    <rPh sb="6" eb="7">
      <t>ミチ</t>
    </rPh>
    <rPh sb="8" eb="9">
      <t>ハシ</t>
    </rPh>
    <rPh sb="14" eb="16">
      <t>タイコウ</t>
    </rPh>
    <rPh sb="16" eb="17">
      <t>シャ</t>
    </rPh>
    <rPh sb="17" eb="19">
      <t>チュウイ</t>
    </rPh>
    <phoneticPr fontId="1"/>
  </si>
  <si>
    <t>新池五差路　S</t>
    <rPh sb="0" eb="1">
      <t>シン</t>
    </rPh>
    <rPh sb="1" eb="2">
      <t>イケ</t>
    </rPh>
    <rPh sb="2" eb="3">
      <t>ゴ</t>
    </rPh>
    <rPh sb="3" eb="5">
      <t>サロ</t>
    </rPh>
    <phoneticPr fontId="1"/>
  </si>
  <si>
    <t>南松永町　S</t>
    <rPh sb="0" eb="3">
      <t>ミナミマツナガ</t>
    </rPh>
    <rPh sb="3" eb="4">
      <t>マチ</t>
    </rPh>
    <phoneticPr fontId="1"/>
  </si>
  <si>
    <t>南松永4丁目　S</t>
    <rPh sb="0" eb="1">
      <t>ミナミ</t>
    </rPh>
    <rPh sb="1" eb="3">
      <t>マツナガ</t>
    </rPh>
    <rPh sb="4" eb="6">
      <t>チョウメ</t>
    </rPh>
    <phoneticPr fontId="1"/>
  </si>
  <si>
    <t>消防防災センター前　S</t>
    <rPh sb="0" eb="2">
      <t>ショウボウ</t>
    </rPh>
    <rPh sb="2" eb="4">
      <t>ボウサイ</t>
    </rPh>
    <rPh sb="8" eb="9">
      <t>マエ</t>
    </rPh>
    <phoneticPr fontId="1"/>
  </si>
  <si>
    <t>東尾道入口　S</t>
    <rPh sb="0" eb="1">
      <t>ヒガシ</t>
    </rPh>
    <rPh sb="1" eb="3">
      <t>オノミチ</t>
    </rPh>
    <rPh sb="3" eb="5">
      <t>イリグチ</t>
    </rPh>
    <phoneticPr fontId="1"/>
  </si>
  <si>
    <t>尾道大橋入口　S</t>
    <rPh sb="0" eb="2">
      <t>オノミチ</t>
    </rPh>
    <rPh sb="2" eb="4">
      <t>オオハシ</t>
    </rPh>
    <rPh sb="4" eb="6">
      <t>イリグチ</t>
    </rPh>
    <phoneticPr fontId="1"/>
  </si>
  <si>
    <t>国道317号</t>
    <rPh sb="0" eb="2">
      <t>コクドウ</t>
    </rPh>
    <rPh sb="5" eb="6">
      <t>ゴウ</t>
    </rPh>
    <phoneticPr fontId="1"/>
  </si>
  <si>
    <t>二番潟　S</t>
    <rPh sb="0" eb="2">
      <t>ニバン</t>
    </rPh>
    <rPh sb="2" eb="3">
      <t>ガタ</t>
    </rPh>
    <phoneticPr fontId="1"/>
  </si>
  <si>
    <t>之より自転車道より因島大橋へ</t>
    <rPh sb="0" eb="1">
      <t>コレ</t>
    </rPh>
    <rPh sb="3" eb="6">
      <t>ジテンシャ</t>
    </rPh>
    <rPh sb="6" eb="7">
      <t>ミチ</t>
    </rPh>
    <rPh sb="9" eb="11">
      <t>インノシマ</t>
    </rPh>
    <rPh sb="11" eb="13">
      <t>オオハシ</t>
    </rPh>
    <phoneticPr fontId="1"/>
  </si>
  <si>
    <t>自転車道→因島大橋→自転車道</t>
    <rPh sb="0" eb="4">
      <t>ジテンシャドウ</t>
    </rPh>
    <rPh sb="5" eb="7">
      <t>インノシマ</t>
    </rPh>
    <rPh sb="7" eb="9">
      <t>オオハシ</t>
    </rPh>
    <rPh sb="10" eb="14">
      <t>ジテンシャドウ</t>
    </rPh>
    <phoneticPr fontId="1"/>
  </si>
  <si>
    <t>通常は右折することが多いんですが、今回は因島を周回します</t>
    <rPh sb="0" eb="2">
      <t>ツウジョウ</t>
    </rPh>
    <rPh sb="3" eb="5">
      <t>ウセツ</t>
    </rPh>
    <rPh sb="10" eb="11">
      <t>オオ</t>
    </rPh>
    <rPh sb="17" eb="19">
      <t>コンカイ</t>
    </rPh>
    <rPh sb="20" eb="22">
      <t>インノシマ</t>
    </rPh>
    <rPh sb="23" eb="25">
      <t>シュウカイ</t>
    </rPh>
    <phoneticPr fontId="1"/>
  </si>
  <si>
    <t>県道366号</t>
    <rPh sb="0" eb="2">
      <t>ケンドウ</t>
    </rPh>
    <rPh sb="5" eb="6">
      <t>ゴウ</t>
    </rPh>
    <phoneticPr fontId="1"/>
  </si>
  <si>
    <t>この先因島スカイラインを走って因島を周回します</t>
    <rPh sb="2" eb="3">
      <t>サキ</t>
    </rPh>
    <rPh sb="3" eb="5">
      <t>インノシマ</t>
    </rPh>
    <rPh sb="12" eb="13">
      <t>ハシ</t>
    </rPh>
    <rPh sb="15" eb="17">
      <t>インノシマ</t>
    </rPh>
    <rPh sb="18" eb="20">
      <t>シュウカイ</t>
    </rPh>
    <phoneticPr fontId="1"/>
  </si>
  <si>
    <t>来た道戻る</t>
    <rPh sb="0" eb="1">
      <t>キ</t>
    </rPh>
    <rPh sb="2" eb="3">
      <t>ミチ</t>
    </rPh>
    <rPh sb="3" eb="4">
      <t>モド</t>
    </rPh>
    <phoneticPr fontId="1"/>
  </si>
  <si>
    <t>自転車道→生口島大橋→自転車道</t>
    <rPh sb="0" eb="4">
      <t>ジテンシャドウ</t>
    </rPh>
    <rPh sb="5" eb="8">
      <t>イクチシマ</t>
    </rPh>
    <rPh sb="8" eb="10">
      <t>オオハシ</t>
    </rPh>
    <rPh sb="11" eb="13">
      <t>ジテン</t>
    </rPh>
    <rPh sb="13" eb="15">
      <t>シャドウ</t>
    </rPh>
    <phoneticPr fontId="1"/>
  </si>
  <si>
    <t>県道81号</t>
    <rPh sb="0" eb="2">
      <t>ケンドウ</t>
    </rPh>
    <rPh sb="4" eb="5">
      <t>ゴウ</t>
    </rPh>
    <phoneticPr fontId="1"/>
  </si>
  <si>
    <t>生口島大橋を渡ります</t>
    <rPh sb="0" eb="2">
      <t>ナマクチ</t>
    </rPh>
    <rPh sb="2" eb="3">
      <t>シマ</t>
    </rPh>
    <rPh sb="3" eb="5">
      <t>オオハシ</t>
    </rPh>
    <rPh sb="6" eb="7">
      <t>ワタ</t>
    </rPh>
    <phoneticPr fontId="1"/>
  </si>
  <si>
    <t>瀬戸田港前　S</t>
    <rPh sb="0" eb="3">
      <t>セトダ</t>
    </rPh>
    <rPh sb="3" eb="4">
      <t>ミナト</t>
    </rPh>
    <rPh sb="4" eb="5">
      <t>マエ</t>
    </rPh>
    <phoneticPr fontId="1"/>
  </si>
  <si>
    <t>この先瀬戸田の市街地。しまなみ海道の観光スポットです</t>
    <rPh sb="2" eb="3">
      <t>サキ</t>
    </rPh>
    <rPh sb="3" eb="6">
      <t>セトダ</t>
    </rPh>
    <rPh sb="7" eb="10">
      <t>シガイチ</t>
    </rPh>
    <rPh sb="15" eb="17">
      <t>カイドウ</t>
    </rPh>
    <rPh sb="18" eb="20">
      <t>カンコウ</t>
    </rPh>
    <phoneticPr fontId="1"/>
  </si>
  <si>
    <t>自転車道→多々羅大橋→自転車道</t>
    <rPh sb="0" eb="4">
      <t>ジテンシャドウ</t>
    </rPh>
    <rPh sb="5" eb="7">
      <t>タタ</t>
    </rPh>
    <rPh sb="7" eb="8">
      <t>ラ</t>
    </rPh>
    <rPh sb="8" eb="10">
      <t>オオハシ</t>
    </rPh>
    <rPh sb="11" eb="13">
      <t>ジテン</t>
    </rPh>
    <rPh sb="13" eb="15">
      <t>シャドウ</t>
    </rPh>
    <phoneticPr fontId="1"/>
  </si>
  <si>
    <t>多々羅大橋を渡ります</t>
    <rPh sb="6" eb="7">
      <t>ワタ</t>
    </rPh>
    <phoneticPr fontId="1"/>
  </si>
  <si>
    <t>大三島を周回します</t>
    <rPh sb="0" eb="3">
      <t>オオミシマ</t>
    </rPh>
    <rPh sb="4" eb="6">
      <t>シュウカイ</t>
    </rPh>
    <phoneticPr fontId="1"/>
  </si>
  <si>
    <t>国道317号→県道21号→県道51号</t>
    <rPh sb="0" eb="2">
      <t>コクドウ</t>
    </rPh>
    <rPh sb="5" eb="6">
      <t>ゴウ</t>
    </rPh>
    <rPh sb="7" eb="9">
      <t>ケンドウ</t>
    </rPh>
    <rPh sb="11" eb="12">
      <t>ゴウ</t>
    </rPh>
    <rPh sb="13" eb="15">
      <t>ケンドウ</t>
    </rPh>
    <rPh sb="17" eb="18">
      <t>ゴウ</t>
    </rPh>
    <phoneticPr fontId="1"/>
  </si>
  <si>
    <t>県道51号</t>
    <rPh sb="0" eb="2">
      <t>ケンドウ</t>
    </rPh>
    <rPh sb="4" eb="5">
      <t>ゴウ</t>
    </rPh>
    <phoneticPr fontId="1"/>
  </si>
  <si>
    <t>自転車道→大三島橋→自転車道</t>
    <rPh sb="0" eb="3">
      <t>ジテンシャ</t>
    </rPh>
    <rPh sb="3" eb="4">
      <t>ミチ</t>
    </rPh>
    <rPh sb="5" eb="8">
      <t>オオミシマ</t>
    </rPh>
    <rPh sb="8" eb="9">
      <t>ハシ</t>
    </rPh>
    <rPh sb="10" eb="14">
      <t>ジテンシャミチ</t>
    </rPh>
    <phoneticPr fontId="1"/>
  </si>
  <si>
    <t>自転車道→伯方・大島大橋→自転車道</t>
    <rPh sb="0" eb="3">
      <t>ジテンシャ</t>
    </rPh>
    <rPh sb="3" eb="4">
      <t>ミチ</t>
    </rPh>
    <rPh sb="5" eb="7">
      <t>ハカタ</t>
    </rPh>
    <rPh sb="8" eb="10">
      <t>オオシマ</t>
    </rPh>
    <rPh sb="10" eb="12">
      <t>オオハシ</t>
    </rPh>
    <rPh sb="13" eb="17">
      <t>ジテンシャミチ</t>
    </rPh>
    <phoneticPr fontId="1"/>
  </si>
  <si>
    <t>県道49号</t>
    <rPh sb="0" eb="2">
      <t>ケンドウ</t>
    </rPh>
    <rPh sb="4" eb="5">
      <t>ゴウ</t>
    </rPh>
    <phoneticPr fontId="1"/>
  </si>
  <si>
    <t>自転車道→来島大橋→自転車道</t>
    <rPh sb="0" eb="3">
      <t>ジテンシャ</t>
    </rPh>
    <rPh sb="3" eb="4">
      <t>ミチ</t>
    </rPh>
    <rPh sb="5" eb="7">
      <t>クルシマ</t>
    </rPh>
    <rPh sb="7" eb="9">
      <t>オオハシ</t>
    </rPh>
    <rPh sb="10" eb="13">
      <t>ジテンシャ</t>
    </rPh>
    <rPh sb="13" eb="14">
      <t>ミチ</t>
    </rPh>
    <phoneticPr fontId="1"/>
  </si>
  <si>
    <t>県道161号</t>
    <rPh sb="0" eb="2">
      <t>ケンドウ</t>
    </rPh>
    <rPh sb="5" eb="6">
      <t>ゴウ</t>
    </rPh>
    <phoneticPr fontId="1"/>
  </si>
  <si>
    <t>T字路</t>
    <phoneticPr fontId="1"/>
  </si>
  <si>
    <t>国道317号→県道81号</t>
    <rPh sb="0" eb="2">
      <t>コクドウ</t>
    </rPh>
    <rPh sb="5" eb="6">
      <t>ゴウ</t>
    </rPh>
    <rPh sb="7" eb="9">
      <t>ケンドウ</t>
    </rPh>
    <rPh sb="11" eb="12">
      <t>ゴウ</t>
    </rPh>
    <phoneticPr fontId="1"/>
  </si>
  <si>
    <t>国道366号</t>
    <rPh sb="0" eb="2">
      <t>コクドウ</t>
    </rPh>
    <rPh sb="5" eb="6">
      <t>ゴウ</t>
    </rPh>
    <phoneticPr fontId="1"/>
  </si>
  <si>
    <t>因島インター（北）S</t>
    <rPh sb="0" eb="2">
      <t>インノシマ</t>
    </rPh>
    <rPh sb="7" eb="8">
      <t>キタ</t>
    </rPh>
    <phoneticPr fontId="1"/>
  </si>
  <si>
    <t>県道367号</t>
    <rPh sb="0" eb="2">
      <t>ケンドウ</t>
    </rPh>
    <rPh sb="5" eb="6">
      <t>ゴウ</t>
    </rPh>
    <phoneticPr fontId="1"/>
  </si>
  <si>
    <t>この先尾道大橋。</t>
    <rPh sb="2" eb="3">
      <t>サキ</t>
    </rPh>
    <rPh sb="3" eb="5">
      <t>オノミチ</t>
    </rPh>
    <rPh sb="5" eb="7">
      <t>オオハシ</t>
    </rPh>
    <phoneticPr fontId="1"/>
  </si>
  <si>
    <t>県道389号</t>
    <rPh sb="0" eb="2">
      <t>ケンドウ</t>
    </rPh>
    <rPh sb="5" eb="6">
      <t>ゴウ</t>
    </rPh>
    <phoneticPr fontId="1"/>
  </si>
  <si>
    <t>福山市沼隈支所入口　S</t>
    <rPh sb="0" eb="3">
      <t>フクヤマシ</t>
    </rPh>
    <rPh sb="3" eb="5">
      <t>ヌマクマ</t>
    </rPh>
    <rPh sb="5" eb="7">
      <t>シショ</t>
    </rPh>
    <rPh sb="7" eb="9">
      <t>イリグチ</t>
    </rPh>
    <phoneticPr fontId="1"/>
  </si>
  <si>
    <t>県道22号→県道380号</t>
    <rPh sb="0" eb="2">
      <t>ケンドウ</t>
    </rPh>
    <rPh sb="4" eb="5">
      <t>ゴウ</t>
    </rPh>
    <rPh sb="6" eb="8">
      <t>ケンドウ</t>
    </rPh>
    <rPh sb="11" eb="12">
      <t>ゴウ</t>
    </rPh>
    <phoneticPr fontId="1"/>
  </si>
  <si>
    <t>県道244号→県道3号</t>
    <rPh sb="0" eb="2">
      <t>ケンドウ</t>
    </rPh>
    <rPh sb="5" eb="6">
      <t>ゴウ</t>
    </rPh>
    <rPh sb="7" eb="9">
      <t>ケンドウ</t>
    </rPh>
    <rPh sb="10" eb="11">
      <t>ゴウ</t>
    </rPh>
    <phoneticPr fontId="1"/>
  </si>
  <si>
    <t>大門町5丁目（西）S</t>
    <rPh sb="0" eb="3">
      <t>ダイモンチョウ</t>
    </rPh>
    <rPh sb="4" eb="6">
      <t>チョウメ</t>
    </rPh>
    <rPh sb="7" eb="8">
      <t>ニシ</t>
    </rPh>
    <phoneticPr fontId="1"/>
  </si>
  <si>
    <t>県道3号→国道2号</t>
    <rPh sb="0" eb="2">
      <t>ケンドウ</t>
    </rPh>
    <rPh sb="3" eb="4">
      <t>ゴウ</t>
    </rPh>
    <rPh sb="5" eb="7">
      <t>コクドウ</t>
    </rPh>
    <rPh sb="8" eb="9">
      <t>ゴウ</t>
    </rPh>
    <phoneticPr fontId="1"/>
  </si>
  <si>
    <t>┤字路</t>
    <phoneticPr fontId="1"/>
  </si>
  <si>
    <t>広江1丁目　S</t>
    <rPh sb="0" eb="2">
      <t>ヒロエ</t>
    </rPh>
    <rPh sb="3" eb="5">
      <t>チョウメ</t>
    </rPh>
    <phoneticPr fontId="1"/>
  </si>
  <si>
    <t>県道21号→県道62号</t>
    <rPh sb="0" eb="2">
      <t>ケンドウ</t>
    </rPh>
    <rPh sb="4" eb="5">
      <t>ゴウ</t>
    </rPh>
    <rPh sb="6" eb="8">
      <t>ケンドウ</t>
    </rPh>
    <rPh sb="10" eb="11">
      <t>ゴウ</t>
    </rPh>
    <phoneticPr fontId="1"/>
  </si>
  <si>
    <t>県道428号</t>
    <rPh sb="0" eb="2">
      <t>ケンドウ</t>
    </rPh>
    <rPh sb="5" eb="6">
      <t>ゴウ</t>
    </rPh>
    <phoneticPr fontId="1"/>
  </si>
  <si>
    <t>松竹梅南　S</t>
    <rPh sb="0" eb="3">
      <t>ショウチクバイ</t>
    </rPh>
    <rPh sb="3" eb="4">
      <t>ミナミ</t>
    </rPh>
    <phoneticPr fontId="1"/>
  </si>
  <si>
    <t>道なり左折</t>
    <rPh sb="0" eb="1">
      <t>ミチ</t>
    </rPh>
    <rPh sb="3" eb="5">
      <t>サセツ</t>
    </rPh>
    <phoneticPr fontId="1"/>
  </si>
  <si>
    <t>県道62号→県道21号</t>
    <rPh sb="0" eb="2">
      <t>ケンドウ</t>
    </rPh>
    <rPh sb="4" eb="5">
      <t>ゴウ</t>
    </rPh>
    <rPh sb="6" eb="8">
      <t>ケンドウ</t>
    </rPh>
    <rPh sb="10" eb="11">
      <t>ゴウ</t>
    </rPh>
    <phoneticPr fontId="1"/>
  </si>
  <si>
    <t>ト字路　S</t>
    <rPh sb="1" eb="3">
      <t>ジロ</t>
    </rPh>
    <phoneticPr fontId="1"/>
  </si>
  <si>
    <t>市道（千両街道）</t>
    <rPh sb="0" eb="2">
      <t>シドウ</t>
    </rPh>
    <rPh sb="3" eb="5">
      <t>センリョウ</t>
    </rPh>
    <rPh sb="5" eb="7">
      <t>カイドウ</t>
    </rPh>
    <phoneticPr fontId="1"/>
  </si>
  <si>
    <t>┤字路　S</t>
    <phoneticPr fontId="1"/>
  </si>
  <si>
    <t>T字路　S</t>
    <rPh sb="1" eb="3">
      <t>ジロ</t>
    </rPh>
    <phoneticPr fontId="1"/>
  </si>
  <si>
    <t>坂越橋西　S</t>
    <rPh sb="0" eb="1">
      <t>サカ</t>
    </rPh>
    <rPh sb="1" eb="2">
      <t>コシ</t>
    </rPh>
    <rPh sb="2" eb="3">
      <t>ハシ</t>
    </rPh>
    <rPh sb="3" eb="4">
      <t>ニシ</t>
    </rPh>
    <phoneticPr fontId="1"/>
  </si>
  <si>
    <t>坂越橋東詰　S</t>
    <rPh sb="0" eb="1">
      <t>サカ</t>
    </rPh>
    <rPh sb="1" eb="2">
      <t>コシ</t>
    </rPh>
    <rPh sb="2" eb="3">
      <t>ハシ</t>
    </rPh>
    <rPh sb="3" eb="4">
      <t>ヒガシ</t>
    </rPh>
    <rPh sb="4" eb="5">
      <t>ツ</t>
    </rPh>
    <phoneticPr fontId="1"/>
  </si>
  <si>
    <t>坂越橋三差路　S</t>
    <rPh sb="0" eb="2">
      <t>サカコシ</t>
    </rPh>
    <rPh sb="2" eb="3">
      <t>ハシ</t>
    </rPh>
    <rPh sb="3" eb="6">
      <t>サンサロ</t>
    </rPh>
    <phoneticPr fontId="1"/>
  </si>
  <si>
    <t>通過チェック②坂越公民館</t>
    <rPh sb="0" eb="2">
      <t>ツウカ</t>
    </rPh>
    <rPh sb="7" eb="9">
      <t>サカコシ</t>
    </rPh>
    <rPh sb="9" eb="12">
      <t>コウミンカン</t>
    </rPh>
    <phoneticPr fontId="1"/>
  </si>
  <si>
    <t>通過チェック⑥　鞆の浦　常夜灯</t>
    <rPh sb="0" eb="2">
      <t>ツウカ</t>
    </rPh>
    <rPh sb="8" eb="9">
      <t>トモ</t>
    </rPh>
    <rPh sb="10" eb="11">
      <t>ウラ</t>
    </rPh>
    <rPh sb="12" eb="13">
      <t>ツネ</t>
    </rPh>
    <rPh sb="13" eb="14">
      <t>ヨル</t>
    </rPh>
    <rPh sb="14" eb="15">
      <t>トウ</t>
    </rPh>
    <phoneticPr fontId="1"/>
  </si>
  <si>
    <t>中央大路</t>
    <rPh sb="0" eb="2">
      <t>チュウオウ</t>
    </rPh>
    <rPh sb="2" eb="3">
      <t>ダイ</t>
    </rPh>
    <rPh sb="3" eb="4">
      <t>ロ</t>
    </rPh>
    <phoneticPr fontId="1"/>
  </si>
  <si>
    <t>ゴールPC　姫路市勤労市民会館</t>
    <rPh sb="6" eb="9">
      <t>ヒメジシ</t>
    </rPh>
    <rPh sb="9" eb="15">
      <t>キンロウシミンカイカン</t>
    </rPh>
    <phoneticPr fontId="1"/>
  </si>
  <si>
    <t>スタート ウインク球場西側 公園</t>
    <phoneticPr fontId="1"/>
  </si>
  <si>
    <t>公園を出て右方向へ進む</t>
    <rPh sb="0" eb="2">
      <t>コウエン</t>
    </rPh>
    <rPh sb="3" eb="4">
      <t>デ</t>
    </rPh>
    <rPh sb="5" eb="8">
      <t>ミギホウコウ</t>
    </rPh>
    <rPh sb="9" eb="10">
      <t>スス</t>
    </rPh>
    <phoneticPr fontId="1"/>
  </si>
  <si>
    <t>市道（中央大路）</t>
    <rPh sb="0" eb="2">
      <t>シドウ</t>
    </rPh>
    <rPh sb="3" eb="5">
      <t>チュウオウ</t>
    </rPh>
    <rPh sb="5" eb="6">
      <t>ダイ</t>
    </rPh>
    <rPh sb="6" eb="7">
      <t>ロ</t>
    </rPh>
    <phoneticPr fontId="1"/>
  </si>
  <si>
    <t>住宅街につき走行注意</t>
    <phoneticPr fontId="1"/>
  </si>
  <si>
    <t>左側。道の駅　みつの看板をバックに自転車の写真をとること。
ここににきたことがわかるモニュメントならなんでも可</t>
    <rPh sb="0" eb="2">
      <t>ヒダリガワ</t>
    </rPh>
    <rPh sb="3" eb="4">
      <t>ミチ</t>
    </rPh>
    <rPh sb="5" eb="6">
      <t>エキ</t>
    </rPh>
    <rPh sb="10" eb="12">
      <t>カンバン</t>
    </rPh>
    <rPh sb="17" eb="20">
      <t>ジテンシャ</t>
    </rPh>
    <rPh sb="21" eb="23">
      <t>シャシン</t>
    </rPh>
    <rPh sb="54" eb="55">
      <t>カ</t>
    </rPh>
    <phoneticPr fontId="1"/>
  </si>
  <si>
    <t>緩い坂を上っていきます</t>
    <rPh sb="0" eb="1">
      <t>ユル</t>
    </rPh>
    <rPh sb="2" eb="3">
      <t>サカ</t>
    </rPh>
    <rPh sb="4" eb="5">
      <t>ノボ</t>
    </rPh>
    <phoneticPr fontId="1"/>
  </si>
  <si>
    <t>しばらくすると海沿いの道へ</t>
    <rPh sb="7" eb="9">
      <t>ウミゾ</t>
    </rPh>
    <rPh sb="11" eb="12">
      <t>ミチ</t>
    </rPh>
    <phoneticPr fontId="1"/>
  </si>
  <si>
    <t>県道568号→県道458号</t>
    <rPh sb="0" eb="2">
      <t>ケンドウ</t>
    </rPh>
    <rPh sb="5" eb="6">
      <t>ゴウ</t>
    </rPh>
    <rPh sb="7" eb="9">
      <t>ケンドウ</t>
    </rPh>
    <rPh sb="12" eb="13">
      <t>ゴウ</t>
    </rPh>
    <phoneticPr fontId="1"/>
  </si>
  <si>
    <t>坂越のまちなみを進みます。坂利太というスイーツ店があります。復路では是非寄ってください。</t>
    <rPh sb="0" eb="1">
      <t>サカ</t>
    </rPh>
    <rPh sb="1" eb="2">
      <t>コシ</t>
    </rPh>
    <rPh sb="8" eb="9">
      <t>スス</t>
    </rPh>
    <rPh sb="13" eb="14">
      <t>サカ</t>
    </rPh>
    <rPh sb="14" eb="15">
      <t>リ</t>
    </rPh>
    <rPh sb="15" eb="16">
      <t>タ</t>
    </rPh>
    <rPh sb="23" eb="24">
      <t>テン</t>
    </rPh>
    <rPh sb="30" eb="32">
      <t>フクロ</t>
    </rPh>
    <rPh sb="34" eb="36">
      <t>ゼヒ</t>
    </rPh>
    <rPh sb="36" eb="37">
      <t>ヨ</t>
    </rPh>
    <phoneticPr fontId="1"/>
  </si>
  <si>
    <t>坂越橋西詰　S</t>
    <rPh sb="0" eb="1">
      <t>サカ</t>
    </rPh>
    <rPh sb="1" eb="2">
      <t>コシ</t>
    </rPh>
    <rPh sb="2" eb="3">
      <t>ハシ</t>
    </rPh>
    <rPh sb="3" eb="4">
      <t>ニシ</t>
    </rPh>
    <rPh sb="4" eb="5">
      <t>ツ</t>
    </rPh>
    <phoneticPr fontId="1"/>
  </si>
  <si>
    <t>橋を渡ります</t>
    <rPh sb="0" eb="1">
      <t>ハシ</t>
    </rPh>
    <rPh sb="2" eb="3">
      <t>ワタ</t>
    </rPh>
    <phoneticPr fontId="1"/>
  </si>
  <si>
    <t>この先、アップダウンの後日生。カキオコは復路で食べましょう。</t>
    <rPh sb="2" eb="3">
      <t>サキ</t>
    </rPh>
    <rPh sb="11" eb="12">
      <t>アト</t>
    </rPh>
    <rPh sb="12" eb="14">
      <t>ヒナセ</t>
    </rPh>
    <rPh sb="20" eb="22">
      <t>フクロ</t>
    </rPh>
    <rPh sb="23" eb="24">
      <t>タ</t>
    </rPh>
    <phoneticPr fontId="1"/>
  </si>
  <si>
    <t>河川道路</t>
    <rPh sb="0" eb="4">
      <t>カセンドウロ</t>
    </rPh>
    <phoneticPr fontId="1"/>
  </si>
  <si>
    <t>この先民家が多いので注意。</t>
    <rPh sb="2" eb="3">
      <t>サキ</t>
    </rPh>
    <rPh sb="3" eb="5">
      <t>ミンカ</t>
    </rPh>
    <rPh sb="6" eb="7">
      <t>オオ</t>
    </rPh>
    <rPh sb="10" eb="12">
      <t>チュウイ</t>
    </rPh>
    <phoneticPr fontId="1"/>
  </si>
  <si>
    <t>この先橋を渡ります</t>
    <rPh sb="2" eb="3">
      <t>サキ</t>
    </rPh>
    <rPh sb="3" eb="4">
      <t>ハシ</t>
    </rPh>
    <rPh sb="5" eb="6">
      <t>ワタ</t>
    </rPh>
    <phoneticPr fontId="1"/>
  </si>
  <si>
    <t>県道428号→県道398号</t>
    <rPh sb="0" eb="2">
      <t>ケンドウ</t>
    </rPh>
    <rPh sb="5" eb="6">
      <t>ゴウ</t>
    </rPh>
    <rPh sb="7" eb="9">
      <t>ケンドウ</t>
    </rPh>
    <rPh sb="12" eb="13">
      <t>ゴウ</t>
    </rPh>
    <phoneticPr fontId="1"/>
  </si>
  <si>
    <t>大門5丁目（西）S</t>
    <rPh sb="0" eb="2">
      <t>ダイモン</t>
    </rPh>
    <rPh sb="3" eb="5">
      <t>チョウメ</t>
    </rPh>
    <rPh sb="6" eb="7">
      <t>ニシ</t>
    </rPh>
    <phoneticPr fontId="1"/>
  </si>
  <si>
    <t>この後橋を渡ります</t>
    <rPh sb="2" eb="3">
      <t>アト</t>
    </rPh>
    <rPh sb="3" eb="4">
      <t>ハシ</t>
    </rPh>
    <rPh sb="5" eb="6">
      <t>ワタ</t>
    </rPh>
    <phoneticPr fontId="1"/>
  </si>
  <si>
    <t>国道317号→県道377号</t>
    <rPh sb="0" eb="2">
      <t>コクドウ</t>
    </rPh>
    <rPh sb="5" eb="6">
      <t>ゴウ</t>
    </rPh>
    <rPh sb="7" eb="9">
      <t>ケンドウ</t>
    </rPh>
    <rPh sb="12" eb="13">
      <t>ゴウ</t>
    </rPh>
    <phoneticPr fontId="1"/>
  </si>
  <si>
    <t>自転車道へ入り来島大橋を渡ります。来島大橋は観光客やサイクリストが多いので注意して走ってください</t>
    <rPh sb="0" eb="3">
      <t>ジテンシャ</t>
    </rPh>
    <rPh sb="3" eb="4">
      <t>ミチ</t>
    </rPh>
    <rPh sb="5" eb="6">
      <t>ハイ</t>
    </rPh>
    <rPh sb="7" eb="9">
      <t>クルシマ</t>
    </rPh>
    <rPh sb="9" eb="11">
      <t>オオハシ</t>
    </rPh>
    <rPh sb="12" eb="13">
      <t>ワタ</t>
    </rPh>
    <rPh sb="17" eb="19">
      <t>クルシマ</t>
    </rPh>
    <rPh sb="19" eb="21">
      <t>オオハシ</t>
    </rPh>
    <rPh sb="22" eb="25">
      <t>カンコウキャク</t>
    </rPh>
    <rPh sb="33" eb="34">
      <t>オオ</t>
    </rPh>
    <rPh sb="37" eb="39">
      <t>チュウイ</t>
    </rPh>
    <rPh sb="41" eb="42">
      <t>ハシ</t>
    </rPh>
    <phoneticPr fontId="1"/>
  </si>
  <si>
    <t>営業時間に間に合えば、渡船で尾道へ渡るのもOKです。</t>
    <rPh sb="0" eb="4">
      <t>エイギョウジカン</t>
    </rPh>
    <rPh sb="5" eb="6">
      <t>マ</t>
    </rPh>
    <rPh sb="7" eb="8">
      <t>ア</t>
    </rPh>
    <rPh sb="11" eb="13">
      <t>トセン</t>
    </rPh>
    <rPh sb="14" eb="16">
      <t>オノミチ</t>
    </rPh>
    <rPh sb="17" eb="18">
      <t>ワタ</t>
    </rPh>
    <phoneticPr fontId="1"/>
  </si>
  <si>
    <t>この先左側に奇祭裸祭りで有名な西大寺があります</t>
    <rPh sb="2" eb="3">
      <t>サキ</t>
    </rPh>
    <rPh sb="3" eb="5">
      <t>ヒダリガワ</t>
    </rPh>
    <rPh sb="6" eb="8">
      <t>キサイ</t>
    </rPh>
    <rPh sb="8" eb="9">
      <t>ハダカ</t>
    </rPh>
    <rPh sb="9" eb="10">
      <t>マツ</t>
    </rPh>
    <rPh sb="12" eb="14">
      <t>ユウメイ</t>
    </rPh>
    <rPh sb="15" eb="18">
      <t>サイダイジ</t>
    </rPh>
    <phoneticPr fontId="1"/>
  </si>
  <si>
    <t>吉井川沿いを走ります。この先右側に奇祭裸祭りで有名な西大寺があります。</t>
    <rPh sb="0" eb="3">
      <t>ヨシイガワ</t>
    </rPh>
    <rPh sb="3" eb="4">
      <t>ゾ</t>
    </rPh>
    <rPh sb="6" eb="7">
      <t>ハシ</t>
    </rPh>
    <rPh sb="13" eb="14">
      <t>サキ</t>
    </rPh>
    <rPh sb="14" eb="16">
      <t>ミギガワ</t>
    </rPh>
    <rPh sb="17" eb="19">
      <t>キサイ</t>
    </rPh>
    <rPh sb="19" eb="20">
      <t>ハダカ</t>
    </rPh>
    <rPh sb="20" eb="21">
      <t>マツ</t>
    </rPh>
    <rPh sb="23" eb="25">
      <t>ユウメイ</t>
    </rPh>
    <rPh sb="26" eb="29">
      <t>サイダイジ</t>
    </rPh>
    <phoneticPr fontId="1"/>
  </si>
  <si>
    <t>左折して自転車道へ入り来島大橋を渡ります。復路はサイクリングロードで一気に尾道へ。風が強いので注意。</t>
    <rPh sb="0" eb="2">
      <t>サセツ</t>
    </rPh>
    <rPh sb="4" eb="7">
      <t>ジテンシャ</t>
    </rPh>
    <rPh sb="7" eb="8">
      <t>ミチ</t>
    </rPh>
    <rPh sb="9" eb="10">
      <t>ハイ</t>
    </rPh>
    <rPh sb="11" eb="13">
      <t>クルシマ</t>
    </rPh>
    <rPh sb="13" eb="15">
      <t>オオハシ</t>
    </rPh>
    <rPh sb="16" eb="17">
      <t>ワタ</t>
    </rPh>
    <rPh sb="21" eb="23">
      <t>フクロ</t>
    </rPh>
    <rPh sb="34" eb="36">
      <t>イッキ</t>
    </rPh>
    <rPh sb="37" eb="39">
      <t>オノミチ</t>
    </rPh>
    <rPh sb="41" eb="42">
      <t>カゼ</t>
    </rPh>
    <rPh sb="43" eb="44">
      <t>ツヨ</t>
    </rPh>
    <rPh sb="47" eb="49">
      <t>チュウイ</t>
    </rPh>
    <phoneticPr fontId="1"/>
  </si>
  <si>
    <t>この先アップダウン。</t>
    <rPh sb="2" eb="3">
      <t>サキ</t>
    </rPh>
    <phoneticPr fontId="1"/>
  </si>
  <si>
    <t>自転車道→伯方・大島大橋→自転車道</t>
    <phoneticPr fontId="1"/>
  </si>
  <si>
    <t>伯方・大島大橋</t>
    <phoneticPr fontId="1"/>
  </si>
  <si>
    <t>大三島大橋を渡ります</t>
    <rPh sb="0" eb="3">
      <t>オオミシマ</t>
    </rPh>
    <rPh sb="3" eb="5">
      <t>オオハシ</t>
    </rPh>
    <rPh sb="6" eb="7">
      <t>ワタ</t>
    </rPh>
    <phoneticPr fontId="1"/>
  </si>
  <si>
    <t>生口島大橋を渡ります</t>
    <rPh sb="0" eb="1">
      <t>ナマ</t>
    </rPh>
    <rPh sb="1" eb="2">
      <t>クチ</t>
    </rPh>
    <rPh sb="2" eb="3">
      <t>ジマ</t>
    </rPh>
    <rPh sb="3" eb="5">
      <t>オオハシ</t>
    </rPh>
    <rPh sb="6" eb="7">
      <t>ワタ</t>
    </rPh>
    <phoneticPr fontId="1"/>
  </si>
  <si>
    <t>因島大橋を渡ります</t>
    <rPh sb="0" eb="2">
      <t>インノシマ</t>
    </rPh>
    <rPh sb="2" eb="4">
      <t>オオハシ</t>
    </rPh>
    <rPh sb="5" eb="6">
      <t>ワタ</t>
    </rPh>
    <phoneticPr fontId="1"/>
  </si>
  <si>
    <t>この先アップダウン、それほどきつくありません</t>
    <rPh sb="2" eb="3">
      <t>サキ</t>
    </rPh>
    <phoneticPr fontId="1"/>
  </si>
  <si>
    <t>国道2号線、大型車注意！！</t>
    <rPh sb="0" eb="2">
      <t>コクドウ</t>
    </rPh>
    <rPh sb="3" eb="5">
      <t>ゴウセン</t>
    </rPh>
    <rPh sb="6" eb="9">
      <t>オオガタシャ</t>
    </rPh>
    <rPh sb="9" eb="11">
      <t>チュウイ</t>
    </rPh>
    <phoneticPr fontId="1"/>
  </si>
  <si>
    <t>これより沼隈海岸沿いの道へ</t>
    <rPh sb="4" eb="6">
      <t>ヌマクマ</t>
    </rPh>
    <rPh sb="6" eb="8">
      <t>カイガン</t>
    </rPh>
    <rPh sb="8" eb="9">
      <t>ゾ</t>
    </rPh>
    <rPh sb="11" eb="12">
      <t>ミチ</t>
    </rPh>
    <phoneticPr fontId="1"/>
  </si>
  <si>
    <t>これより鞆の浦のまちなみ。道が細くなるので減速！！</t>
    <phoneticPr fontId="1"/>
  </si>
  <si>
    <t>常夜灯をバックに自転車の写真を取ること</t>
    <rPh sb="0" eb="1">
      <t>ツネ</t>
    </rPh>
    <rPh sb="1" eb="2">
      <t>ヨル</t>
    </rPh>
    <rPh sb="2" eb="3">
      <t>トウ</t>
    </rPh>
    <rPh sb="8" eb="11">
      <t>ジテンシャ</t>
    </rPh>
    <rPh sb="12" eb="14">
      <t>シャシン</t>
    </rPh>
    <rPh sb="15" eb="16">
      <t>ト</t>
    </rPh>
    <phoneticPr fontId="1"/>
  </si>
  <si>
    <t>十字路</t>
    <rPh sb="0" eb="1">
      <t>ジュウ</t>
    </rPh>
    <phoneticPr fontId="1"/>
  </si>
  <si>
    <t>この先伊坂峠。距離は短いですが斜度はあります。下りは道が細いので注意。</t>
    <rPh sb="2" eb="3">
      <t>サキ</t>
    </rPh>
    <rPh sb="3" eb="5">
      <t>イサカ</t>
    </rPh>
    <rPh sb="5" eb="6">
      <t>トウゲ</t>
    </rPh>
    <rPh sb="7" eb="9">
      <t>キョリ</t>
    </rPh>
    <rPh sb="10" eb="11">
      <t>ミジカ</t>
    </rPh>
    <rPh sb="15" eb="17">
      <t>シャド</t>
    </rPh>
    <rPh sb="23" eb="24">
      <t>クダ</t>
    </rPh>
    <rPh sb="26" eb="27">
      <t>ミチ</t>
    </rPh>
    <rPh sb="28" eb="29">
      <t>ホソ</t>
    </rPh>
    <rPh sb="32" eb="34">
      <t>チュウイ</t>
    </rPh>
    <phoneticPr fontId="1"/>
  </si>
  <si>
    <t>七差路？！になってます。県道215号へ入ってください。</t>
    <rPh sb="0" eb="1">
      <t>ナナ</t>
    </rPh>
    <rPh sb="1" eb="2">
      <t>サ</t>
    </rPh>
    <rPh sb="2" eb="3">
      <t>ロ</t>
    </rPh>
    <rPh sb="12" eb="14">
      <t>ケンドウ</t>
    </rPh>
    <rPh sb="17" eb="18">
      <t>ゴウ</t>
    </rPh>
    <rPh sb="19" eb="20">
      <t>ハイ</t>
    </rPh>
    <phoneticPr fontId="1"/>
  </si>
  <si>
    <t>この先、岡南大橋。右側の歩道を渡ってください。</t>
    <rPh sb="2" eb="3">
      <t>サキ</t>
    </rPh>
    <rPh sb="4" eb="6">
      <t>オカミナミ</t>
    </rPh>
    <rPh sb="6" eb="8">
      <t>オオハシ</t>
    </rPh>
    <rPh sb="9" eb="11">
      <t>ミギガワ</t>
    </rPh>
    <rPh sb="12" eb="14">
      <t>ホドウ</t>
    </rPh>
    <rPh sb="15" eb="16">
      <t>ワタ</t>
    </rPh>
    <phoneticPr fontId="1"/>
  </si>
  <si>
    <t>岡山市南区役所を過ぎて左折</t>
    <rPh sb="0" eb="3">
      <t>オカヤマシ</t>
    </rPh>
    <rPh sb="3" eb="5">
      <t>ミナミク</t>
    </rPh>
    <rPh sb="5" eb="7">
      <t>ヤクショ</t>
    </rPh>
    <rPh sb="8" eb="9">
      <t>ス</t>
    </rPh>
    <rPh sb="11" eb="13">
      <t>サセツ</t>
    </rPh>
    <phoneticPr fontId="1"/>
  </si>
  <si>
    <t>125.2キロ地点は側道から本線へ合流すること。また127キロ地点水島大橋は歩道を走ること。</t>
    <rPh sb="7" eb="9">
      <t>チテン</t>
    </rPh>
    <rPh sb="10" eb="12">
      <t>ソクドウ</t>
    </rPh>
    <rPh sb="14" eb="16">
      <t>ホンセン</t>
    </rPh>
    <rPh sb="17" eb="19">
      <t>ゴウリュウ</t>
    </rPh>
    <rPh sb="31" eb="33">
      <t>チテン</t>
    </rPh>
    <rPh sb="33" eb="35">
      <t>ミズシマ</t>
    </rPh>
    <rPh sb="35" eb="37">
      <t>オオハシ</t>
    </rPh>
    <rPh sb="38" eb="40">
      <t>ホドウ</t>
    </rPh>
    <rPh sb="41" eb="42">
      <t>ハシ</t>
    </rPh>
    <phoneticPr fontId="1"/>
  </si>
  <si>
    <t>笠岡市立カブトガニ博物館駐車場看板をバックに自転車の写真をとること。来たことがわかるモニュメント・看板ならなんでもOKとします。なお、写真のプロパティの時刻を通過証明とします</t>
    <rPh sb="12" eb="15">
      <t>チュウシャジョウ</t>
    </rPh>
    <rPh sb="15" eb="17">
      <t>カンバン</t>
    </rPh>
    <rPh sb="22" eb="25">
      <t>ジテンシャ</t>
    </rPh>
    <rPh sb="26" eb="28">
      <t>シャシン</t>
    </rPh>
    <rPh sb="34" eb="35">
      <t>キ</t>
    </rPh>
    <rPh sb="49" eb="51">
      <t>カンバン</t>
    </rPh>
    <rPh sb="67" eb="69">
      <t>シャシン</t>
    </rPh>
    <rPh sb="76" eb="78">
      <t>ジコク</t>
    </rPh>
    <rPh sb="79" eb="83">
      <t>ツウカショウメイ</t>
    </rPh>
    <phoneticPr fontId="1"/>
  </si>
  <si>
    <t>激坂を上ります</t>
    <rPh sb="0" eb="2">
      <t>ゲキザカ</t>
    </rPh>
    <rPh sb="3" eb="4">
      <t>ノボ</t>
    </rPh>
    <phoneticPr fontId="1"/>
  </si>
  <si>
    <t>尾道大橋を渡る。
このまま直進して尾道駅前より渡船で向島へ渡ってもよい。</t>
    <rPh sb="0" eb="2">
      <t>オノミチ</t>
    </rPh>
    <rPh sb="2" eb="4">
      <t>オオハシ</t>
    </rPh>
    <rPh sb="5" eb="6">
      <t>ワタ</t>
    </rPh>
    <rPh sb="13" eb="15">
      <t>チョクシン</t>
    </rPh>
    <rPh sb="17" eb="19">
      <t>オノミチ</t>
    </rPh>
    <rPh sb="19" eb="21">
      <t>エキマエ</t>
    </rPh>
    <rPh sb="23" eb="25">
      <t>トセン</t>
    </rPh>
    <rPh sb="26" eb="28">
      <t>ムカイジマ</t>
    </rPh>
    <rPh sb="29" eb="30">
      <t>ワタ</t>
    </rPh>
    <phoneticPr fontId="1"/>
  </si>
  <si>
    <t>マニアックな細い自転車道を上っていきます。</t>
    <rPh sb="6" eb="7">
      <t>ホソ</t>
    </rPh>
    <rPh sb="8" eb="11">
      <t>ジテンシャ</t>
    </rPh>
    <rPh sb="11" eb="12">
      <t>ミチ</t>
    </rPh>
    <rPh sb="13" eb="14">
      <t>ノボ</t>
    </rPh>
    <phoneticPr fontId="1"/>
  </si>
  <si>
    <t>県道51号線に合流。</t>
    <rPh sb="0" eb="2">
      <t>ケンドウ</t>
    </rPh>
    <rPh sb="4" eb="6">
      <t>ゴウセン</t>
    </rPh>
    <rPh sb="7" eb="9">
      <t>ゴウリュウ</t>
    </rPh>
    <phoneticPr fontId="1"/>
  </si>
  <si>
    <t>PC1
笠岡市立カブトガニ博物館　駐車場</t>
    <rPh sb="4" eb="8">
      <t>カサオカシリツ</t>
    </rPh>
    <rPh sb="13" eb="16">
      <t>ハクブツカン</t>
    </rPh>
    <rPh sb="17" eb="20">
      <t>チュウシャジョウ</t>
    </rPh>
    <phoneticPr fontId="1"/>
  </si>
  <si>
    <t>通過チェック③椋浦休憩所
因島観光案内図</t>
    <rPh sb="0" eb="2">
      <t>ツウカ</t>
    </rPh>
    <rPh sb="13" eb="15">
      <t>インノシマ</t>
    </rPh>
    <rPh sb="15" eb="20">
      <t>カンコウアンナイズ</t>
    </rPh>
    <phoneticPr fontId="1"/>
  </si>
  <si>
    <t>椋浦休憩所の因島観光案内図をバックに自転車の写真を取ること。</t>
    <rPh sb="18" eb="21">
      <t>ジテンシャ</t>
    </rPh>
    <rPh sb="22" eb="24">
      <t>シャシン</t>
    </rPh>
    <rPh sb="25" eb="26">
      <t>ト</t>
    </rPh>
    <phoneticPr fontId="1"/>
  </si>
  <si>
    <t>通過チェック④展望休憩所
サイクリングロード看板</t>
    <rPh sb="0" eb="2">
      <t>ツウカ</t>
    </rPh>
    <rPh sb="7" eb="12">
      <t>テンボウキュウケイジョ</t>
    </rPh>
    <rPh sb="22" eb="24">
      <t>カンバン</t>
    </rPh>
    <phoneticPr fontId="1"/>
  </si>
  <si>
    <t>展望休憩所のサイクリングロード看板をバックに自転車の写真を取ること。2か所ありますがどちらでも構いません。</t>
    <rPh sb="22" eb="25">
      <t>ジテンシャ</t>
    </rPh>
    <rPh sb="26" eb="28">
      <t>シャシン</t>
    </rPh>
    <rPh sb="29" eb="30">
      <t>ト</t>
    </rPh>
    <rPh sb="36" eb="37">
      <t>ショ</t>
    </rPh>
    <rPh sb="47" eb="48">
      <t>カマ</t>
    </rPh>
    <phoneticPr fontId="1"/>
  </si>
  <si>
    <t>通過チェック⑤
岩田健　母と子のミュージアム</t>
    <rPh sb="0" eb="2">
      <t>ツウカ</t>
    </rPh>
    <rPh sb="8" eb="11">
      <t>イワタケン</t>
    </rPh>
    <rPh sb="12" eb="13">
      <t>ハハ</t>
    </rPh>
    <rPh sb="14" eb="15">
      <t>コ</t>
    </rPh>
    <phoneticPr fontId="1"/>
  </si>
  <si>
    <t>入口のふるさと憩いの家、まごころ石碑、宗方小学校跡石碑などをバックに自転車の写真をとること。</t>
    <rPh sb="0" eb="2">
      <t>イリグチ</t>
    </rPh>
    <rPh sb="7" eb="8">
      <t>イコ</t>
    </rPh>
    <rPh sb="10" eb="11">
      <t>イエ</t>
    </rPh>
    <rPh sb="16" eb="18">
      <t>セキヒ</t>
    </rPh>
    <rPh sb="19" eb="20">
      <t>ムネ</t>
    </rPh>
    <rPh sb="20" eb="21">
      <t>カタ</t>
    </rPh>
    <rPh sb="21" eb="24">
      <t>ショウガッコウ</t>
    </rPh>
    <rPh sb="24" eb="25">
      <t>アト</t>
    </rPh>
    <rPh sb="25" eb="27">
      <t>セキヒ</t>
    </rPh>
    <rPh sb="34" eb="37">
      <t>ジテンシャ</t>
    </rPh>
    <rPh sb="38" eb="40">
      <t>シャシン</t>
    </rPh>
    <phoneticPr fontId="1"/>
  </si>
  <si>
    <t>大三島橋を渡ります。</t>
    <rPh sb="0" eb="3">
      <t>オオミシマ</t>
    </rPh>
    <rPh sb="3" eb="4">
      <t>ハシ</t>
    </rPh>
    <rPh sb="5" eb="6">
      <t>ワタ</t>
    </rPh>
    <phoneticPr fontId="1"/>
  </si>
  <si>
    <t>伯方・大島大橋を渡ります。</t>
    <rPh sb="8" eb="9">
      <t>ワタ</t>
    </rPh>
    <phoneticPr fontId="1"/>
  </si>
  <si>
    <t>通過チェック⑦
笠岡市立カブトガニ博物館</t>
    <rPh sb="0" eb="2">
      <t>ツウカ</t>
    </rPh>
    <rPh sb="8" eb="10">
      <t>カサオカ</t>
    </rPh>
    <rPh sb="10" eb="12">
      <t>シリツ</t>
    </rPh>
    <rPh sb="17" eb="20">
      <t>ハクブツカン</t>
    </rPh>
    <phoneticPr fontId="1"/>
  </si>
  <si>
    <t>笠岡市立カブトガニ博物館駐車場看板をバックに自転車の写真をとること。来たことがわかるモニュメント・看板ならなんでもOKとします。</t>
    <phoneticPr fontId="1"/>
  </si>
  <si>
    <t>激坂を下ります</t>
    <rPh sb="0" eb="2">
      <t>ゲキサカ</t>
    </rPh>
    <rPh sb="3" eb="4">
      <t>クダ</t>
    </rPh>
    <phoneticPr fontId="1"/>
  </si>
  <si>
    <t>この先往路でも来た橋が二つ。安全に歩道を走って渡ってください。</t>
    <rPh sb="2" eb="3">
      <t>サキ</t>
    </rPh>
    <rPh sb="3" eb="5">
      <t>オウロ</t>
    </rPh>
    <rPh sb="7" eb="8">
      <t>キ</t>
    </rPh>
    <rPh sb="9" eb="10">
      <t>ハシ</t>
    </rPh>
    <rPh sb="11" eb="12">
      <t>フタ</t>
    </rPh>
    <rPh sb="14" eb="16">
      <t>アンゼン</t>
    </rPh>
    <rPh sb="17" eb="19">
      <t>ホドウ</t>
    </rPh>
    <rPh sb="20" eb="21">
      <t>ハシ</t>
    </rPh>
    <rPh sb="23" eb="24">
      <t>ワタ</t>
    </rPh>
    <phoneticPr fontId="1"/>
  </si>
  <si>
    <t>細い道を上っていきます。民家が周りにあるので注意！！</t>
    <rPh sb="0" eb="1">
      <t>ホソ</t>
    </rPh>
    <rPh sb="2" eb="3">
      <t>ミチ</t>
    </rPh>
    <rPh sb="4" eb="5">
      <t>ノボ</t>
    </rPh>
    <rPh sb="12" eb="14">
      <t>ミンカ</t>
    </rPh>
    <rPh sb="15" eb="16">
      <t>マワ</t>
    </rPh>
    <rPh sb="22" eb="24">
      <t>チュウイ</t>
    </rPh>
    <phoneticPr fontId="1"/>
  </si>
  <si>
    <t>これより細い道を上ってきます。</t>
    <rPh sb="4" eb="5">
      <t>ホソ</t>
    </rPh>
    <rPh sb="6" eb="7">
      <t>ミチ</t>
    </rPh>
    <rPh sb="8" eb="9">
      <t>ノボ</t>
    </rPh>
    <phoneticPr fontId="1"/>
  </si>
  <si>
    <t>左側。坂越公民館をバックに自転車の写真をとること。</t>
    <rPh sb="0" eb="2">
      <t>ヒダリガワ</t>
    </rPh>
    <rPh sb="3" eb="4">
      <t>サカ</t>
    </rPh>
    <rPh sb="4" eb="5">
      <t>コシ</t>
    </rPh>
    <rPh sb="5" eb="8">
      <t>コウミンカン</t>
    </rPh>
    <rPh sb="13" eb="16">
      <t>ジテンシャ</t>
    </rPh>
    <rPh sb="17" eb="19">
      <t>シャシン</t>
    </rPh>
    <phoneticPr fontId="1"/>
  </si>
  <si>
    <t>この先250号線をひたすら直進して日生～赤穂へ。</t>
    <rPh sb="2" eb="3">
      <t>サキ</t>
    </rPh>
    <rPh sb="6" eb="8">
      <t>ゴウセン</t>
    </rPh>
    <rPh sb="13" eb="15">
      <t>チョクシン</t>
    </rPh>
    <rPh sb="17" eb="19">
      <t>ヒナセ</t>
    </rPh>
    <rPh sb="20" eb="22">
      <t>アコウ</t>
    </rPh>
    <phoneticPr fontId="1"/>
  </si>
  <si>
    <t>右側。道の駅　みつの看板をバックに自転車の写真をとること。
ここににきたことがわかるモニュメントならなんでも可</t>
    <rPh sb="0" eb="2">
      <t>ミギガワ</t>
    </rPh>
    <phoneticPr fontId="1"/>
  </si>
  <si>
    <t>右側。坂越公民館をバックに自転車の写真をとること。なお写真のプロパティを通過証明とします。この先、坂越のまちなみ。坂利太というおいしいスイーツ店あり。</t>
    <rPh sb="0" eb="2">
      <t>ミギガワ</t>
    </rPh>
    <rPh sb="27" eb="29">
      <t>シャシン</t>
    </rPh>
    <rPh sb="36" eb="40">
      <t>ツウカショウメイ</t>
    </rPh>
    <rPh sb="47" eb="48">
      <t>サキ</t>
    </rPh>
    <rPh sb="49" eb="50">
      <t>サカ</t>
    </rPh>
    <rPh sb="50" eb="51">
      <t>コシ</t>
    </rPh>
    <rPh sb="57" eb="58">
      <t>サカ</t>
    </rPh>
    <rPh sb="58" eb="59">
      <t>リ</t>
    </rPh>
    <rPh sb="59" eb="60">
      <t>タ</t>
    </rPh>
    <rPh sb="71" eb="72">
      <t>ミセ</t>
    </rPh>
    <phoneticPr fontId="1"/>
  </si>
  <si>
    <t>最高点からの下り注意。</t>
    <rPh sb="0" eb="3">
      <t>サイコウテン</t>
    </rPh>
    <rPh sb="6" eb="7">
      <t>クダ</t>
    </rPh>
    <rPh sb="8" eb="10">
      <t>チュウイ</t>
    </rPh>
    <phoneticPr fontId="1"/>
  </si>
  <si>
    <t xml:space="preserve">PC1＆通過チェック⑦
</t>
    <phoneticPr fontId="1"/>
  </si>
  <si>
    <t>笠岡市立カブトガニ博物館　駐車場</t>
  </si>
  <si>
    <t>通過チェック③椋浦休憩所</t>
  </si>
  <si>
    <t>因島観光案内図</t>
  </si>
  <si>
    <t>通過チェック④展望休憩所</t>
  </si>
  <si>
    <t>サイクリングロード看板</t>
  </si>
  <si>
    <t>通過チェック⑤</t>
  </si>
  <si>
    <t>岩田健　母と子のミュージアム</t>
  </si>
  <si>
    <t>通過チェック⑥　鞆の浦　常夜灯</t>
  </si>
  <si>
    <t>澤村船具店の角を曲がる</t>
    <rPh sb="0" eb="2">
      <t>サワムラ</t>
    </rPh>
    <rPh sb="2" eb="4">
      <t>フナグ</t>
    </rPh>
    <rPh sb="4" eb="5">
      <t>ミセ</t>
    </rPh>
    <rPh sb="6" eb="7">
      <t>カド</t>
    </rPh>
    <rPh sb="8" eb="9">
      <t>マ</t>
    </rPh>
    <phoneticPr fontId="1"/>
  </si>
  <si>
    <t>今在家東　S</t>
    <rPh sb="0" eb="1">
      <t>イマ</t>
    </rPh>
    <rPh sb="1" eb="2">
      <t>ザイ</t>
    </rPh>
    <rPh sb="2" eb="3">
      <t>イエ</t>
    </rPh>
    <rPh sb="3" eb="4">
      <t>ヒガシ</t>
    </rPh>
    <phoneticPr fontId="1"/>
  </si>
  <si>
    <t>工和橋北　S</t>
    <rPh sb="0" eb="1">
      <t>タクミ</t>
    </rPh>
    <rPh sb="1" eb="2">
      <t>ワ</t>
    </rPh>
    <rPh sb="2" eb="3">
      <t>ハシ</t>
    </rPh>
    <rPh sb="3" eb="4">
      <t>キタ</t>
    </rPh>
    <phoneticPr fontId="1"/>
  </si>
  <si>
    <t>市民センター前　S</t>
    <rPh sb="0" eb="2">
      <t>シミン</t>
    </rPh>
    <rPh sb="6" eb="7">
      <t>マエ</t>
    </rPh>
    <phoneticPr fontId="1"/>
  </si>
  <si>
    <t>県道377号</t>
    <rPh sb="0" eb="2">
      <t>ケンドウ</t>
    </rPh>
    <rPh sb="5" eb="6">
      <t>ゴウ</t>
    </rPh>
    <phoneticPr fontId="1"/>
  </si>
  <si>
    <t>県道51号→県道317号</t>
    <rPh sb="0" eb="2">
      <t>ケンドウ</t>
    </rPh>
    <rPh sb="4" eb="5">
      <t>ゴウ</t>
    </rPh>
    <rPh sb="6" eb="8">
      <t>ケンドウ</t>
    </rPh>
    <rPh sb="11" eb="12">
      <t>ゴウ</t>
    </rPh>
    <phoneticPr fontId="1"/>
  </si>
  <si>
    <t>県道317号</t>
    <rPh sb="0" eb="2">
      <t>ケンドウ</t>
    </rPh>
    <rPh sb="5" eb="6">
      <t>ゴウ</t>
    </rPh>
    <phoneticPr fontId="1"/>
  </si>
  <si>
    <t>この先アップダウン</t>
    <rPh sb="2" eb="3">
      <t>サキ</t>
    </rPh>
    <phoneticPr fontId="1"/>
  </si>
  <si>
    <t>南松永町4丁目　S</t>
    <rPh sb="0" eb="3">
      <t>ミナミマツナガ</t>
    </rPh>
    <rPh sb="3" eb="4">
      <t>マチ</t>
    </rPh>
    <rPh sb="5" eb="7">
      <t>チョウメ</t>
    </rPh>
    <phoneticPr fontId="1"/>
  </si>
  <si>
    <t>南松永町</t>
    <rPh sb="0" eb="1">
      <t>ミナミ</t>
    </rPh>
    <rPh sb="1" eb="4">
      <t>マツナガチョウ</t>
    </rPh>
    <phoneticPr fontId="1"/>
  </si>
  <si>
    <t>┤字路</t>
    <rPh sb="2" eb="3">
      <t>ロ</t>
    </rPh>
    <phoneticPr fontId="1"/>
  </si>
  <si>
    <t>岡山市南区区役所を右折。この先の岡南大橋は歩道を渡ってください。</t>
    <phoneticPr fontId="1"/>
  </si>
  <si>
    <t>通過チェック⑧　みちの駅　みつ</t>
    <rPh sb="0" eb="2">
      <t>ツウカ</t>
    </rPh>
    <rPh sb="11" eb="12">
      <t>エキ</t>
    </rPh>
    <phoneticPr fontId="1"/>
  </si>
  <si>
    <t>通過チェック①＆⑧　道の駅　みつ</t>
    <phoneticPr fontId="1"/>
  </si>
  <si>
    <t>県道161号→国道317号→県道38号</t>
    <rPh sb="0" eb="2">
      <t>ケンドウ</t>
    </rPh>
    <rPh sb="5" eb="6">
      <t>ゴウ</t>
    </rPh>
    <rPh sb="7" eb="9">
      <t>コクドウ</t>
    </rPh>
    <rPh sb="12" eb="13">
      <t>ゴウ</t>
    </rPh>
    <rPh sb="14" eb="16">
      <t>ケンドウ</t>
    </rPh>
    <rPh sb="18" eb="19">
      <t>ゴウ</t>
    </rPh>
    <phoneticPr fontId="1"/>
  </si>
  <si>
    <t>吹揚公園北交差点　S</t>
    <rPh sb="0" eb="1">
      <t>スイ</t>
    </rPh>
    <rPh sb="1" eb="2">
      <t>ヨウ</t>
    </rPh>
    <rPh sb="2" eb="4">
      <t>コウエン</t>
    </rPh>
    <rPh sb="4" eb="5">
      <t>キタ</t>
    </rPh>
    <rPh sb="5" eb="8">
      <t>コウサテン</t>
    </rPh>
    <phoneticPr fontId="1"/>
  </si>
  <si>
    <t>産業道路</t>
    <rPh sb="0" eb="2">
      <t>サンギョウ</t>
    </rPh>
    <rPh sb="2" eb="4">
      <t>ドウロ</t>
    </rPh>
    <phoneticPr fontId="1"/>
  </si>
  <si>
    <t>PC2　吹揚神社</t>
    <rPh sb="4" eb="5">
      <t>フ</t>
    </rPh>
    <rPh sb="5" eb="6">
      <t>ア</t>
    </rPh>
    <rPh sb="6" eb="8">
      <t>ジンジャ</t>
    </rPh>
    <phoneticPr fontId="1"/>
  </si>
  <si>
    <t>右側。歩道を渡ること。吹揚神社石碑をバックに自転車の写真を撮ること</t>
    <rPh sb="0" eb="2">
      <t>ミギガワ</t>
    </rPh>
    <rPh sb="3" eb="5">
      <t>ホドウ</t>
    </rPh>
    <rPh sb="6" eb="7">
      <t>ワタ</t>
    </rPh>
    <rPh sb="11" eb="12">
      <t>フ</t>
    </rPh>
    <rPh sb="12" eb="13">
      <t>ア</t>
    </rPh>
    <rPh sb="13" eb="15">
      <t>ジンジャ</t>
    </rPh>
    <rPh sb="15" eb="17">
      <t>セキヒ</t>
    </rPh>
    <rPh sb="22" eb="25">
      <t>ジテンシャ</t>
    </rPh>
    <rPh sb="26" eb="28">
      <t>シャシン</t>
    </rPh>
    <rPh sb="29" eb="30">
      <t>ト</t>
    </rPh>
    <phoneticPr fontId="1"/>
  </si>
  <si>
    <t>県道38号→国道317号→県道161号</t>
    <rPh sb="0" eb="2">
      <t>ケンドウ</t>
    </rPh>
    <rPh sb="4" eb="5">
      <t>ゴウ</t>
    </rPh>
    <rPh sb="6" eb="8">
      <t>コクドウ</t>
    </rPh>
    <rPh sb="11" eb="12">
      <t>ゴウ</t>
    </rPh>
    <rPh sb="13" eb="15">
      <t>ケンドウ</t>
    </rPh>
    <rPh sb="18" eb="19">
      <t>ゴウ</t>
    </rPh>
    <phoneticPr fontId="1"/>
  </si>
  <si>
    <t>PC3　坂越公民館</t>
    <rPh sb="4" eb="6">
      <t>サカコシ</t>
    </rPh>
    <rPh sb="6" eb="9">
      <t>コウミンカン</t>
    </rPh>
    <phoneticPr fontId="1"/>
  </si>
  <si>
    <t>BRM1028近畿600km姫路 わくわくしまなみライド</t>
    <phoneticPr fontId="1"/>
  </si>
  <si>
    <t>4:00～4:30</t>
    <phoneticPr fontId="1"/>
  </si>
  <si>
    <t>4:30～5:00</t>
    <phoneticPr fontId="1"/>
  </si>
  <si>
    <t>08:32～14:16</t>
    <phoneticPr fontId="1"/>
  </si>
  <si>
    <t xml:space="preserve">13:34～(29)01:12 </t>
    <phoneticPr fontId="1"/>
  </si>
  <si>
    <t>22:48 ～(29)20:00</t>
    <phoneticPr fontId="1"/>
  </si>
  <si>
    <t>09:02～14:46</t>
    <phoneticPr fontId="1"/>
  </si>
  <si>
    <t xml:space="preserve">14:04～(29)01:42 </t>
    <phoneticPr fontId="1"/>
  </si>
  <si>
    <t>23:18 ～(29)20:30</t>
    <phoneticPr fontId="1"/>
  </si>
  <si>
    <t>通過チェック②＆PC3坂越公民館</t>
    <phoneticPr fontId="1"/>
  </si>
  <si>
    <t>PC2　吹揚神社</t>
    <phoneticPr fontId="1"/>
  </si>
  <si>
    <t>お疲れさまでした！自転車駐輪後、３F第一和室でお越しください。
なお、ゴール受付は29日9時～20時30分です。</t>
    <rPh sb="1" eb="2">
      <t>ツカ</t>
    </rPh>
    <rPh sb="9" eb="12">
      <t>ジテンシャ</t>
    </rPh>
    <rPh sb="12" eb="15">
      <t>チュウリンゴ</t>
    </rPh>
    <rPh sb="18" eb="22">
      <t>ダイイチワシツ</t>
    </rPh>
    <rPh sb="24" eb="25">
      <t>コ</t>
    </rPh>
    <rPh sb="38" eb="40">
      <t>ウケツケ</t>
    </rPh>
    <rPh sb="43" eb="44">
      <t>ニチ</t>
    </rPh>
    <rPh sb="45" eb="46">
      <t>ジ</t>
    </rPh>
    <rPh sb="49" eb="50">
      <t>ジ</t>
    </rPh>
    <rPh sb="52" eb="53">
      <t>フン</t>
    </rPh>
    <phoneticPr fontId="1"/>
  </si>
  <si>
    <t>21:38～(29)17:40</t>
    <phoneticPr fontId="1"/>
  </si>
  <si>
    <t>22:08～(29)18:10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</si>
</sst>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7" x14ac:knownFonts="1">
    <font>
      <sz val="11"/>
      <name val="ＭＳ Ｐゴシック"/>
      <family val="3"/>
      <charset val="128"/>
    </font>
    <font>
      <sz val="6"/>
      <name val="ＭＳ Ｐゴシック"/>
      <family val="3"/>
      <charset val="128"/>
    </font>
    <font>
      <sz val="14"/>
      <name val="Meiryo UI"/>
      <family val="3"/>
      <charset val="128"/>
    </font>
    <font>
      <sz val="13"/>
      <name val="Meiryo UI"/>
      <family val="3"/>
      <charset val="128"/>
    </font>
    <font>
      <sz val="10"/>
      <name val="Meiryo UI"/>
      <family val="3"/>
      <charset val="128"/>
    </font>
    <font>
      <sz val="10"/>
      <color theme="1"/>
      <name val="Meiryo UI"/>
      <family val="3"/>
      <charset val="128"/>
    </font>
    <font>
      <sz val="9"/>
      <name val="Meiryo UI"/>
      <family val="3"/>
      <charset val="128"/>
    </font>
    <font>
      <sz val="9"/>
      <color theme="1"/>
      <name val="Meiryo UI"/>
      <family val="3"/>
      <charset val="128"/>
    </font>
    <font>
      <b/>
      <sz val="10"/>
      <color rgb="FFFF0000"/>
      <name val="Meiryo UI"/>
      <family val="3"/>
      <charset val="128"/>
    </font>
    <font>
      <b/>
      <sz val="12"/>
      <color rgb="FFFF0000"/>
      <name val="Meiryo UI"/>
      <family val="3"/>
      <charset val="128"/>
    </font>
    <font>
      <b/>
      <sz val="14"/>
      <name val="Meiryo UI"/>
      <family val="3"/>
      <charset val="128"/>
    </font>
    <font>
      <b/>
      <sz val="9"/>
      <color theme="1"/>
      <name val="Meiryo UI"/>
      <family val="3"/>
      <charset val="128"/>
    </font>
    <font>
      <b/>
      <sz val="9"/>
      <name val="Meiryo UI"/>
      <family val="3"/>
      <charset val="128"/>
    </font>
    <font>
      <b/>
      <sz val="10"/>
      <name val="Meiryo UI"/>
      <family val="3"/>
      <charset val="128"/>
    </font>
    <font>
      <sz val="12"/>
      <name val="Meiryo UI"/>
      <family val="3"/>
      <charset val="128"/>
    </font>
    <font>
      <sz val="12"/>
      <color theme="1"/>
      <name val="Meiryo UI"/>
      <family val="3"/>
      <charset val="128"/>
    </font>
    <font>
      <sz val="12"/>
      <name val="ＭＳ Ｐゴシック"/>
      <family val="3"/>
      <charset val="128"/>
    </font>
  </fonts>
  <fills count="3">
    <fill>
      <patternFill patternType="none"/>
    </fill>
    <fill>
      <patternFill patternType="gray125"/>
    </fill>
    <fill>
      <patternFill patternType="solid">
        <fgColor rgb="FFFFFF00"/>
        <bgColor indexed="64"/>
      </patternFill>
    </fill>
  </fills>
  <borders count="17">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
    <xf numFmtId="0" fontId="0" fillId="0" borderId="0">
      <alignment vertical="center"/>
    </xf>
  </cellStyleXfs>
  <cellXfs count="91">
    <xf numFmtId="0" fontId="0" fillId="0" borderId="0" xfId="0">
      <alignment vertical="center"/>
    </xf>
    <xf numFmtId="0" fontId="2" fillId="0" borderId="0" xfId="0" applyFont="1">
      <alignment vertical="center"/>
    </xf>
    <xf numFmtId="0" fontId="3" fillId="0" borderId="0" xfId="0" applyFont="1">
      <alignment vertical="center"/>
    </xf>
    <xf numFmtId="176" fontId="3" fillId="0" borderId="0" xfId="0" applyNumberFormat="1" applyFont="1" applyAlignment="1">
      <alignment horizontal="left" vertical="center"/>
    </xf>
    <xf numFmtId="176" fontId="3" fillId="0" borderId="0" xfId="0" applyNumberFormat="1" applyFont="1" applyAlignment="1">
      <alignment horizontal="right" vertical="center"/>
    </xf>
    <xf numFmtId="0" fontId="4" fillId="0" borderId="0" xfId="0" applyFont="1">
      <alignment vertical="center"/>
    </xf>
    <xf numFmtId="0" fontId="5" fillId="0" borderId="0" xfId="0" applyFont="1" applyAlignment="1">
      <alignment vertical="center" shrinkToFit="1"/>
    </xf>
    <xf numFmtId="0" fontId="6" fillId="0" borderId="1" xfId="0" applyFont="1" applyBorder="1" applyAlignment="1">
      <alignment horizontal="center" vertical="center"/>
    </xf>
    <xf numFmtId="0" fontId="6" fillId="0" borderId="2" xfId="0" applyFont="1" applyBorder="1" applyAlignment="1">
      <alignment horizontal="center" vertical="center"/>
    </xf>
    <xf numFmtId="176" fontId="6" fillId="0" borderId="2" xfId="0" applyNumberFormat="1" applyFont="1" applyBorder="1" applyAlignment="1">
      <alignment horizontal="center" vertical="center"/>
    </xf>
    <xf numFmtId="0" fontId="7"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6" xfId="0" applyFont="1" applyBorder="1">
      <alignment vertical="center"/>
    </xf>
    <xf numFmtId="0" fontId="7" fillId="0" borderId="6" xfId="0" applyFont="1" applyBorder="1" applyAlignment="1">
      <alignment vertical="center" shrinkToFit="1"/>
    </xf>
    <xf numFmtId="49" fontId="6" fillId="0" borderId="7" xfId="0" applyNumberFormat="1" applyFont="1" applyBorder="1" applyAlignment="1">
      <alignment horizontal="center" vertical="center"/>
    </xf>
    <xf numFmtId="0" fontId="6" fillId="0" borderId="5" xfId="0" applyFont="1" applyBorder="1">
      <alignment vertical="center"/>
    </xf>
    <xf numFmtId="0" fontId="7" fillId="0" borderId="5" xfId="0" applyFont="1" applyBorder="1" applyAlignment="1">
      <alignment vertical="center" shrinkToFit="1"/>
    </xf>
    <xf numFmtId="49" fontId="6" fillId="0" borderId="8" xfId="0" applyNumberFormat="1" applyFont="1" applyBorder="1" applyAlignment="1">
      <alignment horizontal="center" vertical="center"/>
    </xf>
    <xf numFmtId="0" fontId="7" fillId="0" borderId="9" xfId="0" applyFont="1" applyBorder="1" applyAlignment="1">
      <alignment vertical="center" shrinkToFit="1"/>
    </xf>
    <xf numFmtId="49" fontId="6" fillId="0" borderId="10" xfId="0" applyNumberFormat="1" applyFont="1" applyBorder="1" applyAlignment="1">
      <alignment horizontal="center" vertical="center"/>
    </xf>
    <xf numFmtId="0" fontId="6" fillId="0" borderId="9" xfId="0" applyFont="1" applyBorder="1">
      <alignment vertical="center"/>
    </xf>
    <xf numFmtId="0" fontId="7" fillId="0" borderId="9" xfId="0" applyFont="1" applyBorder="1" applyAlignment="1">
      <alignment vertical="center" wrapText="1" shrinkToFit="1"/>
    </xf>
    <xf numFmtId="0" fontId="2" fillId="0" borderId="13" xfId="0" applyFont="1" applyBorder="1">
      <alignment vertical="center"/>
    </xf>
    <xf numFmtId="0" fontId="3" fillId="0" borderId="11" xfId="0" applyFont="1" applyBorder="1" applyAlignment="1">
      <alignment vertical="center" wrapText="1"/>
    </xf>
    <xf numFmtId="0" fontId="3" fillId="0" borderId="11" xfId="0" applyFont="1" applyBorder="1">
      <alignment vertical="center"/>
    </xf>
    <xf numFmtId="176" fontId="3" fillId="0" borderId="11" xfId="0" applyNumberFormat="1" applyFont="1" applyBorder="1" applyAlignment="1">
      <alignment horizontal="left" vertical="center"/>
    </xf>
    <xf numFmtId="176" fontId="3" fillId="0" borderId="11" xfId="0" applyNumberFormat="1" applyFont="1" applyBorder="1" applyAlignment="1">
      <alignment horizontal="right" vertical="center"/>
    </xf>
    <xf numFmtId="0" fontId="6" fillId="0" borderId="11" xfId="0" applyFont="1" applyBorder="1">
      <alignment vertical="center"/>
    </xf>
    <xf numFmtId="0" fontId="7" fillId="0" borderId="11" xfId="0" applyFont="1" applyBorder="1" applyAlignment="1">
      <alignment vertical="center" shrinkToFit="1"/>
    </xf>
    <xf numFmtId="49" fontId="6" fillId="0" borderId="12" xfId="0" applyNumberFormat="1" applyFont="1" applyBorder="1" applyAlignment="1">
      <alignment horizontal="center" vertical="center"/>
    </xf>
    <xf numFmtId="0" fontId="3" fillId="0" borderId="0" xfId="0" applyFont="1" applyAlignment="1">
      <alignment vertical="center" shrinkToFit="1"/>
    </xf>
    <xf numFmtId="0" fontId="6" fillId="0" borderId="2" xfId="0" applyFont="1" applyBorder="1" applyAlignment="1">
      <alignment horizontal="center" vertical="center" shrinkToFit="1"/>
    </xf>
    <xf numFmtId="0" fontId="3" fillId="0" borderId="11" xfId="0" applyFont="1" applyBorder="1" applyAlignment="1">
      <alignment vertical="center" shrinkToFit="1"/>
    </xf>
    <xf numFmtId="0" fontId="7" fillId="0" borderId="5" xfId="0" applyFont="1" applyBorder="1" applyAlignment="1">
      <alignment vertical="center" wrapText="1" shrinkToFit="1"/>
    </xf>
    <xf numFmtId="14" fontId="8" fillId="0" borderId="0" xfId="0" applyNumberFormat="1" applyFont="1" applyAlignment="1">
      <alignment vertical="center" wrapText="1" shrinkToFit="1"/>
    </xf>
    <xf numFmtId="14" fontId="5" fillId="0" borderId="0" xfId="0" applyNumberFormat="1" applyFont="1" applyAlignment="1">
      <alignment vertical="center" shrinkToFit="1"/>
    </xf>
    <xf numFmtId="0" fontId="9" fillId="0" borderId="0" xfId="0" applyFont="1" applyAlignment="1">
      <alignment horizontal="right" vertical="center" shrinkToFit="1"/>
    </xf>
    <xf numFmtId="0" fontId="6" fillId="2" borderId="9" xfId="0" applyFont="1" applyFill="1" applyBorder="1">
      <alignment vertical="center"/>
    </xf>
    <xf numFmtId="0" fontId="7" fillId="2" borderId="9" xfId="0" applyFont="1" applyFill="1" applyBorder="1" applyAlignment="1">
      <alignment vertical="center" wrapText="1" shrinkToFit="1"/>
    </xf>
    <xf numFmtId="49" fontId="6" fillId="2" borderId="10" xfId="0" applyNumberFormat="1" applyFont="1" applyFill="1" applyBorder="1" applyAlignment="1">
      <alignment horizontal="center" vertical="center"/>
    </xf>
    <xf numFmtId="0" fontId="10" fillId="2" borderId="14" xfId="0" applyFont="1" applyFill="1" applyBorder="1">
      <alignment vertical="center"/>
    </xf>
    <xf numFmtId="0" fontId="10" fillId="0" borderId="4" xfId="0" applyFont="1" applyBorder="1">
      <alignment vertical="center"/>
    </xf>
    <xf numFmtId="0" fontId="10" fillId="2" borderId="4" xfId="0" applyFont="1" applyFill="1" applyBorder="1">
      <alignment vertical="center"/>
    </xf>
    <xf numFmtId="0" fontId="10" fillId="0" borderId="5" xfId="0" applyFont="1" applyBorder="1">
      <alignment vertical="center"/>
    </xf>
    <xf numFmtId="0" fontId="10" fillId="2" borderId="5" xfId="0" applyFont="1" applyFill="1" applyBorder="1">
      <alignment vertical="center"/>
    </xf>
    <xf numFmtId="0" fontId="10" fillId="0" borderId="9" xfId="0" applyFont="1" applyBorder="1">
      <alignment vertical="center"/>
    </xf>
    <xf numFmtId="0" fontId="10" fillId="0" borderId="9" xfId="0" applyFont="1" applyBorder="1" applyAlignment="1">
      <alignment vertical="center" shrinkToFit="1"/>
    </xf>
    <xf numFmtId="176" fontId="10" fillId="0" borderId="5" xfId="0" applyNumberFormat="1" applyFont="1" applyBorder="1" applyAlignment="1">
      <alignment horizontal="left" vertical="center"/>
    </xf>
    <xf numFmtId="176" fontId="10" fillId="0" borderId="9" xfId="0" applyNumberFormat="1" applyFont="1" applyBorder="1" applyAlignment="1">
      <alignment horizontal="right" vertical="center"/>
    </xf>
    <xf numFmtId="0" fontId="10" fillId="2" borderId="9" xfId="0" applyFont="1" applyFill="1" applyBorder="1">
      <alignment vertical="center"/>
    </xf>
    <xf numFmtId="0" fontId="10" fillId="2" borderId="9" xfId="0" applyFont="1" applyFill="1" applyBorder="1" applyAlignment="1">
      <alignment vertical="center" shrinkToFit="1"/>
    </xf>
    <xf numFmtId="176" fontId="10" fillId="2" borderId="5" xfId="0" applyNumberFormat="1" applyFont="1" applyFill="1" applyBorder="1" applyAlignment="1">
      <alignment horizontal="left" vertical="center"/>
    </xf>
    <xf numFmtId="176" fontId="10" fillId="2" borderId="9" xfId="0" applyNumberFormat="1" applyFont="1" applyFill="1" applyBorder="1" applyAlignment="1">
      <alignment horizontal="right" vertical="center"/>
    </xf>
    <xf numFmtId="0" fontId="10" fillId="2" borderId="15" xfId="0" applyFont="1" applyFill="1" applyBorder="1" applyAlignment="1">
      <alignment vertical="center" wrapText="1"/>
    </xf>
    <xf numFmtId="0" fontId="10" fillId="2" borderId="15" xfId="0" applyFont="1" applyFill="1" applyBorder="1" applyAlignment="1">
      <alignment vertical="center" shrinkToFit="1"/>
    </xf>
    <xf numFmtId="0" fontId="10" fillId="2" borderId="15" xfId="0" applyFont="1" applyFill="1" applyBorder="1">
      <alignment vertical="center"/>
    </xf>
    <xf numFmtId="176" fontId="10" fillId="2" borderId="15" xfId="0" applyNumberFormat="1" applyFont="1" applyFill="1" applyBorder="1" applyAlignment="1">
      <alignment horizontal="left" vertical="center"/>
    </xf>
    <xf numFmtId="176" fontId="10" fillId="2" borderId="15" xfId="0" applyNumberFormat="1" applyFont="1" applyFill="1" applyBorder="1" applyAlignment="1">
      <alignment horizontal="right" vertical="center"/>
    </xf>
    <xf numFmtId="0" fontId="10" fillId="0" borderId="6" xfId="0" applyFont="1" applyBorder="1">
      <alignment vertical="center"/>
    </xf>
    <xf numFmtId="0" fontId="10" fillId="0" borderId="6" xfId="0" applyFont="1" applyBorder="1" applyAlignment="1">
      <alignment vertical="center" shrinkToFit="1"/>
    </xf>
    <xf numFmtId="176" fontId="10" fillId="0" borderId="6" xfId="0" applyNumberFormat="1" applyFont="1" applyBorder="1" applyAlignment="1">
      <alignment horizontal="left" vertical="center"/>
    </xf>
    <xf numFmtId="176" fontId="10" fillId="0" borderId="6" xfId="0" applyNumberFormat="1" applyFont="1" applyBorder="1" applyAlignment="1">
      <alignment horizontal="right" vertical="center"/>
    </xf>
    <xf numFmtId="0" fontId="10" fillId="0" borderId="5" xfId="0" applyFont="1" applyBorder="1" applyAlignment="1">
      <alignment vertical="center" shrinkToFit="1"/>
    </xf>
    <xf numFmtId="176" fontId="10" fillId="0" borderId="5" xfId="0" applyNumberFormat="1" applyFont="1" applyBorder="1" applyAlignment="1">
      <alignment horizontal="right" vertical="center"/>
    </xf>
    <xf numFmtId="0" fontId="10" fillId="2" borderId="5" xfId="0" applyFont="1" applyFill="1" applyBorder="1" applyAlignment="1">
      <alignment vertical="center" shrinkToFit="1"/>
    </xf>
    <xf numFmtId="176" fontId="10" fillId="2" borderId="6"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0" fillId="0" borderId="5" xfId="0" applyFont="1" applyBorder="1" applyAlignment="1">
      <alignment vertical="center" wrapText="1"/>
    </xf>
    <xf numFmtId="0" fontId="10" fillId="0" borderId="9" xfId="0" applyFont="1" applyBorder="1" applyAlignment="1">
      <alignment vertical="center" wrapText="1"/>
    </xf>
    <xf numFmtId="0" fontId="10" fillId="2" borderId="5" xfId="0" applyFont="1" applyFill="1" applyBorder="1" applyAlignment="1">
      <alignment vertical="center" wrapText="1"/>
    </xf>
    <xf numFmtId="0" fontId="10" fillId="2" borderId="9" xfId="0" applyFont="1" applyFill="1" applyBorder="1" applyAlignment="1">
      <alignment vertical="center" wrapText="1"/>
    </xf>
    <xf numFmtId="0" fontId="11" fillId="2" borderId="9" xfId="0" applyFont="1" applyFill="1" applyBorder="1" applyAlignment="1">
      <alignment vertical="center" wrapText="1" shrinkToFit="1"/>
    </xf>
    <xf numFmtId="0" fontId="10" fillId="2" borderId="6" xfId="0" applyFont="1" applyFill="1" applyBorder="1">
      <alignment vertical="center"/>
    </xf>
    <xf numFmtId="0" fontId="12" fillId="2" borderId="15" xfId="0" applyFont="1" applyFill="1" applyBorder="1">
      <alignment vertical="center"/>
    </xf>
    <xf numFmtId="0" fontId="11" fillId="2" borderId="15" xfId="0" applyFont="1" applyFill="1" applyBorder="1" applyAlignment="1">
      <alignment vertical="center" wrapText="1" shrinkToFit="1"/>
    </xf>
    <xf numFmtId="49" fontId="12" fillId="2" borderId="16" xfId="0" applyNumberFormat="1" applyFont="1" applyFill="1" applyBorder="1" applyAlignment="1">
      <alignment horizontal="center" vertical="center"/>
    </xf>
    <xf numFmtId="0" fontId="13" fillId="0" borderId="0" xfId="0" applyFont="1">
      <alignment vertical="center"/>
    </xf>
    <xf numFmtId="0" fontId="12" fillId="2" borderId="5" xfId="0" applyFont="1" applyFill="1" applyBorder="1">
      <alignment vertical="center"/>
    </xf>
    <xf numFmtId="0" fontId="11" fillId="2" borderId="5" xfId="0" applyFont="1" applyFill="1" applyBorder="1" applyAlignment="1">
      <alignment vertical="center" wrapText="1" shrinkToFit="1"/>
    </xf>
    <xf numFmtId="49" fontId="12" fillId="2" borderId="8" xfId="0" applyNumberFormat="1" applyFont="1" applyFill="1" applyBorder="1" applyAlignment="1">
      <alignment horizontal="center" vertical="center"/>
    </xf>
    <xf numFmtId="0" fontId="12" fillId="2" borderId="9" xfId="0" applyFont="1" applyFill="1" applyBorder="1">
      <alignment vertical="center"/>
    </xf>
    <xf numFmtId="49" fontId="12" fillId="2" borderId="10" xfId="0" applyNumberFormat="1" applyFont="1" applyFill="1" applyBorder="1" applyAlignment="1">
      <alignment horizontal="center" vertical="center"/>
    </xf>
    <xf numFmtId="0" fontId="14" fillId="0" borderId="0" xfId="0" applyFont="1">
      <alignment vertical="center"/>
    </xf>
    <xf numFmtId="0" fontId="14" fillId="0" borderId="0" xfId="0" applyFont="1" applyAlignment="1">
      <alignment vertical="center" shrinkToFit="1"/>
    </xf>
    <xf numFmtId="176" fontId="14" fillId="0" borderId="0" xfId="0" applyNumberFormat="1" applyFont="1" applyAlignment="1">
      <alignment horizontal="left" vertical="center"/>
    </xf>
    <xf numFmtId="176" fontId="14" fillId="0" borderId="0" xfId="0" applyNumberFormat="1" applyFont="1" applyAlignment="1">
      <alignment horizontal="right" vertical="center"/>
    </xf>
    <xf numFmtId="0" fontId="15" fillId="0" borderId="0" xfId="0" applyFont="1" applyAlignment="1">
      <alignment vertical="center" shrinkToFit="1"/>
    </xf>
    <xf numFmtId="0" fontId="16" fillId="0" borderId="0" xfId="0" applyFont="1">
      <alignment vertical="center"/>
    </xf>
    <xf numFmtId="0" fontId="9" fillId="0" borderId="0" xfId="0" applyFont="1" applyAlignment="1">
      <alignment horizontal="right" vertical="center"/>
    </xf>
    <xf numFmtId="49" fontId="12" fillId="0" borderId="10" xfId="0" applyNumberFormat="1" applyFont="1" applyBorder="1" applyAlignment="1">
      <alignment horizontal="center" vertical="center"/>
    </xf>
    <xf numFmtId="0" fontId="11" fillId="0" borderId="9" xfId="0" applyFont="1" applyBorder="1" applyAlignment="1">
      <alignment vertical="center" wrapText="1"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180</xdr:row>
      <xdr:rowOff>73032</xdr:rowOff>
    </xdr:from>
    <xdr:to>
      <xdr:col>2</xdr:col>
      <xdr:colOff>815789</xdr:colOff>
      <xdr:row>195</xdr:row>
      <xdr:rowOff>101414</xdr:rowOff>
    </xdr:to>
    <xdr:pic>
      <xdr:nvPicPr>
        <xdr:cNvPr id="7" name="図 6">
          <a:extLst>
            <a:ext uri="{FF2B5EF4-FFF2-40B4-BE49-F238E27FC236}">
              <a16:creationId xmlns:a16="http://schemas.microsoft.com/office/drawing/2014/main" id="{314BB693-0F8F-4CA8-BE6E-D02DE08F2B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0906052"/>
          <a:ext cx="4214308" cy="3114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24183</xdr:colOff>
      <xdr:row>180</xdr:row>
      <xdr:rowOff>44823</xdr:rowOff>
    </xdr:from>
    <xdr:to>
      <xdr:col>5</xdr:col>
      <xdr:colOff>34143</xdr:colOff>
      <xdr:row>195</xdr:row>
      <xdr:rowOff>134469</xdr:rowOff>
    </xdr:to>
    <xdr:pic>
      <xdr:nvPicPr>
        <xdr:cNvPr id="8" name="図 7">
          <a:extLst>
            <a:ext uri="{FF2B5EF4-FFF2-40B4-BE49-F238E27FC236}">
              <a16:creationId xmlns:a16="http://schemas.microsoft.com/office/drawing/2014/main" id="{24FF0A35-68C8-4D07-8115-BD7662E64A53}"/>
            </a:ext>
          </a:extLst>
        </xdr:cNvPr>
        <xdr:cNvPicPr>
          <a:picLocks noChangeAspect="1"/>
        </xdr:cNvPicPr>
      </xdr:nvPicPr>
      <xdr:blipFill>
        <a:blip xmlns:r="http://schemas.openxmlformats.org/officeDocument/2006/relationships" r:embed="rId2"/>
        <a:stretch>
          <a:fillRect/>
        </a:stretch>
      </xdr:blipFill>
      <xdr:spPr>
        <a:xfrm>
          <a:off x="4588563" y="50877843"/>
          <a:ext cx="4246680" cy="3175748"/>
        </a:xfrm>
        <a:prstGeom prst="rect">
          <a:avLst/>
        </a:prstGeom>
      </xdr:spPr>
    </xdr:pic>
    <xdr:clientData/>
  </xdr:twoCellAnchor>
  <xdr:twoCellAnchor editAs="oneCell">
    <xdr:from>
      <xdr:col>7</xdr:col>
      <xdr:colOff>44824</xdr:colOff>
      <xdr:row>180</xdr:row>
      <xdr:rowOff>16670</xdr:rowOff>
    </xdr:from>
    <xdr:to>
      <xdr:col>8</xdr:col>
      <xdr:colOff>573741</xdr:colOff>
      <xdr:row>193</xdr:row>
      <xdr:rowOff>200360</xdr:rowOff>
    </xdr:to>
    <xdr:pic>
      <xdr:nvPicPr>
        <xdr:cNvPr id="9" name="図 8">
          <a:extLst>
            <a:ext uri="{FF2B5EF4-FFF2-40B4-BE49-F238E27FC236}">
              <a16:creationId xmlns:a16="http://schemas.microsoft.com/office/drawing/2014/main" id="{C4B5C777-8E87-40C3-9112-B46D585770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45084" y="50849690"/>
          <a:ext cx="3828377" cy="2858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44908</xdr:colOff>
      <xdr:row>198</xdr:row>
      <xdr:rowOff>8965</xdr:rowOff>
    </xdr:from>
    <xdr:to>
      <xdr:col>1</xdr:col>
      <xdr:colOff>1243851</xdr:colOff>
      <xdr:row>212</xdr:row>
      <xdr:rowOff>78436</xdr:rowOff>
    </xdr:to>
    <xdr:pic>
      <xdr:nvPicPr>
        <xdr:cNvPr id="10" name="図 9">
          <a:extLst>
            <a:ext uri="{FF2B5EF4-FFF2-40B4-BE49-F238E27FC236}">
              <a16:creationId xmlns:a16="http://schemas.microsoft.com/office/drawing/2014/main" id="{EED4126F-A561-47DF-B600-C0DF61419E1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908" y="54545305"/>
          <a:ext cx="1694243" cy="2949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26894</xdr:colOff>
      <xdr:row>198</xdr:row>
      <xdr:rowOff>35857</xdr:rowOff>
    </xdr:from>
    <xdr:to>
      <xdr:col>5</xdr:col>
      <xdr:colOff>452448</xdr:colOff>
      <xdr:row>210</xdr:row>
      <xdr:rowOff>152399</xdr:rowOff>
    </xdr:to>
    <xdr:pic>
      <xdr:nvPicPr>
        <xdr:cNvPr id="11" name="図 10">
          <a:extLst>
            <a:ext uri="{FF2B5EF4-FFF2-40B4-BE49-F238E27FC236}">
              <a16:creationId xmlns:a16="http://schemas.microsoft.com/office/drawing/2014/main" id="{E61FE97D-6827-4249-A7E6-2EC80D6BBF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91274" y="54572197"/>
          <a:ext cx="4662274" cy="2585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44825</xdr:colOff>
      <xdr:row>217</xdr:row>
      <xdr:rowOff>146923</xdr:rowOff>
    </xdr:from>
    <xdr:to>
      <xdr:col>1</xdr:col>
      <xdr:colOff>1712259</xdr:colOff>
      <xdr:row>224</xdr:row>
      <xdr:rowOff>115951</xdr:rowOff>
    </xdr:to>
    <xdr:pic>
      <xdr:nvPicPr>
        <xdr:cNvPr id="16" name="図 15">
          <a:extLst>
            <a:ext uri="{FF2B5EF4-FFF2-40B4-BE49-F238E27FC236}">
              <a16:creationId xmlns:a16="http://schemas.microsoft.com/office/drawing/2014/main" id="{E2E59135-E404-4B74-AC49-009EC51227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825" y="58592323"/>
          <a:ext cx="2162734" cy="161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1909482</xdr:colOff>
      <xdr:row>217</xdr:row>
      <xdr:rowOff>147892</xdr:rowOff>
    </xdr:from>
    <xdr:to>
      <xdr:col>2</xdr:col>
      <xdr:colOff>813537</xdr:colOff>
      <xdr:row>221</xdr:row>
      <xdr:rowOff>224116</xdr:rowOff>
    </xdr:to>
    <xdr:pic>
      <xdr:nvPicPr>
        <xdr:cNvPr id="17" name="図 16">
          <a:extLst>
            <a:ext uri="{FF2B5EF4-FFF2-40B4-BE49-F238E27FC236}">
              <a16:creationId xmlns:a16="http://schemas.microsoft.com/office/drawing/2014/main" id="{98FC246C-ED4F-452C-8C23-3C101A676D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04782" y="58593292"/>
          <a:ext cx="1807275" cy="101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62754</xdr:colOff>
      <xdr:row>224</xdr:row>
      <xdr:rowOff>233082</xdr:rowOff>
    </xdr:from>
    <xdr:to>
      <xdr:col>2</xdr:col>
      <xdr:colOff>613150</xdr:colOff>
      <xdr:row>234</xdr:row>
      <xdr:rowOff>99509</xdr:rowOff>
    </xdr:to>
    <xdr:pic>
      <xdr:nvPicPr>
        <xdr:cNvPr id="18" name="図 17">
          <a:extLst>
            <a:ext uri="{FF2B5EF4-FFF2-40B4-BE49-F238E27FC236}">
              <a16:creationId xmlns:a16="http://schemas.microsoft.com/office/drawing/2014/main" id="{559D8431-4A58-435A-915A-57A46EE6892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754" y="60293922"/>
          <a:ext cx="3948916" cy="2228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35857</xdr:colOff>
      <xdr:row>216</xdr:row>
      <xdr:rowOff>58852</xdr:rowOff>
    </xdr:from>
    <xdr:to>
      <xdr:col>8</xdr:col>
      <xdr:colOff>595562</xdr:colOff>
      <xdr:row>228</xdr:row>
      <xdr:rowOff>134470</xdr:rowOff>
    </xdr:to>
    <xdr:pic>
      <xdr:nvPicPr>
        <xdr:cNvPr id="20" name="図 19">
          <a:extLst>
            <a:ext uri="{FF2B5EF4-FFF2-40B4-BE49-F238E27FC236}">
              <a16:creationId xmlns:a16="http://schemas.microsoft.com/office/drawing/2014/main" id="{234FF70E-F9DB-4D22-94D6-9052D56EC40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736117" y="58298512"/>
          <a:ext cx="3859165" cy="2872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29882</xdr:colOff>
      <xdr:row>216</xdr:row>
      <xdr:rowOff>26884</xdr:rowOff>
    </xdr:from>
    <xdr:to>
      <xdr:col>5</xdr:col>
      <xdr:colOff>372643</xdr:colOff>
      <xdr:row>226</xdr:row>
      <xdr:rowOff>126998</xdr:rowOff>
    </xdr:to>
    <xdr:pic>
      <xdr:nvPicPr>
        <xdr:cNvPr id="2" name="図 1">
          <a:extLst>
            <a:ext uri="{FF2B5EF4-FFF2-40B4-BE49-F238E27FC236}">
              <a16:creationId xmlns:a16="http://schemas.microsoft.com/office/drawing/2014/main" id="{17A8FC72-4F89-646D-BDA6-2FE66C92D747}"/>
            </a:ext>
          </a:extLst>
        </xdr:cNvPr>
        <xdr:cNvPicPr>
          <a:picLocks noChangeAspect="1"/>
        </xdr:cNvPicPr>
      </xdr:nvPicPr>
      <xdr:blipFill>
        <a:blip xmlns:r="http://schemas.openxmlformats.org/officeDocument/2006/relationships" r:embed="rId10"/>
        <a:stretch>
          <a:fillRect/>
        </a:stretch>
      </xdr:blipFill>
      <xdr:spPr>
        <a:xfrm>
          <a:off x="4676588" y="57460766"/>
          <a:ext cx="4660761" cy="25056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C0767-1D7D-47C3-A407-5E2E0E7EB508}">
  <sheetPr>
    <pageSetUpPr fitToPage="1"/>
  </sheetPr>
  <dimension ref="A1:J230"/>
  <sheetViews>
    <sheetView tabSelected="1" topLeftCell="A168" zoomScale="85" zoomScaleNormal="85" zoomScaleSheetLayoutView="90" workbookViewId="0">
      <selection activeCell="A179" sqref="A179"/>
    </sheetView>
  </sheetViews>
  <sheetFormatPr defaultColWidth="7.81640625" defaultRowHeight="19.5" x14ac:dyDescent="0.2"/>
  <cols>
    <col min="1" max="1" width="7.1796875" style="1" customWidth="1"/>
    <col min="2" max="2" width="42.36328125" style="2" customWidth="1"/>
    <col min="3" max="3" width="17" style="30" customWidth="1"/>
    <col min="4" max="4" width="48" style="2" customWidth="1"/>
    <col min="5" max="5" width="13.81640625" style="3" customWidth="1"/>
    <col min="6" max="6" width="12.81640625" style="4" customWidth="1"/>
    <col min="7" max="7" width="0.36328125" style="5" customWidth="1"/>
    <col min="8" max="8" width="48.08984375" style="6" customWidth="1"/>
    <col min="9" max="9" width="22" style="5" customWidth="1"/>
    <col min="10" max="10" width="19.453125" style="5" customWidth="1"/>
    <col min="11" max="16384" width="7.81640625" style="5"/>
  </cols>
  <sheetData>
    <row r="1" spans="1:10" ht="15.65" customHeight="1" thickBot="1" x14ac:dyDescent="0.25">
      <c r="A1" s="1" t="s">
        <v>206</v>
      </c>
      <c r="H1" s="34"/>
      <c r="J1" s="35">
        <f ca="1">TODAY()</f>
        <v>45215</v>
      </c>
    </row>
    <row r="2" spans="1:10" ht="26.4" customHeight="1" thickBot="1" x14ac:dyDescent="0.25">
      <c r="A2" s="7"/>
      <c r="B2" s="8" t="s">
        <v>0</v>
      </c>
      <c r="C2" s="31" t="s">
        <v>1</v>
      </c>
      <c r="D2" s="8" t="s">
        <v>1</v>
      </c>
      <c r="E2" s="9" t="s">
        <v>2</v>
      </c>
      <c r="F2" s="9" t="s">
        <v>3</v>
      </c>
      <c r="G2" s="8"/>
      <c r="H2" s="10" t="s">
        <v>4</v>
      </c>
      <c r="I2" s="11" t="s">
        <v>5</v>
      </c>
      <c r="J2" s="11" t="s">
        <v>5</v>
      </c>
    </row>
    <row r="3" spans="1:10" s="76" customFormat="1" ht="20" thickTop="1" x14ac:dyDescent="0.2">
      <c r="A3" s="40">
        <v>1</v>
      </c>
      <c r="B3" s="53" t="s">
        <v>110</v>
      </c>
      <c r="C3" s="54" t="s">
        <v>6</v>
      </c>
      <c r="D3" s="55" t="s">
        <v>8</v>
      </c>
      <c r="E3" s="56">
        <v>0</v>
      </c>
      <c r="F3" s="57">
        <v>0</v>
      </c>
      <c r="G3" s="73"/>
      <c r="H3" s="74" t="s">
        <v>111</v>
      </c>
      <c r="I3" s="75" t="s">
        <v>207</v>
      </c>
      <c r="J3" s="75" t="s">
        <v>208</v>
      </c>
    </row>
    <row r="4" spans="1:10" x14ac:dyDescent="0.2">
      <c r="A4" s="41">
        <f>A3+1</f>
        <v>2</v>
      </c>
      <c r="B4" s="58" t="s">
        <v>13</v>
      </c>
      <c r="C4" s="59" t="s">
        <v>7</v>
      </c>
      <c r="D4" s="58" t="s">
        <v>8</v>
      </c>
      <c r="E4" s="60">
        <f>F4-F3</f>
        <v>0.1</v>
      </c>
      <c r="F4" s="61">
        <v>0.1</v>
      </c>
      <c r="G4" s="12"/>
      <c r="H4" s="13" t="s">
        <v>113</v>
      </c>
      <c r="I4" s="14"/>
      <c r="J4" s="14"/>
    </row>
    <row r="5" spans="1:10" x14ac:dyDescent="0.2">
      <c r="A5" s="41">
        <f t="shared" ref="A5:A68" si="0">A4+1</f>
        <v>3</v>
      </c>
      <c r="B5" s="43" t="s">
        <v>14</v>
      </c>
      <c r="C5" s="59" t="s">
        <v>9</v>
      </c>
      <c r="D5" s="58" t="s">
        <v>112</v>
      </c>
      <c r="E5" s="60">
        <f t="shared" ref="E5:E47" si="1">F5-F4</f>
        <v>0.30000000000000004</v>
      </c>
      <c r="F5" s="61">
        <v>0.4</v>
      </c>
      <c r="G5" s="12"/>
      <c r="H5" s="13"/>
      <c r="I5" s="14"/>
      <c r="J5" s="14"/>
    </row>
    <row r="6" spans="1:10" x14ac:dyDescent="0.2">
      <c r="A6" s="41">
        <f t="shared" si="0"/>
        <v>4</v>
      </c>
      <c r="B6" s="43" t="s">
        <v>186</v>
      </c>
      <c r="C6" s="62" t="s">
        <v>7</v>
      </c>
      <c r="D6" s="43" t="s">
        <v>15</v>
      </c>
      <c r="E6" s="60">
        <f t="shared" si="1"/>
        <v>2.6</v>
      </c>
      <c r="F6" s="63">
        <v>3</v>
      </c>
      <c r="G6" s="15"/>
      <c r="H6" s="16" t="s">
        <v>116</v>
      </c>
      <c r="I6" s="14"/>
      <c r="J6" s="14"/>
    </row>
    <row r="7" spans="1:10" s="76" customFormat="1" ht="25" x14ac:dyDescent="0.2">
      <c r="A7" s="42">
        <f t="shared" si="0"/>
        <v>5</v>
      </c>
      <c r="B7" s="44" t="s">
        <v>16</v>
      </c>
      <c r="C7" s="64" t="s">
        <v>6</v>
      </c>
      <c r="D7" s="44" t="s">
        <v>15</v>
      </c>
      <c r="E7" s="65">
        <f t="shared" si="1"/>
        <v>13</v>
      </c>
      <c r="F7" s="66">
        <v>16</v>
      </c>
      <c r="G7" s="77"/>
      <c r="H7" s="78" t="s">
        <v>114</v>
      </c>
      <c r="I7" s="79"/>
      <c r="J7" s="79"/>
    </row>
    <row r="8" spans="1:10" x14ac:dyDescent="0.2">
      <c r="A8" s="41">
        <f t="shared" si="0"/>
        <v>6</v>
      </c>
      <c r="B8" s="43" t="s">
        <v>17</v>
      </c>
      <c r="C8" s="62" t="s">
        <v>9</v>
      </c>
      <c r="D8" s="43" t="s">
        <v>117</v>
      </c>
      <c r="E8" s="60">
        <f t="shared" si="1"/>
        <v>14.8</v>
      </c>
      <c r="F8" s="63">
        <v>30.8</v>
      </c>
      <c r="G8" s="15"/>
      <c r="H8" s="16" t="s">
        <v>115</v>
      </c>
      <c r="I8" s="17"/>
      <c r="J8" s="17"/>
    </row>
    <row r="9" spans="1:10" x14ac:dyDescent="0.2">
      <c r="A9" s="41">
        <f t="shared" si="0"/>
        <v>7</v>
      </c>
      <c r="B9" s="43" t="s">
        <v>11</v>
      </c>
      <c r="C9" s="62" t="s">
        <v>7</v>
      </c>
      <c r="D9" s="43" t="s">
        <v>8</v>
      </c>
      <c r="E9" s="47">
        <f t="shared" si="1"/>
        <v>6.8000000000000007</v>
      </c>
      <c r="F9" s="63">
        <v>37.6</v>
      </c>
      <c r="G9" s="15"/>
      <c r="H9" s="16" t="s">
        <v>19</v>
      </c>
      <c r="I9" s="17"/>
      <c r="J9" s="17"/>
    </row>
    <row r="10" spans="1:10" ht="25" x14ac:dyDescent="0.2">
      <c r="A10" s="41">
        <f t="shared" si="0"/>
        <v>8</v>
      </c>
      <c r="B10" s="67" t="s">
        <v>18</v>
      </c>
      <c r="C10" s="62" t="s">
        <v>7</v>
      </c>
      <c r="D10" s="58" t="s">
        <v>8</v>
      </c>
      <c r="E10" s="47">
        <f t="shared" si="1"/>
        <v>0.60000000000000142</v>
      </c>
      <c r="F10" s="63">
        <v>38.200000000000003</v>
      </c>
      <c r="G10" s="15"/>
      <c r="H10" s="33" t="s">
        <v>118</v>
      </c>
      <c r="I10" s="17"/>
      <c r="J10" s="17"/>
    </row>
    <row r="11" spans="1:10" s="76" customFormat="1" x14ac:dyDescent="0.2">
      <c r="A11" s="42">
        <f t="shared" si="0"/>
        <v>9</v>
      </c>
      <c r="B11" s="69" t="s">
        <v>106</v>
      </c>
      <c r="C11" s="64" t="s">
        <v>6</v>
      </c>
      <c r="D11" s="72" t="s">
        <v>8</v>
      </c>
      <c r="E11" s="51">
        <f t="shared" si="1"/>
        <v>0.39999999999999858</v>
      </c>
      <c r="F11" s="66">
        <v>38.6</v>
      </c>
      <c r="G11" s="77"/>
      <c r="H11" s="78" t="s">
        <v>171</v>
      </c>
      <c r="I11" s="79"/>
      <c r="J11" s="79"/>
    </row>
    <row r="12" spans="1:10" x14ac:dyDescent="0.2">
      <c r="A12" s="41">
        <f t="shared" si="0"/>
        <v>10</v>
      </c>
      <c r="B12" s="43" t="s">
        <v>20</v>
      </c>
      <c r="C12" s="62" t="s">
        <v>9</v>
      </c>
      <c r="D12" s="58" t="s">
        <v>15</v>
      </c>
      <c r="E12" s="47">
        <f t="shared" si="1"/>
        <v>0.19999999999999574</v>
      </c>
      <c r="F12" s="63">
        <v>38.799999999999997</v>
      </c>
      <c r="G12" s="15"/>
      <c r="H12" s="16"/>
      <c r="I12" s="17"/>
      <c r="J12" s="17"/>
    </row>
    <row r="13" spans="1:10" x14ac:dyDescent="0.2">
      <c r="A13" s="41">
        <f t="shared" si="0"/>
        <v>11</v>
      </c>
      <c r="B13" s="43" t="s">
        <v>104</v>
      </c>
      <c r="C13" s="62" t="s">
        <v>7</v>
      </c>
      <c r="D13" s="58" t="s">
        <v>15</v>
      </c>
      <c r="E13" s="47">
        <f t="shared" si="1"/>
        <v>0.40000000000000568</v>
      </c>
      <c r="F13" s="63">
        <v>39.200000000000003</v>
      </c>
      <c r="G13" s="15"/>
      <c r="H13" s="16" t="s">
        <v>120</v>
      </c>
      <c r="I13" s="17"/>
      <c r="J13" s="17"/>
    </row>
    <row r="14" spans="1:10" x14ac:dyDescent="0.2">
      <c r="A14" s="41">
        <f t="shared" si="0"/>
        <v>12</v>
      </c>
      <c r="B14" s="43" t="s">
        <v>119</v>
      </c>
      <c r="C14" s="62" t="s">
        <v>9</v>
      </c>
      <c r="D14" s="58" t="s">
        <v>15</v>
      </c>
      <c r="E14" s="47">
        <f t="shared" si="1"/>
        <v>0.19999999999999574</v>
      </c>
      <c r="F14" s="63">
        <v>39.4</v>
      </c>
      <c r="G14" s="15"/>
      <c r="H14" s="16"/>
      <c r="I14" s="17"/>
      <c r="J14" s="17"/>
    </row>
    <row r="15" spans="1:10" x14ac:dyDescent="0.2">
      <c r="A15" s="41">
        <f t="shared" si="0"/>
        <v>13</v>
      </c>
      <c r="B15" s="43" t="s">
        <v>21</v>
      </c>
      <c r="C15" s="62" t="s">
        <v>7</v>
      </c>
      <c r="D15" s="43" t="s">
        <v>15</v>
      </c>
      <c r="E15" s="47">
        <f t="shared" si="1"/>
        <v>1.8000000000000043</v>
      </c>
      <c r="F15" s="63">
        <v>41.2</v>
      </c>
      <c r="G15" s="15"/>
      <c r="H15" s="16"/>
      <c r="I15" s="17"/>
      <c r="J15" s="17"/>
    </row>
    <row r="16" spans="1:10" x14ac:dyDescent="0.2">
      <c r="A16" s="41">
        <f t="shared" si="0"/>
        <v>14</v>
      </c>
      <c r="B16" s="43" t="s">
        <v>22</v>
      </c>
      <c r="C16" s="62" t="s">
        <v>7</v>
      </c>
      <c r="D16" s="43" t="s">
        <v>15</v>
      </c>
      <c r="E16" s="47">
        <f t="shared" si="1"/>
        <v>2.1999999999999957</v>
      </c>
      <c r="F16" s="63">
        <v>43.4</v>
      </c>
      <c r="G16" s="15"/>
      <c r="H16" s="16" t="s">
        <v>121</v>
      </c>
      <c r="I16" s="17"/>
      <c r="J16" s="17"/>
    </row>
    <row r="17" spans="1:10" x14ac:dyDescent="0.2">
      <c r="A17" s="41">
        <f t="shared" si="0"/>
        <v>15</v>
      </c>
      <c r="B17" s="43" t="s">
        <v>188</v>
      </c>
      <c r="C17" s="62" t="s">
        <v>9</v>
      </c>
      <c r="D17" s="43" t="s">
        <v>15</v>
      </c>
      <c r="E17" s="47">
        <f t="shared" si="1"/>
        <v>22.9</v>
      </c>
      <c r="F17" s="63">
        <v>66.3</v>
      </c>
      <c r="G17" s="15"/>
      <c r="H17" s="16"/>
      <c r="I17" s="17"/>
      <c r="J17" s="17"/>
    </row>
    <row r="18" spans="1:10" x14ac:dyDescent="0.2">
      <c r="A18" s="41">
        <f t="shared" si="0"/>
        <v>16</v>
      </c>
      <c r="B18" s="43" t="s">
        <v>92</v>
      </c>
      <c r="C18" s="62" t="s">
        <v>9</v>
      </c>
      <c r="D18" s="43" t="s">
        <v>23</v>
      </c>
      <c r="E18" s="47">
        <f t="shared" si="1"/>
        <v>1.7999999999999972</v>
      </c>
      <c r="F18" s="63">
        <v>68.099999999999994</v>
      </c>
      <c r="G18" s="15"/>
      <c r="H18" s="16"/>
      <c r="I18" s="17"/>
      <c r="J18" s="17"/>
    </row>
    <row r="19" spans="1:10" x14ac:dyDescent="0.2">
      <c r="A19" s="41">
        <f t="shared" si="0"/>
        <v>17</v>
      </c>
      <c r="B19" s="43" t="s">
        <v>145</v>
      </c>
      <c r="C19" s="62" t="s">
        <v>9</v>
      </c>
      <c r="D19" s="43" t="s">
        <v>23</v>
      </c>
      <c r="E19" s="47">
        <f t="shared" si="1"/>
        <v>0.5</v>
      </c>
      <c r="F19" s="63">
        <v>68.599999999999994</v>
      </c>
      <c r="G19" s="15"/>
      <c r="H19" s="16" t="s">
        <v>146</v>
      </c>
      <c r="I19" s="17"/>
      <c r="J19" s="17"/>
    </row>
    <row r="20" spans="1:10" ht="33.65" customHeight="1" x14ac:dyDescent="0.2">
      <c r="A20" s="41">
        <f t="shared" si="0"/>
        <v>18</v>
      </c>
      <c r="B20" s="67" t="s">
        <v>10</v>
      </c>
      <c r="C20" s="62" t="s">
        <v>7</v>
      </c>
      <c r="D20" s="43" t="s">
        <v>23</v>
      </c>
      <c r="E20" s="47">
        <f t="shared" si="1"/>
        <v>3.6000000000000085</v>
      </c>
      <c r="F20" s="63">
        <v>72.2</v>
      </c>
      <c r="G20" s="15"/>
      <c r="H20" s="33"/>
      <c r="I20" s="17"/>
      <c r="J20" s="17"/>
    </row>
    <row r="21" spans="1:10" x14ac:dyDescent="0.2">
      <c r="A21" s="41">
        <f t="shared" si="0"/>
        <v>19</v>
      </c>
      <c r="B21" s="43" t="s">
        <v>13</v>
      </c>
      <c r="C21" s="62" t="s">
        <v>9</v>
      </c>
      <c r="D21" s="43" t="s">
        <v>24</v>
      </c>
      <c r="E21" s="47">
        <f t="shared" si="1"/>
        <v>0.89999999999999147</v>
      </c>
      <c r="F21" s="63">
        <v>73.099999999999994</v>
      </c>
      <c r="G21" s="15"/>
      <c r="H21" s="16"/>
      <c r="I21" s="17"/>
      <c r="J21" s="17"/>
    </row>
    <row r="22" spans="1:10" ht="33.65" customHeight="1" x14ac:dyDescent="0.2">
      <c r="A22" s="41">
        <f t="shared" si="0"/>
        <v>20</v>
      </c>
      <c r="B22" s="67" t="s">
        <v>13</v>
      </c>
      <c r="C22" s="62" t="s">
        <v>7</v>
      </c>
      <c r="D22" s="43" t="s">
        <v>25</v>
      </c>
      <c r="E22" s="47">
        <f t="shared" si="1"/>
        <v>2.4000000000000057</v>
      </c>
      <c r="F22" s="63">
        <v>75.5</v>
      </c>
      <c r="G22" s="15"/>
      <c r="H22" s="33"/>
      <c r="I22" s="17"/>
      <c r="J22" s="17"/>
    </row>
    <row r="23" spans="1:10" x14ac:dyDescent="0.2">
      <c r="A23" s="41">
        <f t="shared" si="0"/>
        <v>21</v>
      </c>
      <c r="B23" s="67" t="s">
        <v>14</v>
      </c>
      <c r="C23" s="62" t="s">
        <v>9</v>
      </c>
      <c r="D23" s="43" t="s">
        <v>122</v>
      </c>
      <c r="E23" s="47">
        <f t="shared" si="1"/>
        <v>5.0999999999999943</v>
      </c>
      <c r="F23" s="63">
        <v>80.599999999999994</v>
      </c>
      <c r="G23" s="15"/>
      <c r="H23" s="16" t="s">
        <v>132</v>
      </c>
      <c r="I23" s="17"/>
      <c r="J23" s="17"/>
    </row>
    <row r="24" spans="1:10" x14ac:dyDescent="0.2">
      <c r="A24" s="41">
        <f t="shared" si="0"/>
        <v>22</v>
      </c>
      <c r="B24" s="43" t="s">
        <v>11</v>
      </c>
      <c r="C24" s="62" t="s">
        <v>7</v>
      </c>
      <c r="D24" s="43" t="s">
        <v>8</v>
      </c>
      <c r="E24" s="47">
        <f t="shared" si="1"/>
        <v>8</v>
      </c>
      <c r="F24" s="63">
        <v>88.6</v>
      </c>
      <c r="G24" s="15"/>
      <c r="H24" s="16" t="s">
        <v>123</v>
      </c>
      <c r="I24" s="17"/>
      <c r="J24" s="17"/>
    </row>
    <row r="25" spans="1:10" ht="34.25" customHeight="1" x14ac:dyDescent="0.2">
      <c r="A25" s="41">
        <f t="shared" si="0"/>
        <v>23</v>
      </c>
      <c r="B25" s="67" t="s">
        <v>27</v>
      </c>
      <c r="C25" s="62" t="s">
        <v>7</v>
      </c>
      <c r="D25" s="43" t="s">
        <v>26</v>
      </c>
      <c r="E25" s="47">
        <f t="shared" si="1"/>
        <v>0.5</v>
      </c>
      <c r="F25" s="63">
        <v>89.1</v>
      </c>
      <c r="G25" s="15"/>
      <c r="H25" s="33" t="s">
        <v>147</v>
      </c>
      <c r="I25" s="17"/>
      <c r="J25" s="17"/>
    </row>
    <row r="26" spans="1:10" x14ac:dyDescent="0.2">
      <c r="A26" s="41">
        <f t="shared" si="0"/>
        <v>24</v>
      </c>
      <c r="B26" s="43" t="s">
        <v>29</v>
      </c>
      <c r="C26" s="62" t="s">
        <v>9</v>
      </c>
      <c r="D26" s="43" t="s">
        <v>28</v>
      </c>
      <c r="E26" s="47">
        <f t="shared" si="1"/>
        <v>6.2000000000000028</v>
      </c>
      <c r="F26" s="63">
        <v>95.3</v>
      </c>
      <c r="G26" s="15"/>
      <c r="H26" s="16"/>
      <c r="I26" s="17"/>
      <c r="J26" s="17"/>
    </row>
    <row r="27" spans="1:10" ht="36.65" customHeight="1" x14ac:dyDescent="0.2">
      <c r="A27" s="41">
        <f t="shared" si="0"/>
        <v>25</v>
      </c>
      <c r="B27" s="67" t="s">
        <v>14</v>
      </c>
      <c r="C27" s="62" t="s">
        <v>7</v>
      </c>
      <c r="D27" s="43" t="s">
        <v>28</v>
      </c>
      <c r="E27" s="47">
        <f>F27-F26</f>
        <v>1.5</v>
      </c>
      <c r="F27" s="63">
        <v>96.8</v>
      </c>
      <c r="G27" s="15"/>
      <c r="H27" s="33" t="s">
        <v>148</v>
      </c>
      <c r="I27" s="17"/>
      <c r="J27" s="17"/>
    </row>
    <row r="28" spans="1:10" x14ac:dyDescent="0.2">
      <c r="A28" s="41">
        <f t="shared" si="0"/>
        <v>26</v>
      </c>
      <c r="B28" s="43" t="s">
        <v>14</v>
      </c>
      <c r="C28" s="62" t="s">
        <v>9</v>
      </c>
      <c r="D28" s="43" t="s">
        <v>8</v>
      </c>
      <c r="E28" s="47">
        <f t="shared" si="1"/>
        <v>2.5</v>
      </c>
      <c r="F28" s="63">
        <v>99.3</v>
      </c>
      <c r="G28" s="15"/>
      <c r="H28" s="16"/>
      <c r="I28" s="17"/>
      <c r="J28" s="17"/>
    </row>
    <row r="29" spans="1:10" x14ac:dyDescent="0.2">
      <c r="A29" s="41">
        <f t="shared" si="0"/>
        <v>27</v>
      </c>
      <c r="B29" s="43" t="s">
        <v>14</v>
      </c>
      <c r="C29" s="62" t="s">
        <v>9</v>
      </c>
      <c r="D29" s="43" t="s">
        <v>30</v>
      </c>
      <c r="E29" s="47">
        <f t="shared" si="1"/>
        <v>3.1000000000000085</v>
      </c>
      <c r="F29" s="63">
        <v>102.4</v>
      </c>
      <c r="G29" s="15"/>
      <c r="H29" s="16" t="s">
        <v>149</v>
      </c>
      <c r="I29" s="17"/>
      <c r="J29" s="17"/>
    </row>
    <row r="30" spans="1:10" x14ac:dyDescent="0.2">
      <c r="A30" s="41">
        <f t="shared" si="0"/>
        <v>28</v>
      </c>
      <c r="B30" s="67" t="s">
        <v>10</v>
      </c>
      <c r="C30" s="62" t="s">
        <v>7</v>
      </c>
      <c r="D30" s="43" t="s">
        <v>8</v>
      </c>
      <c r="E30" s="47">
        <f t="shared" si="1"/>
        <v>0.59999999999999432</v>
      </c>
      <c r="F30" s="63">
        <v>103</v>
      </c>
      <c r="G30" s="15"/>
      <c r="H30" s="18"/>
      <c r="I30" s="19"/>
      <c r="J30" s="19"/>
    </row>
    <row r="31" spans="1:10" x14ac:dyDescent="0.2">
      <c r="A31" s="41">
        <f t="shared" si="0"/>
        <v>29</v>
      </c>
      <c r="B31" s="67" t="s">
        <v>13</v>
      </c>
      <c r="C31" s="62" t="s">
        <v>9</v>
      </c>
      <c r="D31" s="43" t="s">
        <v>31</v>
      </c>
      <c r="E31" s="47">
        <f t="shared" si="1"/>
        <v>0.29999999999999716</v>
      </c>
      <c r="F31" s="63">
        <v>103.3</v>
      </c>
      <c r="G31" s="15"/>
      <c r="H31" s="18" t="s">
        <v>124</v>
      </c>
      <c r="I31" s="19"/>
      <c r="J31" s="19"/>
    </row>
    <row r="32" spans="1:10" ht="39.65" customHeight="1" x14ac:dyDescent="0.2">
      <c r="A32" s="41">
        <f t="shared" si="0"/>
        <v>30</v>
      </c>
      <c r="B32" s="67" t="s">
        <v>14</v>
      </c>
      <c r="C32" s="62" t="s">
        <v>7</v>
      </c>
      <c r="D32" s="43" t="s">
        <v>32</v>
      </c>
      <c r="E32" s="47">
        <f t="shared" si="1"/>
        <v>2.7000000000000028</v>
      </c>
      <c r="F32" s="63">
        <v>106</v>
      </c>
      <c r="G32" s="15"/>
      <c r="H32" s="21"/>
      <c r="I32" s="19"/>
      <c r="J32" s="19"/>
    </row>
    <row r="33" spans="1:10" ht="22.25" customHeight="1" x14ac:dyDescent="0.2">
      <c r="A33" s="41">
        <f t="shared" si="0"/>
        <v>31</v>
      </c>
      <c r="B33" s="43" t="s">
        <v>33</v>
      </c>
      <c r="C33" s="62" t="s">
        <v>9</v>
      </c>
      <c r="D33" s="43" t="s">
        <v>94</v>
      </c>
      <c r="E33" s="47">
        <f t="shared" si="1"/>
        <v>4.7000000000000028</v>
      </c>
      <c r="F33" s="63">
        <v>110.7</v>
      </c>
      <c r="G33" s="15"/>
      <c r="H33" s="21"/>
      <c r="I33" s="19"/>
      <c r="J33" s="19"/>
    </row>
    <row r="34" spans="1:10" ht="22.25" customHeight="1" x14ac:dyDescent="0.2">
      <c r="A34" s="41">
        <f t="shared" si="0"/>
        <v>32</v>
      </c>
      <c r="B34" s="43" t="s">
        <v>93</v>
      </c>
      <c r="C34" s="62" t="s">
        <v>7</v>
      </c>
      <c r="D34" s="43" t="s">
        <v>95</v>
      </c>
      <c r="E34" s="47">
        <f t="shared" si="1"/>
        <v>10.200000000000003</v>
      </c>
      <c r="F34" s="63">
        <v>120.9</v>
      </c>
      <c r="G34" s="15"/>
      <c r="H34" s="21"/>
      <c r="I34" s="19"/>
      <c r="J34" s="19"/>
    </row>
    <row r="35" spans="1:10" ht="28.75" customHeight="1" x14ac:dyDescent="0.2">
      <c r="A35" s="41">
        <f t="shared" si="0"/>
        <v>33</v>
      </c>
      <c r="B35" s="43" t="s">
        <v>96</v>
      </c>
      <c r="C35" s="62" t="s">
        <v>97</v>
      </c>
      <c r="D35" s="43" t="s">
        <v>125</v>
      </c>
      <c r="E35" s="47">
        <f t="shared" si="1"/>
        <v>1.0999999999999943</v>
      </c>
      <c r="F35" s="63">
        <v>122</v>
      </c>
      <c r="G35" s="15"/>
      <c r="H35" s="21" t="s">
        <v>150</v>
      </c>
      <c r="I35" s="19"/>
      <c r="J35" s="19"/>
    </row>
    <row r="36" spans="1:10" x14ac:dyDescent="0.2">
      <c r="A36" s="41">
        <f t="shared" si="0"/>
        <v>34</v>
      </c>
      <c r="B36" s="43" t="s">
        <v>35</v>
      </c>
      <c r="C36" s="62" t="s">
        <v>9</v>
      </c>
      <c r="D36" s="43" t="s">
        <v>34</v>
      </c>
      <c r="E36" s="47">
        <f t="shared" si="1"/>
        <v>12.099999999999994</v>
      </c>
      <c r="F36" s="63">
        <v>134.1</v>
      </c>
      <c r="G36" s="15"/>
      <c r="H36" s="16"/>
      <c r="I36" s="17"/>
      <c r="J36" s="17"/>
    </row>
    <row r="37" spans="1:10" x14ac:dyDescent="0.2">
      <c r="A37" s="41">
        <f t="shared" si="0"/>
        <v>35</v>
      </c>
      <c r="B37" s="43" t="s">
        <v>14</v>
      </c>
      <c r="C37" s="46" t="s">
        <v>7</v>
      </c>
      <c r="D37" s="45" t="s">
        <v>36</v>
      </c>
      <c r="E37" s="47">
        <f t="shared" si="1"/>
        <v>1.2000000000000171</v>
      </c>
      <c r="F37" s="63">
        <v>135.30000000000001</v>
      </c>
      <c r="G37" s="15"/>
      <c r="H37" s="16"/>
      <c r="I37" s="17"/>
      <c r="J37" s="17"/>
    </row>
    <row r="38" spans="1:10" x14ac:dyDescent="0.2">
      <c r="A38" s="41">
        <f t="shared" si="0"/>
        <v>36</v>
      </c>
      <c r="B38" s="43" t="s">
        <v>12</v>
      </c>
      <c r="C38" s="46" t="s">
        <v>9</v>
      </c>
      <c r="D38" s="45" t="s">
        <v>36</v>
      </c>
      <c r="E38" s="47">
        <f t="shared" si="1"/>
        <v>0.39999999999997726</v>
      </c>
      <c r="F38" s="63">
        <v>135.69999999999999</v>
      </c>
      <c r="G38" s="15"/>
      <c r="H38" s="16"/>
      <c r="I38" s="17"/>
      <c r="J38" s="17"/>
    </row>
    <row r="39" spans="1:10" x14ac:dyDescent="0.2">
      <c r="A39" s="41">
        <f t="shared" si="0"/>
        <v>37</v>
      </c>
      <c r="B39" s="43" t="s">
        <v>92</v>
      </c>
      <c r="C39" s="46" t="s">
        <v>9</v>
      </c>
      <c r="D39" s="45" t="s">
        <v>8</v>
      </c>
      <c r="E39" s="47">
        <f t="shared" si="1"/>
        <v>17</v>
      </c>
      <c r="F39" s="63">
        <v>152.69999999999999</v>
      </c>
      <c r="G39" s="15"/>
      <c r="H39" s="16"/>
      <c r="I39" s="17"/>
      <c r="J39" s="17"/>
    </row>
    <row r="40" spans="1:10" ht="41.4" customHeight="1" x14ac:dyDescent="0.2">
      <c r="A40" s="41">
        <f t="shared" si="0"/>
        <v>38</v>
      </c>
      <c r="B40" s="43" t="s">
        <v>92</v>
      </c>
      <c r="C40" s="46" t="s">
        <v>9</v>
      </c>
      <c r="D40" s="45" t="s">
        <v>8</v>
      </c>
      <c r="E40" s="47">
        <f t="shared" si="1"/>
        <v>0.30000000000001137</v>
      </c>
      <c r="F40" s="63">
        <v>153</v>
      </c>
      <c r="G40" s="15"/>
      <c r="H40" s="21"/>
      <c r="I40" s="17"/>
      <c r="J40" s="17"/>
    </row>
    <row r="41" spans="1:10" ht="22.25" customHeight="1" x14ac:dyDescent="0.2">
      <c r="A41" s="41">
        <f t="shared" si="0"/>
        <v>39</v>
      </c>
      <c r="B41" s="43" t="s">
        <v>12</v>
      </c>
      <c r="C41" s="46" t="s">
        <v>9</v>
      </c>
      <c r="D41" s="45" t="s">
        <v>8</v>
      </c>
      <c r="E41" s="47">
        <f t="shared" si="1"/>
        <v>0.29999999999998295</v>
      </c>
      <c r="F41" s="63">
        <v>153.29999999999998</v>
      </c>
      <c r="G41" s="15"/>
      <c r="H41" s="18"/>
      <c r="I41" s="17"/>
      <c r="J41" s="17"/>
    </row>
    <row r="42" spans="1:10" s="76" customFormat="1" ht="45" customHeight="1" x14ac:dyDescent="0.2">
      <c r="A42" s="42">
        <f t="shared" si="0"/>
        <v>40</v>
      </c>
      <c r="B42" s="69" t="s">
        <v>156</v>
      </c>
      <c r="C42" s="50" t="s">
        <v>6</v>
      </c>
      <c r="D42" s="49" t="s">
        <v>8</v>
      </c>
      <c r="E42" s="51">
        <f t="shared" si="1"/>
        <v>0.20000000000001705</v>
      </c>
      <c r="F42" s="66">
        <v>153.5</v>
      </c>
      <c r="G42" s="80"/>
      <c r="H42" s="71" t="s">
        <v>151</v>
      </c>
      <c r="I42" s="79" t="s">
        <v>209</v>
      </c>
      <c r="J42" s="79" t="s">
        <v>212</v>
      </c>
    </row>
    <row r="43" spans="1:10" x14ac:dyDescent="0.2">
      <c r="A43" s="41">
        <f t="shared" si="0"/>
        <v>41</v>
      </c>
      <c r="B43" s="43" t="s">
        <v>37</v>
      </c>
      <c r="C43" s="46" t="s">
        <v>7</v>
      </c>
      <c r="D43" s="45" t="s">
        <v>8</v>
      </c>
      <c r="E43" s="47">
        <f>F43-F42</f>
        <v>0.29999999999998295</v>
      </c>
      <c r="F43" s="63">
        <v>153.79999999999998</v>
      </c>
      <c r="G43" s="20"/>
      <c r="H43" s="18" t="s">
        <v>152</v>
      </c>
      <c r="I43" s="17"/>
      <c r="J43" s="17"/>
    </row>
    <row r="44" spans="1:10" x14ac:dyDescent="0.2">
      <c r="A44" s="41">
        <f t="shared" si="0"/>
        <v>42</v>
      </c>
      <c r="B44" s="45" t="s">
        <v>12</v>
      </c>
      <c r="C44" s="46" t="s">
        <v>7</v>
      </c>
      <c r="D44" s="45" t="s">
        <v>38</v>
      </c>
      <c r="E44" s="47">
        <f t="shared" si="1"/>
        <v>9.9999999999994316E-2</v>
      </c>
      <c r="F44" s="63">
        <v>153.89999999999998</v>
      </c>
      <c r="G44" s="20"/>
      <c r="H44" s="18"/>
      <c r="I44" s="17"/>
      <c r="J44" s="17"/>
    </row>
    <row r="45" spans="1:10" x14ac:dyDescent="0.2">
      <c r="A45" s="41">
        <f t="shared" si="0"/>
        <v>43</v>
      </c>
      <c r="B45" s="43" t="s">
        <v>37</v>
      </c>
      <c r="C45" s="46" t="s">
        <v>7</v>
      </c>
      <c r="D45" s="45" t="s">
        <v>40</v>
      </c>
      <c r="E45" s="47">
        <f t="shared" si="1"/>
        <v>0.5</v>
      </c>
      <c r="F45" s="63">
        <v>154.39999999999998</v>
      </c>
      <c r="G45" s="20"/>
      <c r="H45" s="21"/>
      <c r="I45" s="17"/>
      <c r="J45" s="17"/>
    </row>
    <row r="46" spans="1:10" x14ac:dyDescent="0.2">
      <c r="A46" s="41">
        <f t="shared" si="0"/>
        <v>44</v>
      </c>
      <c r="B46" s="45" t="s">
        <v>126</v>
      </c>
      <c r="C46" s="46" t="s">
        <v>9</v>
      </c>
      <c r="D46" s="45" t="s">
        <v>41</v>
      </c>
      <c r="E46" s="47">
        <f>F46-F45</f>
        <v>9</v>
      </c>
      <c r="F46" s="63">
        <v>163.39999999999998</v>
      </c>
      <c r="G46" s="20"/>
      <c r="H46" s="18"/>
      <c r="I46" s="17"/>
      <c r="J46" s="17"/>
    </row>
    <row r="47" spans="1:10" ht="37.25" customHeight="1" x14ac:dyDescent="0.2">
      <c r="A47" s="41">
        <f t="shared" si="0"/>
        <v>45</v>
      </c>
      <c r="B47" s="43" t="s">
        <v>42</v>
      </c>
      <c r="C47" s="46" t="s">
        <v>9</v>
      </c>
      <c r="D47" s="45" t="s">
        <v>43</v>
      </c>
      <c r="E47" s="47">
        <f t="shared" si="1"/>
        <v>4.5</v>
      </c>
      <c r="F47" s="63">
        <v>167.89999999999998</v>
      </c>
      <c r="G47" s="20"/>
      <c r="H47" s="18"/>
      <c r="I47" s="17"/>
      <c r="J47" s="17"/>
    </row>
    <row r="48" spans="1:10" x14ac:dyDescent="0.2">
      <c r="A48" s="41">
        <f t="shared" si="0"/>
        <v>46</v>
      </c>
      <c r="B48" s="45" t="s">
        <v>44</v>
      </c>
      <c r="C48" s="46" t="s">
        <v>7</v>
      </c>
      <c r="D48" s="45" t="s">
        <v>45</v>
      </c>
      <c r="E48" s="47">
        <f>F48-F47</f>
        <v>4.2000000000000171</v>
      </c>
      <c r="F48" s="63">
        <v>172.1</v>
      </c>
      <c r="G48" s="20"/>
      <c r="H48" s="18"/>
      <c r="I48" s="19"/>
      <c r="J48" s="19"/>
    </row>
    <row r="49" spans="1:10" x14ac:dyDescent="0.2">
      <c r="A49" s="41">
        <f t="shared" si="0"/>
        <v>47</v>
      </c>
      <c r="B49" s="68" t="s">
        <v>47</v>
      </c>
      <c r="C49" s="46" t="s">
        <v>9</v>
      </c>
      <c r="D49" s="45" t="s">
        <v>46</v>
      </c>
      <c r="E49" s="47">
        <f>F49-F48</f>
        <v>2.6999999999999886</v>
      </c>
      <c r="F49" s="63">
        <v>174.79999999999998</v>
      </c>
      <c r="G49" s="20"/>
      <c r="H49" s="18"/>
      <c r="I49" s="19"/>
      <c r="J49" s="19"/>
    </row>
    <row r="50" spans="1:10" ht="33.65" customHeight="1" x14ac:dyDescent="0.2">
      <c r="A50" s="41">
        <f t="shared" si="0"/>
        <v>48</v>
      </c>
      <c r="B50" s="46" t="s">
        <v>11</v>
      </c>
      <c r="C50" s="46" t="s">
        <v>7</v>
      </c>
      <c r="D50" s="45" t="s">
        <v>48</v>
      </c>
      <c r="E50" s="47">
        <f>F50-F49</f>
        <v>5.4000000000000057</v>
      </c>
      <c r="F50" s="63">
        <v>180.2</v>
      </c>
      <c r="G50" s="20"/>
      <c r="H50" s="18" t="s">
        <v>50</v>
      </c>
      <c r="I50" s="19"/>
      <c r="J50" s="19"/>
    </row>
    <row r="51" spans="1:10" x14ac:dyDescent="0.2">
      <c r="A51" s="41">
        <f t="shared" si="0"/>
        <v>49</v>
      </c>
      <c r="B51" s="43" t="s">
        <v>92</v>
      </c>
      <c r="C51" s="46" t="s">
        <v>49</v>
      </c>
      <c r="D51" s="45" t="s">
        <v>48</v>
      </c>
      <c r="E51" s="47">
        <f t="shared" ref="E51:E115" si="2">F51-F50</f>
        <v>4.9000000000000057</v>
      </c>
      <c r="F51" s="63">
        <v>185.1</v>
      </c>
      <c r="G51" s="20"/>
      <c r="H51" s="18" t="s">
        <v>19</v>
      </c>
      <c r="I51" s="19"/>
      <c r="J51" s="19"/>
    </row>
    <row r="52" spans="1:10" x14ac:dyDescent="0.2">
      <c r="A52" s="41">
        <f t="shared" si="0"/>
        <v>50</v>
      </c>
      <c r="B52" s="43" t="s">
        <v>51</v>
      </c>
      <c r="C52" s="46" t="s">
        <v>7</v>
      </c>
      <c r="D52" s="45" t="s">
        <v>36</v>
      </c>
      <c r="E52" s="47">
        <f t="shared" si="2"/>
        <v>0.69999999999998863</v>
      </c>
      <c r="F52" s="63">
        <v>185.79999999999998</v>
      </c>
      <c r="G52" s="20"/>
      <c r="H52" s="18"/>
      <c r="I52" s="19"/>
      <c r="J52" s="19"/>
    </row>
    <row r="53" spans="1:10" x14ac:dyDescent="0.2">
      <c r="A53" s="41">
        <f t="shared" si="0"/>
        <v>51</v>
      </c>
      <c r="B53" s="45" t="s">
        <v>52</v>
      </c>
      <c r="C53" s="46" t="s">
        <v>9</v>
      </c>
      <c r="D53" s="68" t="s">
        <v>8</v>
      </c>
      <c r="E53" s="47">
        <f t="shared" si="2"/>
        <v>3</v>
      </c>
      <c r="F53" s="63">
        <v>188.79999999999998</v>
      </c>
      <c r="G53" s="20"/>
      <c r="H53" s="18"/>
      <c r="I53" s="19"/>
      <c r="J53" s="19"/>
    </row>
    <row r="54" spans="1:10" x14ac:dyDescent="0.2">
      <c r="A54" s="41">
        <f t="shared" si="0"/>
        <v>52</v>
      </c>
      <c r="B54" s="43" t="s">
        <v>53</v>
      </c>
      <c r="C54" s="46" t="s">
        <v>7</v>
      </c>
      <c r="D54" s="45" t="s">
        <v>8</v>
      </c>
      <c r="E54" s="47">
        <f t="shared" si="2"/>
        <v>1.2000000000000171</v>
      </c>
      <c r="F54" s="63">
        <v>190</v>
      </c>
      <c r="G54" s="20"/>
      <c r="H54" s="18" t="s">
        <v>127</v>
      </c>
      <c r="I54" s="19"/>
      <c r="J54" s="19"/>
    </row>
    <row r="55" spans="1:10" x14ac:dyDescent="0.2">
      <c r="A55" s="41">
        <f t="shared" si="0"/>
        <v>53</v>
      </c>
      <c r="B55" s="43" t="s">
        <v>54</v>
      </c>
      <c r="C55" s="46" t="s">
        <v>9</v>
      </c>
      <c r="D55" s="45" t="s">
        <v>8</v>
      </c>
      <c r="E55" s="47">
        <f t="shared" si="2"/>
        <v>1.5999999999999943</v>
      </c>
      <c r="F55" s="63">
        <v>191.6</v>
      </c>
      <c r="G55" s="20"/>
      <c r="H55" s="18"/>
      <c r="I55" s="19"/>
      <c r="J55" s="19"/>
    </row>
    <row r="56" spans="1:10" ht="19.75" customHeight="1" x14ac:dyDescent="0.2">
      <c r="A56" s="41">
        <f t="shared" si="0"/>
        <v>54</v>
      </c>
      <c r="B56" s="43" t="s">
        <v>55</v>
      </c>
      <c r="C56" s="46" t="s">
        <v>9</v>
      </c>
      <c r="D56" s="45" t="s">
        <v>39</v>
      </c>
      <c r="E56" s="47">
        <f t="shared" si="2"/>
        <v>1.1999999999999886</v>
      </c>
      <c r="F56" s="63">
        <v>192.79999999999998</v>
      </c>
      <c r="G56" s="20"/>
      <c r="H56" s="18"/>
      <c r="I56" s="19"/>
      <c r="J56" s="19"/>
    </row>
    <row r="57" spans="1:10" ht="25" x14ac:dyDescent="0.2">
      <c r="A57" s="41">
        <f t="shared" si="0"/>
        <v>55</v>
      </c>
      <c r="B57" s="43" t="s">
        <v>56</v>
      </c>
      <c r="C57" s="46" t="s">
        <v>7</v>
      </c>
      <c r="D57" s="45" t="s">
        <v>57</v>
      </c>
      <c r="E57" s="47">
        <f t="shared" si="2"/>
        <v>2.2000000000000171</v>
      </c>
      <c r="F57" s="63">
        <v>195</v>
      </c>
      <c r="G57" s="20"/>
      <c r="H57" s="21" t="s">
        <v>153</v>
      </c>
      <c r="I57" s="19"/>
      <c r="J57" s="19"/>
    </row>
    <row r="58" spans="1:10" x14ac:dyDescent="0.2">
      <c r="A58" s="41">
        <f t="shared" si="0"/>
        <v>56</v>
      </c>
      <c r="B58" s="68" t="s">
        <v>58</v>
      </c>
      <c r="C58" s="46" t="s">
        <v>7</v>
      </c>
      <c r="D58" s="45" t="s">
        <v>128</v>
      </c>
      <c r="E58" s="47">
        <f t="shared" si="2"/>
        <v>2.8999999999999773</v>
      </c>
      <c r="F58" s="63">
        <v>197.89999999999998</v>
      </c>
      <c r="G58" s="20"/>
      <c r="H58" s="18"/>
      <c r="I58" s="19"/>
      <c r="J58" s="19"/>
    </row>
    <row r="59" spans="1:10" x14ac:dyDescent="0.2">
      <c r="A59" s="41">
        <f t="shared" si="0"/>
        <v>57</v>
      </c>
      <c r="B59" s="68" t="s">
        <v>10</v>
      </c>
      <c r="C59" s="46" t="s">
        <v>7</v>
      </c>
      <c r="D59" s="45" t="s">
        <v>189</v>
      </c>
      <c r="E59" s="47">
        <f t="shared" si="2"/>
        <v>5.4000000000000341</v>
      </c>
      <c r="F59" s="63">
        <v>203.3</v>
      </c>
      <c r="G59" s="20"/>
      <c r="H59" s="18"/>
      <c r="I59" s="19"/>
      <c r="J59" s="19"/>
    </row>
    <row r="60" spans="1:10" x14ac:dyDescent="0.2">
      <c r="A60" s="41">
        <f t="shared" si="0"/>
        <v>58</v>
      </c>
      <c r="B60" s="43" t="s">
        <v>92</v>
      </c>
      <c r="C60" s="46" t="s">
        <v>9</v>
      </c>
      <c r="D60" s="45" t="s">
        <v>8</v>
      </c>
      <c r="E60" s="47">
        <f t="shared" si="2"/>
        <v>2.8999999999999773</v>
      </c>
      <c r="F60" s="63">
        <v>206.2</v>
      </c>
      <c r="G60" s="20"/>
      <c r="H60" s="18"/>
      <c r="I60" s="19"/>
      <c r="J60" s="19"/>
    </row>
    <row r="61" spans="1:10" x14ac:dyDescent="0.2">
      <c r="A61" s="41">
        <f t="shared" si="0"/>
        <v>59</v>
      </c>
      <c r="B61" s="43" t="s">
        <v>92</v>
      </c>
      <c r="C61" s="46" t="s">
        <v>9</v>
      </c>
      <c r="D61" s="45" t="s">
        <v>60</v>
      </c>
      <c r="E61" s="47">
        <f t="shared" si="2"/>
        <v>0.19999999999998863</v>
      </c>
      <c r="F61" s="63">
        <v>206.39999999999998</v>
      </c>
      <c r="G61" s="20"/>
      <c r="H61" s="18" t="s">
        <v>59</v>
      </c>
      <c r="I61" s="19"/>
      <c r="J61" s="19"/>
    </row>
    <row r="62" spans="1:10" ht="57" customHeight="1" x14ac:dyDescent="0.2">
      <c r="A62" s="41">
        <f t="shared" si="0"/>
        <v>60</v>
      </c>
      <c r="B62" s="43" t="s">
        <v>12</v>
      </c>
      <c r="C62" s="46" t="s">
        <v>9</v>
      </c>
      <c r="D62" s="45" t="s">
        <v>57</v>
      </c>
      <c r="E62" s="47">
        <f t="shared" si="2"/>
        <v>3.5</v>
      </c>
      <c r="F62" s="63">
        <v>209.89999999999998</v>
      </c>
      <c r="G62" s="20"/>
      <c r="H62" s="21" t="s">
        <v>61</v>
      </c>
      <c r="I62" s="19"/>
      <c r="J62" s="19"/>
    </row>
    <row r="63" spans="1:10" ht="19.75" customHeight="1" x14ac:dyDescent="0.2">
      <c r="A63" s="41">
        <f t="shared" si="0"/>
        <v>61</v>
      </c>
      <c r="B63" s="43" t="s">
        <v>92</v>
      </c>
      <c r="C63" s="46" t="s">
        <v>9</v>
      </c>
      <c r="D63" s="45" t="s">
        <v>62</v>
      </c>
      <c r="E63" s="47">
        <f t="shared" si="2"/>
        <v>3.1000000000000227</v>
      </c>
      <c r="F63" s="48">
        <v>213</v>
      </c>
      <c r="G63" s="20"/>
      <c r="H63" s="21" t="s">
        <v>63</v>
      </c>
      <c r="I63" s="19"/>
      <c r="J63" s="19"/>
    </row>
    <row r="64" spans="1:10" s="76" customFormat="1" ht="42" customHeight="1" x14ac:dyDescent="0.2">
      <c r="A64" s="42">
        <f t="shared" si="0"/>
        <v>62</v>
      </c>
      <c r="B64" s="70" t="s">
        <v>157</v>
      </c>
      <c r="C64" s="50" t="s">
        <v>6</v>
      </c>
      <c r="D64" s="49" t="s">
        <v>62</v>
      </c>
      <c r="E64" s="51">
        <f t="shared" si="2"/>
        <v>7.0999999999999943</v>
      </c>
      <c r="F64" s="52">
        <v>220.1</v>
      </c>
      <c r="G64" s="80"/>
      <c r="H64" s="71" t="s">
        <v>158</v>
      </c>
      <c r="I64" s="81"/>
      <c r="J64" s="81"/>
    </row>
    <row r="65" spans="1:10" ht="19.75" customHeight="1" x14ac:dyDescent="0.2">
      <c r="A65" s="41">
        <f t="shared" si="0"/>
        <v>63</v>
      </c>
      <c r="B65" s="43" t="s">
        <v>37</v>
      </c>
      <c r="C65" s="46" t="s">
        <v>7</v>
      </c>
      <c r="D65" s="45" t="s">
        <v>8</v>
      </c>
      <c r="E65" s="47">
        <f t="shared" si="2"/>
        <v>2.1999999999999886</v>
      </c>
      <c r="F65" s="48">
        <v>222.29999999999998</v>
      </c>
      <c r="G65" s="20"/>
      <c r="H65" s="21"/>
      <c r="I65" s="19"/>
      <c r="J65" s="19"/>
    </row>
    <row r="66" spans="1:10" ht="19.75" customHeight="1" x14ac:dyDescent="0.2">
      <c r="A66" s="41">
        <f t="shared" si="0"/>
        <v>64</v>
      </c>
      <c r="B66" s="43" t="s">
        <v>12</v>
      </c>
      <c r="C66" s="46" t="s">
        <v>7</v>
      </c>
      <c r="D66" s="45" t="s">
        <v>62</v>
      </c>
      <c r="E66" s="47">
        <f t="shared" si="2"/>
        <v>2.3000000000000114</v>
      </c>
      <c r="F66" s="48">
        <v>224.6</v>
      </c>
      <c r="G66" s="20"/>
      <c r="H66" s="21"/>
      <c r="I66" s="19"/>
      <c r="J66" s="19"/>
    </row>
    <row r="67" spans="1:10" ht="19.75" customHeight="1" x14ac:dyDescent="0.2">
      <c r="A67" s="41">
        <f t="shared" si="0"/>
        <v>65</v>
      </c>
      <c r="B67" s="43" t="s">
        <v>37</v>
      </c>
      <c r="C67" s="46" t="s">
        <v>7</v>
      </c>
      <c r="D67" s="45" t="s">
        <v>65</v>
      </c>
      <c r="E67" s="47">
        <f t="shared" si="2"/>
        <v>2.5</v>
      </c>
      <c r="F67" s="48">
        <v>227.1</v>
      </c>
      <c r="G67" s="20"/>
      <c r="H67" s="21" t="s">
        <v>67</v>
      </c>
      <c r="I67" s="19"/>
      <c r="J67" s="19"/>
    </row>
    <row r="68" spans="1:10" ht="19.75" customHeight="1" x14ac:dyDescent="0.2">
      <c r="A68" s="41">
        <f t="shared" si="0"/>
        <v>66</v>
      </c>
      <c r="B68" s="45" t="s">
        <v>12</v>
      </c>
      <c r="C68" s="46" t="s">
        <v>9</v>
      </c>
      <c r="D68" s="45" t="s">
        <v>66</v>
      </c>
      <c r="E68" s="47">
        <f t="shared" si="2"/>
        <v>3.1999999999999886</v>
      </c>
      <c r="F68" s="48">
        <v>230.29999999999998</v>
      </c>
      <c r="G68" s="20"/>
      <c r="H68" s="21" t="s">
        <v>69</v>
      </c>
      <c r="I68" s="19"/>
      <c r="J68" s="19"/>
    </row>
    <row r="69" spans="1:10" ht="19.75" customHeight="1" x14ac:dyDescent="0.2">
      <c r="A69" s="41">
        <f t="shared" ref="A69:A132" si="3">A68+1</f>
        <v>67</v>
      </c>
      <c r="B69" s="45" t="s">
        <v>68</v>
      </c>
      <c r="C69" s="46" t="s">
        <v>9</v>
      </c>
      <c r="D69" s="45" t="s">
        <v>66</v>
      </c>
      <c r="E69" s="47">
        <f t="shared" si="2"/>
        <v>6.9000000000000057</v>
      </c>
      <c r="F69" s="48">
        <v>237.2</v>
      </c>
      <c r="G69" s="20"/>
      <c r="H69" s="21"/>
      <c r="I69" s="19"/>
      <c r="J69" s="19"/>
    </row>
    <row r="70" spans="1:10" ht="19.75" customHeight="1" x14ac:dyDescent="0.2">
      <c r="A70" s="41">
        <f t="shared" si="3"/>
        <v>68</v>
      </c>
      <c r="B70" s="43" t="s">
        <v>92</v>
      </c>
      <c r="C70" s="46" t="s">
        <v>9</v>
      </c>
      <c r="D70" s="45" t="s">
        <v>70</v>
      </c>
      <c r="E70" s="47">
        <f t="shared" si="2"/>
        <v>4.9000000000000057</v>
      </c>
      <c r="F70" s="48">
        <v>242.1</v>
      </c>
      <c r="G70" s="20"/>
      <c r="H70" s="21" t="s">
        <v>71</v>
      </c>
      <c r="I70" s="19"/>
      <c r="J70" s="19"/>
    </row>
    <row r="71" spans="1:10" ht="19.75" customHeight="1" x14ac:dyDescent="0.2">
      <c r="A71" s="41">
        <f t="shared" si="3"/>
        <v>69</v>
      </c>
      <c r="B71" s="45" t="s">
        <v>12</v>
      </c>
      <c r="C71" s="46" t="s">
        <v>9</v>
      </c>
      <c r="D71" s="45" t="s">
        <v>73</v>
      </c>
      <c r="E71" s="47">
        <f t="shared" si="2"/>
        <v>3.9000000000000057</v>
      </c>
      <c r="F71" s="48">
        <v>246</v>
      </c>
      <c r="G71" s="20"/>
      <c r="H71" s="21" t="s">
        <v>72</v>
      </c>
      <c r="I71" s="19"/>
      <c r="J71" s="19"/>
    </row>
    <row r="72" spans="1:10" ht="19.75" customHeight="1" x14ac:dyDescent="0.2">
      <c r="A72" s="41">
        <f t="shared" si="3"/>
        <v>70</v>
      </c>
      <c r="B72" s="43" t="s">
        <v>92</v>
      </c>
      <c r="C72" s="46" t="s">
        <v>9</v>
      </c>
      <c r="D72" s="45" t="s">
        <v>8</v>
      </c>
      <c r="E72" s="47">
        <f t="shared" si="2"/>
        <v>8.5999999999999943</v>
      </c>
      <c r="F72" s="48">
        <v>254.6</v>
      </c>
      <c r="G72" s="20"/>
      <c r="H72" s="21" t="s">
        <v>154</v>
      </c>
      <c r="I72" s="19"/>
      <c r="J72" s="19"/>
    </row>
    <row r="73" spans="1:10" s="76" customFormat="1" ht="34.25" customHeight="1" x14ac:dyDescent="0.2">
      <c r="A73" s="42">
        <f t="shared" si="3"/>
        <v>71</v>
      </c>
      <c r="B73" s="70" t="s">
        <v>159</v>
      </c>
      <c r="C73" s="50" t="s">
        <v>6</v>
      </c>
      <c r="D73" s="49" t="s">
        <v>8</v>
      </c>
      <c r="E73" s="51">
        <f t="shared" si="2"/>
        <v>0.59999999999999432</v>
      </c>
      <c r="F73" s="52">
        <v>255.2</v>
      </c>
      <c r="G73" s="80"/>
      <c r="H73" s="71" t="s">
        <v>160</v>
      </c>
      <c r="I73" s="81"/>
      <c r="J73" s="81"/>
    </row>
    <row r="74" spans="1:10" ht="19.75" customHeight="1" x14ac:dyDescent="0.2">
      <c r="A74" s="41">
        <f t="shared" si="3"/>
        <v>72</v>
      </c>
      <c r="B74" s="45" t="s">
        <v>13</v>
      </c>
      <c r="C74" s="46" t="s">
        <v>9</v>
      </c>
      <c r="D74" s="45" t="s">
        <v>74</v>
      </c>
      <c r="E74" s="47">
        <f t="shared" si="2"/>
        <v>0.59999999999999432</v>
      </c>
      <c r="F74" s="48">
        <v>255.79999999999998</v>
      </c>
      <c r="G74" s="20"/>
      <c r="H74" s="21" t="s">
        <v>155</v>
      </c>
      <c r="I74" s="19"/>
      <c r="J74" s="19"/>
    </row>
    <row r="75" spans="1:10" ht="19.75" customHeight="1" x14ac:dyDescent="0.2">
      <c r="A75" s="41">
        <f t="shared" si="3"/>
        <v>73</v>
      </c>
      <c r="B75" s="43" t="s">
        <v>37</v>
      </c>
      <c r="C75" s="46" t="s">
        <v>7</v>
      </c>
      <c r="D75" s="45" t="s">
        <v>74</v>
      </c>
      <c r="E75" s="47">
        <f t="shared" si="2"/>
        <v>5.5000000000000284</v>
      </c>
      <c r="F75" s="48">
        <v>261.3</v>
      </c>
      <c r="G75" s="20"/>
      <c r="H75" s="21"/>
      <c r="I75" s="19"/>
      <c r="J75" s="19"/>
    </row>
    <row r="76" spans="1:10" ht="19.75" customHeight="1" x14ac:dyDescent="0.2">
      <c r="A76" s="41">
        <f t="shared" si="3"/>
        <v>74</v>
      </c>
      <c r="B76" s="43" t="s">
        <v>37</v>
      </c>
      <c r="C76" s="46" t="s">
        <v>7</v>
      </c>
      <c r="D76" s="45" t="s">
        <v>74</v>
      </c>
      <c r="E76" s="47">
        <f t="shared" si="2"/>
        <v>0.69999999999998863</v>
      </c>
      <c r="F76" s="48">
        <v>262</v>
      </c>
      <c r="G76" s="20"/>
      <c r="H76" s="21"/>
      <c r="I76" s="19"/>
      <c r="J76" s="19"/>
    </row>
    <row r="77" spans="1:10" ht="32.4" customHeight="1" x14ac:dyDescent="0.2">
      <c r="A77" s="42">
        <f t="shared" si="3"/>
        <v>75</v>
      </c>
      <c r="B77" s="70" t="s">
        <v>161</v>
      </c>
      <c r="C77" s="50" t="s">
        <v>6</v>
      </c>
      <c r="D77" s="49" t="s">
        <v>190</v>
      </c>
      <c r="E77" s="51">
        <f t="shared" si="2"/>
        <v>10.100000000000023</v>
      </c>
      <c r="F77" s="52">
        <v>272.10000000000002</v>
      </c>
      <c r="G77" s="37"/>
      <c r="H77" s="71" t="s">
        <v>162</v>
      </c>
      <c r="I77" s="39"/>
      <c r="J77" s="39"/>
    </row>
    <row r="78" spans="1:10" ht="19.75" customHeight="1" x14ac:dyDescent="0.2">
      <c r="A78" s="41">
        <f t="shared" si="3"/>
        <v>76</v>
      </c>
      <c r="B78" s="45" t="s">
        <v>12</v>
      </c>
      <c r="C78" s="46" t="s">
        <v>7</v>
      </c>
      <c r="D78" s="45" t="s">
        <v>191</v>
      </c>
      <c r="E78" s="47">
        <f t="shared" si="2"/>
        <v>11.5</v>
      </c>
      <c r="F78" s="48">
        <v>283.60000000000002</v>
      </c>
      <c r="G78" s="20"/>
      <c r="H78" s="21"/>
      <c r="I78" s="19"/>
      <c r="J78" s="19"/>
    </row>
    <row r="79" spans="1:10" ht="19.75" customHeight="1" x14ac:dyDescent="0.2">
      <c r="A79" s="41">
        <f t="shared" si="3"/>
        <v>77</v>
      </c>
      <c r="B79" s="43" t="s">
        <v>37</v>
      </c>
      <c r="C79" s="46" t="s">
        <v>7</v>
      </c>
      <c r="D79" s="45" t="s">
        <v>75</v>
      </c>
      <c r="E79" s="47">
        <f t="shared" si="2"/>
        <v>0.39999999999997726</v>
      </c>
      <c r="F79" s="48">
        <v>284</v>
      </c>
      <c r="G79" s="20"/>
      <c r="H79" s="21" t="s">
        <v>163</v>
      </c>
      <c r="I79" s="19"/>
      <c r="J79" s="19"/>
    </row>
    <row r="80" spans="1:10" ht="19.75" customHeight="1" x14ac:dyDescent="0.2">
      <c r="A80" s="41">
        <f t="shared" si="3"/>
        <v>78</v>
      </c>
      <c r="B80" s="45" t="s">
        <v>12</v>
      </c>
      <c r="C80" s="46" t="s">
        <v>7</v>
      </c>
      <c r="D80" s="45" t="s">
        <v>57</v>
      </c>
      <c r="E80" s="47">
        <f t="shared" si="2"/>
        <v>4.1000000000000227</v>
      </c>
      <c r="F80" s="48">
        <v>288.10000000000002</v>
      </c>
      <c r="G80" s="20"/>
      <c r="H80" s="21"/>
      <c r="I80" s="19"/>
      <c r="J80" s="19"/>
    </row>
    <row r="81" spans="1:10" ht="19.75" customHeight="1" x14ac:dyDescent="0.2">
      <c r="A81" s="41">
        <f t="shared" si="3"/>
        <v>79</v>
      </c>
      <c r="B81" s="43" t="s">
        <v>92</v>
      </c>
      <c r="C81" s="46" t="s">
        <v>9</v>
      </c>
      <c r="D81" s="45" t="s">
        <v>76</v>
      </c>
      <c r="E81" s="47">
        <f t="shared" si="2"/>
        <v>1.8999999999999773</v>
      </c>
      <c r="F81" s="48">
        <v>290</v>
      </c>
      <c r="G81" s="20"/>
      <c r="H81" s="21" t="s">
        <v>164</v>
      </c>
      <c r="I81" s="19"/>
      <c r="J81" s="19"/>
    </row>
    <row r="82" spans="1:10" ht="19.75" customHeight="1" x14ac:dyDescent="0.2">
      <c r="A82" s="41">
        <f t="shared" si="3"/>
        <v>80</v>
      </c>
      <c r="B82" s="45" t="s">
        <v>12</v>
      </c>
      <c r="C82" s="46" t="s">
        <v>7</v>
      </c>
      <c r="D82" s="45" t="s">
        <v>77</v>
      </c>
      <c r="E82" s="47">
        <f t="shared" si="2"/>
        <v>2.9000000000000341</v>
      </c>
      <c r="F82" s="48">
        <v>292.90000000000003</v>
      </c>
      <c r="G82" s="20"/>
      <c r="H82" s="21"/>
      <c r="I82" s="19"/>
      <c r="J82" s="19"/>
    </row>
    <row r="83" spans="1:10" ht="19.75" customHeight="1" x14ac:dyDescent="0.2">
      <c r="A83" s="41">
        <f t="shared" si="3"/>
        <v>81</v>
      </c>
      <c r="B83" s="43" t="s">
        <v>14</v>
      </c>
      <c r="C83" s="46" t="s">
        <v>7</v>
      </c>
      <c r="D83" s="45" t="s">
        <v>57</v>
      </c>
      <c r="E83" s="47">
        <f t="shared" si="2"/>
        <v>2.0999999999999659</v>
      </c>
      <c r="F83" s="48">
        <v>295</v>
      </c>
      <c r="G83" s="20"/>
      <c r="H83" s="21" t="s">
        <v>192</v>
      </c>
      <c r="I83" s="19"/>
      <c r="J83" s="19"/>
    </row>
    <row r="84" spans="1:10" ht="19.75" customHeight="1" x14ac:dyDescent="0.2">
      <c r="A84" s="41">
        <f t="shared" si="3"/>
        <v>82</v>
      </c>
      <c r="B84" s="45" t="s">
        <v>12</v>
      </c>
      <c r="C84" s="46" t="s">
        <v>7</v>
      </c>
      <c r="D84" s="45" t="s">
        <v>57</v>
      </c>
      <c r="E84" s="47">
        <f t="shared" si="2"/>
        <v>8.8000000000000114</v>
      </c>
      <c r="F84" s="48">
        <v>303.8</v>
      </c>
      <c r="G84" s="20"/>
      <c r="H84" s="21"/>
      <c r="I84" s="19"/>
      <c r="J84" s="19"/>
    </row>
    <row r="85" spans="1:10" ht="32.4" customHeight="1" x14ac:dyDescent="0.2">
      <c r="A85" s="41">
        <f t="shared" si="3"/>
        <v>83</v>
      </c>
      <c r="B85" s="43" t="s">
        <v>37</v>
      </c>
      <c r="C85" s="46" t="s">
        <v>7</v>
      </c>
      <c r="D85" s="45" t="s">
        <v>78</v>
      </c>
      <c r="E85" s="47">
        <f t="shared" si="2"/>
        <v>0.60000000000002274</v>
      </c>
      <c r="F85" s="48">
        <v>304.40000000000003</v>
      </c>
      <c r="G85" s="20"/>
      <c r="H85" s="21" t="s">
        <v>129</v>
      </c>
      <c r="I85" s="19"/>
      <c r="J85" s="19"/>
    </row>
    <row r="86" spans="1:10" ht="19.75" customHeight="1" x14ac:dyDescent="0.2">
      <c r="A86" s="41">
        <f t="shared" si="3"/>
        <v>84</v>
      </c>
      <c r="B86" s="45" t="s">
        <v>12</v>
      </c>
      <c r="C86" s="46" t="s">
        <v>9</v>
      </c>
      <c r="D86" s="45" t="s">
        <v>199</v>
      </c>
      <c r="E86" s="47">
        <f t="shared" si="2"/>
        <v>5.8999999999999773</v>
      </c>
      <c r="F86" s="48">
        <v>310.3</v>
      </c>
      <c r="G86" s="20"/>
      <c r="H86" s="21"/>
      <c r="I86" s="19"/>
      <c r="J86" s="19"/>
    </row>
    <row r="87" spans="1:10" ht="19.75" customHeight="1" x14ac:dyDescent="0.2">
      <c r="A87" s="41">
        <f t="shared" si="3"/>
        <v>85</v>
      </c>
      <c r="B87" s="43" t="s">
        <v>14</v>
      </c>
      <c r="C87" s="46" t="s">
        <v>9</v>
      </c>
      <c r="D87" s="45" t="s">
        <v>8</v>
      </c>
      <c r="E87" s="47">
        <f t="shared" si="2"/>
        <v>6.8999999999999773</v>
      </c>
      <c r="F87" s="48">
        <v>317.2</v>
      </c>
      <c r="G87" s="20"/>
      <c r="H87" s="21"/>
      <c r="I87" s="19"/>
      <c r="J87" s="19"/>
    </row>
    <row r="88" spans="1:10" ht="19.75" customHeight="1" x14ac:dyDescent="0.2">
      <c r="A88" s="41">
        <f t="shared" si="3"/>
        <v>86</v>
      </c>
      <c r="B88" s="45" t="s">
        <v>200</v>
      </c>
      <c r="C88" s="46" t="s">
        <v>7</v>
      </c>
      <c r="D88" s="45" t="s">
        <v>201</v>
      </c>
      <c r="E88" s="47">
        <f t="shared" si="2"/>
        <v>0.60000000000002274</v>
      </c>
      <c r="F88" s="48">
        <v>317.8</v>
      </c>
      <c r="G88" s="20"/>
      <c r="H88" s="21"/>
      <c r="I88" s="19"/>
      <c r="J88" s="19"/>
    </row>
    <row r="89" spans="1:10" ht="30.65" customHeight="1" x14ac:dyDescent="0.2">
      <c r="A89" s="42">
        <f t="shared" si="3"/>
        <v>87</v>
      </c>
      <c r="B89" s="49" t="s">
        <v>202</v>
      </c>
      <c r="C89" s="50" t="s">
        <v>64</v>
      </c>
      <c r="D89" s="49" t="s">
        <v>201</v>
      </c>
      <c r="E89" s="51">
        <f t="shared" si="2"/>
        <v>9.9999999999965894E-2</v>
      </c>
      <c r="F89" s="52">
        <v>317.89999999999998</v>
      </c>
      <c r="G89" s="37"/>
      <c r="H89" s="71" t="s">
        <v>203</v>
      </c>
      <c r="I89" s="81" t="s">
        <v>210</v>
      </c>
      <c r="J89" s="81" t="s">
        <v>213</v>
      </c>
    </row>
    <row r="90" spans="1:10" ht="30.65" customHeight="1" x14ac:dyDescent="0.2">
      <c r="A90" s="41">
        <f t="shared" si="3"/>
        <v>88</v>
      </c>
      <c r="B90" s="45" t="s">
        <v>200</v>
      </c>
      <c r="C90" s="46" t="s">
        <v>9</v>
      </c>
      <c r="D90" s="45" t="s">
        <v>8</v>
      </c>
      <c r="E90" s="47">
        <f t="shared" si="2"/>
        <v>0.10000000000002274</v>
      </c>
      <c r="F90" s="48">
        <f>$F89+0.1</f>
        <v>318</v>
      </c>
      <c r="G90" s="20"/>
      <c r="H90" s="90"/>
      <c r="I90" s="89"/>
      <c r="J90" s="89"/>
    </row>
    <row r="91" spans="1:10" ht="30.65" customHeight="1" x14ac:dyDescent="0.2">
      <c r="A91" s="41">
        <f t="shared" si="3"/>
        <v>89</v>
      </c>
      <c r="B91" s="45" t="s">
        <v>14</v>
      </c>
      <c r="C91" s="46" t="s">
        <v>7</v>
      </c>
      <c r="D91" s="45" t="s">
        <v>204</v>
      </c>
      <c r="E91" s="47">
        <f t="shared" si="2"/>
        <v>0.60000000000002274</v>
      </c>
      <c r="F91" s="48">
        <f>$F90+0.6</f>
        <v>318.60000000000002</v>
      </c>
      <c r="G91" s="20"/>
      <c r="H91" s="90"/>
      <c r="I91" s="89"/>
      <c r="J91" s="89"/>
    </row>
    <row r="92" spans="1:10" ht="19.75" customHeight="1" x14ac:dyDescent="0.2">
      <c r="A92" s="41">
        <f t="shared" si="3"/>
        <v>90</v>
      </c>
      <c r="B92" s="43" t="s">
        <v>37</v>
      </c>
      <c r="C92" s="46" t="s">
        <v>7</v>
      </c>
      <c r="D92" s="45" t="s">
        <v>79</v>
      </c>
      <c r="E92" s="47">
        <f t="shared" si="2"/>
        <v>4.8999999999999773</v>
      </c>
      <c r="F92" s="48">
        <f>$F91+4.9</f>
        <v>323.5</v>
      </c>
      <c r="G92" s="20"/>
      <c r="H92" s="21"/>
      <c r="I92" s="19"/>
      <c r="J92" s="19"/>
    </row>
    <row r="93" spans="1:10" ht="27.65" customHeight="1" x14ac:dyDescent="0.2">
      <c r="A93" s="41">
        <f t="shared" si="3"/>
        <v>91</v>
      </c>
      <c r="B93" s="43" t="s">
        <v>37</v>
      </c>
      <c r="C93" s="46" t="s">
        <v>7</v>
      </c>
      <c r="D93" s="45" t="s">
        <v>78</v>
      </c>
      <c r="E93" s="47">
        <f t="shared" si="2"/>
        <v>2</v>
      </c>
      <c r="F93" s="48">
        <v>325.5</v>
      </c>
      <c r="G93" s="20"/>
      <c r="H93" s="21" t="s">
        <v>133</v>
      </c>
      <c r="I93" s="19"/>
      <c r="J93" s="19"/>
    </row>
    <row r="94" spans="1:10" ht="19.75" customHeight="1" x14ac:dyDescent="0.2">
      <c r="A94" s="41">
        <f t="shared" si="3"/>
        <v>92</v>
      </c>
      <c r="B94" s="45" t="s">
        <v>12</v>
      </c>
      <c r="C94" s="46" t="s">
        <v>9</v>
      </c>
      <c r="D94" s="45" t="s">
        <v>77</v>
      </c>
      <c r="E94" s="47">
        <f t="shared" si="2"/>
        <v>5.8999999999999773</v>
      </c>
      <c r="F94" s="48">
        <v>331.4</v>
      </c>
      <c r="G94" s="20"/>
      <c r="H94" s="21"/>
      <c r="I94" s="19"/>
      <c r="J94" s="19"/>
    </row>
    <row r="95" spans="1:10" ht="19.75" customHeight="1" x14ac:dyDescent="0.2">
      <c r="A95" s="41">
        <f t="shared" si="3"/>
        <v>93</v>
      </c>
      <c r="B95" s="43" t="s">
        <v>92</v>
      </c>
      <c r="C95" s="46" t="s">
        <v>9</v>
      </c>
      <c r="D95" s="45" t="s">
        <v>57</v>
      </c>
      <c r="E95" s="47">
        <f t="shared" si="2"/>
        <v>0.60000000000002274</v>
      </c>
      <c r="F95" s="48">
        <v>332</v>
      </c>
      <c r="G95" s="20"/>
      <c r="H95" s="21" t="s">
        <v>134</v>
      </c>
      <c r="I95" s="19"/>
      <c r="J95" s="19"/>
    </row>
    <row r="96" spans="1:10" ht="19.75" customHeight="1" x14ac:dyDescent="0.2">
      <c r="A96" s="41">
        <f t="shared" si="3"/>
        <v>94</v>
      </c>
      <c r="B96" s="45" t="s">
        <v>12</v>
      </c>
      <c r="C96" s="46" t="s">
        <v>9</v>
      </c>
      <c r="D96" s="45" t="s">
        <v>77</v>
      </c>
      <c r="E96" s="47">
        <f t="shared" si="2"/>
        <v>8.8000000000000682</v>
      </c>
      <c r="F96" s="48">
        <v>340.80000000000007</v>
      </c>
      <c r="G96" s="20"/>
      <c r="H96" s="21"/>
      <c r="I96" s="19"/>
      <c r="J96" s="19"/>
    </row>
    <row r="97" spans="1:10" ht="19.75" customHeight="1" x14ac:dyDescent="0.2">
      <c r="A97" s="41">
        <f t="shared" si="3"/>
        <v>95</v>
      </c>
      <c r="B97" s="43" t="s">
        <v>92</v>
      </c>
      <c r="C97" s="46" t="s">
        <v>9</v>
      </c>
      <c r="D97" s="45" t="s">
        <v>135</v>
      </c>
      <c r="E97" s="47">
        <f t="shared" si="2"/>
        <v>2.0999999999999659</v>
      </c>
      <c r="F97" s="48">
        <v>342.90000000000003</v>
      </c>
      <c r="G97" s="20"/>
      <c r="H97" s="21" t="s">
        <v>136</v>
      </c>
      <c r="I97" s="19"/>
      <c r="J97" s="19"/>
    </row>
    <row r="98" spans="1:10" ht="19.75" customHeight="1" x14ac:dyDescent="0.2">
      <c r="A98" s="41">
        <f t="shared" si="3"/>
        <v>96</v>
      </c>
      <c r="B98" s="45" t="s">
        <v>12</v>
      </c>
      <c r="C98" s="46" t="s">
        <v>7</v>
      </c>
      <c r="D98" s="45" t="s">
        <v>57</v>
      </c>
      <c r="E98" s="47">
        <f t="shared" si="2"/>
        <v>2.9000000000000341</v>
      </c>
      <c r="F98" s="48">
        <v>345.80000000000007</v>
      </c>
      <c r="G98" s="20"/>
      <c r="H98" s="21"/>
      <c r="I98" s="19"/>
      <c r="J98" s="19"/>
    </row>
    <row r="99" spans="1:10" ht="19.75" customHeight="1" x14ac:dyDescent="0.2">
      <c r="A99" s="41">
        <f t="shared" si="3"/>
        <v>97</v>
      </c>
      <c r="B99" s="43" t="s">
        <v>92</v>
      </c>
      <c r="C99" s="46" t="s">
        <v>9</v>
      </c>
      <c r="D99" s="45" t="s">
        <v>75</v>
      </c>
      <c r="E99" s="47">
        <f t="shared" si="2"/>
        <v>1.8999999999999773</v>
      </c>
      <c r="F99" s="48">
        <v>347.70000000000005</v>
      </c>
      <c r="G99" s="20"/>
      <c r="H99" s="21" t="s">
        <v>137</v>
      </c>
      <c r="I99" s="19"/>
      <c r="J99" s="19"/>
    </row>
    <row r="100" spans="1:10" ht="19.75" customHeight="1" x14ac:dyDescent="0.2">
      <c r="A100" s="41">
        <f t="shared" si="3"/>
        <v>98</v>
      </c>
      <c r="B100" s="45" t="s">
        <v>12</v>
      </c>
      <c r="C100" s="46" t="s">
        <v>9</v>
      </c>
      <c r="D100" s="45" t="s">
        <v>57</v>
      </c>
      <c r="E100" s="47">
        <f t="shared" si="2"/>
        <v>4.1000000000000227</v>
      </c>
      <c r="F100" s="48">
        <v>351.80000000000007</v>
      </c>
      <c r="G100" s="20"/>
      <c r="H100" s="21"/>
      <c r="I100" s="19"/>
      <c r="J100" s="19"/>
    </row>
    <row r="101" spans="1:10" ht="19.75" customHeight="1" x14ac:dyDescent="0.2">
      <c r="A101" s="41">
        <f t="shared" si="3"/>
        <v>99</v>
      </c>
      <c r="B101" s="43" t="s">
        <v>92</v>
      </c>
      <c r="C101" s="46" t="s">
        <v>9</v>
      </c>
      <c r="D101" s="45" t="s">
        <v>70</v>
      </c>
      <c r="E101" s="47">
        <f t="shared" si="2"/>
        <v>3.1999999999999886</v>
      </c>
      <c r="F101" s="48">
        <v>355.00000000000006</v>
      </c>
      <c r="G101" s="20"/>
      <c r="H101" s="21"/>
      <c r="I101" s="19"/>
      <c r="J101" s="19"/>
    </row>
    <row r="102" spans="1:10" ht="19.75" customHeight="1" x14ac:dyDescent="0.2">
      <c r="A102" s="41">
        <f t="shared" si="3"/>
        <v>100</v>
      </c>
      <c r="B102" s="45" t="s">
        <v>12</v>
      </c>
      <c r="C102" s="46" t="s">
        <v>7</v>
      </c>
      <c r="D102" s="45" t="s">
        <v>81</v>
      </c>
      <c r="E102" s="47">
        <f t="shared" si="2"/>
        <v>4.3000000000000114</v>
      </c>
      <c r="F102" s="48">
        <v>359.30000000000007</v>
      </c>
      <c r="G102" s="20"/>
      <c r="H102" s="21"/>
      <c r="I102" s="19"/>
      <c r="J102" s="19"/>
    </row>
    <row r="103" spans="1:10" ht="19.75" customHeight="1" x14ac:dyDescent="0.2">
      <c r="A103" s="41">
        <f t="shared" si="3"/>
        <v>101</v>
      </c>
      <c r="B103" s="45" t="s">
        <v>68</v>
      </c>
      <c r="C103" s="46" t="s">
        <v>7</v>
      </c>
      <c r="D103" s="45" t="s">
        <v>66</v>
      </c>
      <c r="E103" s="47">
        <f t="shared" si="2"/>
        <v>4.8999999999999773</v>
      </c>
      <c r="F103" s="48">
        <v>364.20000000000005</v>
      </c>
      <c r="G103" s="20"/>
      <c r="H103" s="21"/>
      <c r="I103" s="19"/>
      <c r="J103" s="19"/>
    </row>
    <row r="104" spans="1:10" ht="19.75" customHeight="1" x14ac:dyDescent="0.2">
      <c r="A104" s="41">
        <f t="shared" si="3"/>
        <v>102</v>
      </c>
      <c r="B104" s="43" t="s">
        <v>37</v>
      </c>
      <c r="C104" s="46" t="s">
        <v>7</v>
      </c>
      <c r="D104" s="45" t="s">
        <v>65</v>
      </c>
      <c r="E104" s="47">
        <f t="shared" si="2"/>
        <v>6.8000000000000114</v>
      </c>
      <c r="F104" s="48">
        <v>371.00000000000006</v>
      </c>
      <c r="G104" s="20"/>
      <c r="H104" s="21" t="s">
        <v>138</v>
      </c>
      <c r="I104" s="19"/>
      <c r="J104" s="19"/>
    </row>
    <row r="105" spans="1:10" ht="19.75" customHeight="1" x14ac:dyDescent="0.2">
      <c r="A105" s="41">
        <f t="shared" si="3"/>
        <v>103</v>
      </c>
      <c r="B105" s="45" t="s">
        <v>80</v>
      </c>
      <c r="C105" s="46" t="s">
        <v>7</v>
      </c>
      <c r="D105" s="45" t="s">
        <v>82</v>
      </c>
      <c r="E105" s="47">
        <f t="shared" si="2"/>
        <v>3.6000000000000227</v>
      </c>
      <c r="F105" s="48">
        <v>374.60000000000008</v>
      </c>
      <c r="G105" s="20"/>
      <c r="H105" s="21"/>
      <c r="I105" s="19"/>
      <c r="J105" s="19"/>
    </row>
    <row r="106" spans="1:10" ht="19.75" customHeight="1" x14ac:dyDescent="0.2">
      <c r="A106" s="41">
        <f t="shared" si="3"/>
        <v>104</v>
      </c>
      <c r="B106" s="43" t="s">
        <v>37</v>
      </c>
      <c r="C106" s="46" t="s">
        <v>7</v>
      </c>
      <c r="D106" s="45" t="s">
        <v>8</v>
      </c>
      <c r="E106" s="47">
        <f t="shared" si="2"/>
        <v>2.3999999999999773</v>
      </c>
      <c r="F106" s="48">
        <v>377.00000000000006</v>
      </c>
      <c r="G106" s="20"/>
      <c r="H106" s="21"/>
      <c r="I106" s="19"/>
      <c r="J106" s="19"/>
    </row>
    <row r="107" spans="1:10" ht="19.75" customHeight="1" x14ac:dyDescent="0.2">
      <c r="A107" s="41">
        <f t="shared" si="3"/>
        <v>105</v>
      </c>
      <c r="B107" s="45" t="s">
        <v>83</v>
      </c>
      <c r="C107" s="46" t="s">
        <v>9</v>
      </c>
      <c r="D107" s="45" t="s">
        <v>84</v>
      </c>
      <c r="E107" s="47">
        <f t="shared" si="2"/>
        <v>2</v>
      </c>
      <c r="F107" s="48">
        <v>379.00000000000006</v>
      </c>
      <c r="G107" s="20"/>
      <c r="H107" s="21"/>
      <c r="I107" s="19"/>
      <c r="J107" s="19"/>
    </row>
    <row r="108" spans="1:10" ht="19.75" customHeight="1" x14ac:dyDescent="0.2">
      <c r="A108" s="41">
        <f t="shared" si="3"/>
        <v>106</v>
      </c>
      <c r="B108" s="43" t="s">
        <v>37</v>
      </c>
      <c r="C108" s="46" t="s">
        <v>7</v>
      </c>
      <c r="D108" s="45" t="s">
        <v>8</v>
      </c>
      <c r="E108" s="47">
        <f t="shared" si="2"/>
        <v>0.69999999999998863</v>
      </c>
      <c r="F108" s="48">
        <v>379.70000000000005</v>
      </c>
      <c r="G108" s="20"/>
      <c r="H108" s="21" t="s">
        <v>140</v>
      </c>
      <c r="I108" s="19"/>
      <c r="J108" s="19"/>
    </row>
    <row r="109" spans="1:10" ht="19.75" customHeight="1" x14ac:dyDescent="0.2">
      <c r="A109" s="41">
        <f t="shared" si="3"/>
        <v>107</v>
      </c>
      <c r="B109" s="45" t="s">
        <v>80</v>
      </c>
      <c r="C109" s="46" t="s">
        <v>7</v>
      </c>
      <c r="D109" s="45" t="s">
        <v>82</v>
      </c>
      <c r="E109" s="47">
        <f t="shared" si="2"/>
        <v>1.6999999999999886</v>
      </c>
      <c r="F109" s="48">
        <v>381.40000000000003</v>
      </c>
      <c r="G109" s="20"/>
      <c r="H109" s="21"/>
      <c r="I109" s="19"/>
      <c r="J109" s="19"/>
    </row>
    <row r="110" spans="1:10" ht="19.75" customHeight="1" x14ac:dyDescent="0.2">
      <c r="A110" s="41">
        <f t="shared" si="3"/>
        <v>108</v>
      </c>
      <c r="B110" s="43" t="s">
        <v>92</v>
      </c>
      <c r="C110" s="46" t="s">
        <v>9</v>
      </c>
      <c r="D110" s="45" t="s">
        <v>60</v>
      </c>
      <c r="E110" s="47">
        <f t="shared" si="2"/>
        <v>2</v>
      </c>
      <c r="F110" s="48">
        <v>383.40000000000003</v>
      </c>
      <c r="G110" s="20"/>
      <c r="H110" s="21" t="s">
        <v>139</v>
      </c>
      <c r="I110" s="19"/>
      <c r="J110" s="19"/>
    </row>
    <row r="111" spans="1:10" ht="19.75" customHeight="1" x14ac:dyDescent="0.2">
      <c r="A111" s="41">
        <f t="shared" si="3"/>
        <v>109</v>
      </c>
      <c r="B111" s="45" t="s">
        <v>12</v>
      </c>
      <c r="C111" s="46" t="s">
        <v>7</v>
      </c>
      <c r="D111" s="45" t="s">
        <v>189</v>
      </c>
      <c r="E111" s="47">
        <f t="shared" si="2"/>
        <v>3.5</v>
      </c>
      <c r="F111" s="48">
        <v>386.90000000000003</v>
      </c>
      <c r="G111" s="20"/>
      <c r="H111" s="21"/>
      <c r="I111" s="19"/>
      <c r="J111" s="19"/>
    </row>
    <row r="112" spans="1:10" ht="19.75" customHeight="1" x14ac:dyDescent="0.2">
      <c r="A112" s="41">
        <f t="shared" si="3"/>
        <v>110</v>
      </c>
      <c r="B112" s="45" t="s">
        <v>10</v>
      </c>
      <c r="C112" s="46" t="s">
        <v>9</v>
      </c>
      <c r="D112" s="45" t="s">
        <v>189</v>
      </c>
      <c r="E112" s="47">
        <f t="shared" si="2"/>
        <v>3.5000000000000568</v>
      </c>
      <c r="F112" s="48">
        <v>390.40000000000009</v>
      </c>
      <c r="G112" s="20"/>
      <c r="H112" s="21"/>
      <c r="I112" s="19"/>
      <c r="J112" s="19"/>
    </row>
    <row r="113" spans="1:10" ht="19.75" customHeight="1" x14ac:dyDescent="0.2">
      <c r="A113" s="41">
        <f t="shared" si="3"/>
        <v>111</v>
      </c>
      <c r="B113" s="43" t="s">
        <v>37</v>
      </c>
      <c r="C113" s="46" t="s">
        <v>7</v>
      </c>
      <c r="D113" s="45" t="s">
        <v>57</v>
      </c>
      <c r="E113" s="47">
        <f t="shared" si="2"/>
        <v>1.0999999999999659</v>
      </c>
      <c r="F113" s="48">
        <v>391.50000000000006</v>
      </c>
      <c r="G113" s="20"/>
      <c r="H113" s="21" t="s">
        <v>130</v>
      </c>
      <c r="I113" s="19"/>
      <c r="J113" s="19"/>
    </row>
    <row r="114" spans="1:10" ht="19.75" customHeight="1" x14ac:dyDescent="0.2">
      <c r="A114" s="41">
        <f t="shared" si="3"/>
        <v>112</v>
      </c>
      <c r="B114" s="45" t="s">
        <v>58</v>
      </c>
      <c r="C114" s="46" t="s">
        <v>9</v>
      </c>
      <c r="D114" s="45" t="s">
        <v>57</v>
      </c>
      <c r="E114" s="47">
        <f t="shared" si="2"/>
        <v>3.6999999999999886</v>
      </c>
      <c r="F114" s="48">
        <v>395.20000000000005</v>
      </c>
      <c r="G114" s="20"/>
      <c r="H114" s="21" t="s">
        <v>85</v>
      </c>
      <c r="I114" s="19"/>
      <c r="J114" s="19"/>
    </row>
    <row r="115" spans="1:10" ht="19.75" customHeight="1" x14ac:dyDescent="0.2">
      <c r="A115" s="41">
        <f t="shared" si="3"/>
        <v>113</v>
      </c>
      <c r="B115" s="45" t="s">
        <v>56</v>
      </c>
      <c r="C115" s="46" t="s">
        <v>9</v>
      </c>
      <c r="D115" s="45" t="s">
        <v>39</v>
      </c>
      <c r="E115" s="47">
        <f t="shared" si="2"/>
        <v>3</v>
      </c>
      <c r="F115" s="48">
        <v>398.20000000000005</v>
      </c>
      <c r="G115" s="20"/>
      <c r="H115" s="21" t="s">
        <v>141</v>
      </c>
      <c r="I115" s="19"/>
      <c r="J115" s="19"/>
    </row>
    <row r="116" spans="1:10" ht="19.75" customHeight="1" x14ac:dyDescent="0.2">
      <c r="A116" s="41">
        <f t="shared" si="3"/>
        <v>114</v>
      </c>
      <c r="B116" s="45" t="s">
        <v>55</v>
      </c>
      <c r="C116" s="46" t="s">
        <v>7</v>
      </c>
      <c r="D116" s="45" t="s">
        <v>8</v>
      </c>
      <c r="E116" s="47">
        <f t="shared" ref="E116:E176" si="4">F116-F115</f>
        <v>2.1000000000000227</v>
      </c>
      <c r="F116" s="48">
        <v>400.30000000000007</v>
      </c>
      <c r="G116" s="20"/>
      <c r="H116" s="21"/>
      <c r="I116" s="19"/>
      <c r="J116" s="19"/>
    </row>
    <row r="117" spans="1:10" ht="19.75" customHeight="1" x14ac:dyDescent="0.2">
      <c r="A117" s="41">
        <f t="shared" si="3"/>
        <v>115</v>
      </c>
      <c r="B117" s="45" t="s">
        <v>54</v>
      </c>
      <c r="C117" s="46" t="s">
        <v>7</v>
      </c>
      <c r="D117" s="45" t="s">
        <v>8</v>
      </c>
      <c r="E117" s="47">
        <f t="shared" si="4"/>
        <v>1.2999999999999545</v>
      </c>
      <c r="F117" s="48">
        <v>401.6</v>
      </c>
      <c r="G117" s="20"/>
      <c r="H117" s="21"/>
      <c r="I117" s="19"/>
      <c r="J117" s="19"/>
    </row>
    <row r="118" spans="1:10" ht="19.75" customHeight="1" x14ac:dyDescent="0.2">
      <c r="A118" s="41">
        <f t="shared" si="3"/>
        <v>116</v>
      </c>
      <c r="B118" s="45" t="s">
        <v>193</v>
      </c>
      <c r="C118" s="46" t="s">
        <v>7</v>
      </c>
      <c r="D118" s="45" t="s">
        <v>8</v>
      </c>
      <c r="E118" s="47">
        <f t="shared" si="4"/>
        <v>1.8000000000000682</v>
      </c>
      <c r="F118" s="48">
        <v>403.40000000000009</v>
      </c>
      <c r="G118" s="20"/>
      <c r="H118" s="21"/>
      <c r="I118" s="19"/>
      <c r="J118" s="19"/>
    </row>
    <row r="119" spans="1:10" ht="19.75" customHeight="1" x14ac:dyDescent="0.2">
      <c r="A119" s="41">
        <f t="shared" si="3"/>
        <v>117</v>
      </c>
      <c r="B119" s="45" t="s">
        <v>194</v>
      </c>
      <c r="C119" s="46" t="s">
        <v>7</v>
      </c>
      <c r="D119" s="45" t="s">
        <v>36</v>
      </c>
      <c r="E119" s="47">
        <f t="shared" si="4"/>
        <v>1.2999999999999545</v>
      </c>
      <c r="F119" s="48">
        <v>404.70000000000005</v>
      </c>
      <c r="G119" s="20"/>
      <c r="H119" s="21"/>
      <c r="I119" s="19"/>
      <c r="J119" s="19"/>
    </row>
    <row r="120" spans="1:10" ht="19.75" customHeight="1" x14ac:dyDescent="0.2">
      <c r="A120" s="41">
        <f t="shared" si="3"/>
        <v>118</v>
      </c>
      <c r="B120" s="43" t="s">
        <v>37</v>
      </c>
      <c r="C120" s="46" t="s">
        <v>7</v>
      </c>
      <c r="D120" s="45" t="s">
        <v>86</v>
      </c>
      <c r="E120" s="47">
        <f t="shared" si="4"/>
        <v>4.3000000000000114</v>
      </c>
      <c r="F120" s="48">
        <v>409.00000000000006</v>
      </c>
      <c r="G120" s="20"/>
      <c r="H120" s="21" t="s">
        <v>142</v>
      </c>
      <c r="I120" s="19"/>
      <c r="J120" s="19"/>
    </row>
    <row r="121" spans="1:10" ht="19.75" customHeight="1" x14ac:dyDescent="0.2">
      <c r="A121" s="41">
        <f t="shared" si="3"/>
        <v>119</v>
      </c>
      <c r="B121" s="43" t="s">
        <v>37</v>
      </c>
      <c r="C121" s="46" t="s">
        <v>7</v>
      </c>
      <c r="D121" s="45" t="s">
        <v>86</v>
      </c>
      <c r="E121" s="47">
        <f t="shared" si="4"/>
        <v>2.8000000000000114</v>
      </c>
      <c r="F121" s="48">
        <v>411.80000000000007</v>
      </c>
      <c r="G121" s="20"/>
      <c r="H121" s="21"/>
      <c r="I121" s="19"/>
      <c r="J121" s="19"/>
    </row>
    <row r="122" spans="1:10" ht="19.75" customHeight="1" x14ac:dyDescent="0.2">
      <c r="A122" s="41">
        <f t="shared" si="3"/>
        <v>120</v>
      </c>
      <c r="B122" s="45" t="s">
        <v>11</v>
      </c>
      <c r="C122" s="46" t="s">
        <v>9</v>
      </c>
      <c r="D122" s="45" t="s">
        <v>86</v>
      </c>
      <c r="E122" s="47">
        <f t="shared" si="4"/>
        <v>3.1000000000000227</v>
      </c>
      <c r="F122" s="48">
        <v>414.90000000000009</v>
      </c>
      <c r="G122" s="20"/>
      <c r="H122" s="21"/>
      <c r="I122" s="19"/>
      <c r="J122" s="19"/>
    </row>
    <row r="123" spans="1:10" ht="19.75" customHeight="1" x14ac:dyDescent="0.2">
      <c r="A123" s="41">
        <f t="shared" si="3"/>
        <v>121</v>
      </c>
      <c r="B123" s="45" t="s">
        <v>87</v>
      </c>
      <c r="C123" s="46" t="s">
        <v>7</v>
      </c>
      <c r="D123" s="45" t="s">
        <v>36</v>
      </c>
      <c r="E123" s="47">
        <f t="shared" si="4"/>
        <v>1.3999999999999773</v>
      </c>
      <c r="F123" s="48">
        <v>416.30000000000007</v>
      </c>
      <c r="G123" s="20"/>
      <c r="H123" s="21"/>
      <c r="I123" s="19"/>
      <c r="J123" s="19"/>
    </row>
    <row r="124" spans="1:10" ht="19.75" customHeight="1" x14ac:dyDescent="0.2">
      <c r="A124" s="41">
        <f t="shared" si="3"/>
        <v>122</v>
      </c>
      <c r="B124" s="45" t="s">
        <v>12</v>
      </c>
      <c r="C124" s="46" t="s">
        <v>9</v>
      </c>
      <c r="D124" s="45" t="s">
        <v>36</v>
      </c>
      <c r="E124" s="47">
        <f t="shared" si="4"/>
        <v>6.6999999999999886</v>
      </c>
      <c r="F124" s="48">
        <v>423.00000000000006</v>
      </c>
      <c r="G124" s="20"/>
      <c r="H124" s="21" t="s">
        <v>143</v>
      </c>
      <c r="I124" s="19"/>
      <c r="J124" s="19"/>
    </row>
    <row r="125" spans="1:10" ht="19.75" customHeight="1" x14ac:dyDescent="0.2">
      <c r="A125" s="41">
        <f t="shared" si="3"/>
        <v>123</v>
      </c>
      <c r="B125" s="43" t="s">
        <v>92</v>
      </c>
      <c r="C125" s="46" t="s">
        <v>6</v>
      </c>
      <c r="D125" s="45" t="s">
        <v>8</v>
      </c>
      <c r="E125" s="47">
        <f t="shared" si="4"/>
        <v>0.30000000000001137</v>
      </c>
      <c r="F125" s="48">
        <v>423.30000000000007</v>
      </c>
      <c r="G125" s="20"/>
      <c r="H125" s="21"/>
      <c r="I125" s="19"/>
      <c r="J125" s="19"/>
    </row>
    <row r="126" spans="1:10" ht="19.75" customHeight="1" x14ac:dyDescent="0.2">
      <c r="A126" s="41">
        <f t="shared" si="3"/>
        <v>124</v>
      </c>
      <c r="B126" s="43" t="s">
        <v>37</v>
      </c>
      <c r="C126" s="46" t="s">
        <v>7</v>
      </c>
      <c r="D126" s="45" t="s">
        <v>8</v>
      </c>
      <c r="E126" s="47">
        <f t="shared" si="4"/>
        <v>0.10000000000002274</v>
      </c>
      <c r="F126" s="48">
        <v>423.40000000000009</v>
      </c>
      <c r="G126" s="20"/>
      <c r="H126" s="21" t="s">
        <v>185</v>
      </c>
      <c r="I126" s="19"/>
      <c r="J126" s="19"/>
    </row>
    <row r="127" spans="1:10" s="76" customFormat="1" ht="19.75" customHeight="1" x14ac:dyDescent="0.2">
      <c r="A127" s="42">
        <f t="shared" si="3"/>
        <v>125</v>
      </c>
      <c r="B127" s="49" t="s">
        <v>107</v>
      </c>
      <c r="C127" s="50" t="s">
        <v>64</v>
      </c>
      <c r="D127" s="49" t="s">
        <v>8</v>
      </c>
      <c r="E127" s="51">
        <f t="shared" si="4"/>
        <v>9.9999999999965894E-2</v>
      </c>
      <c r="F127" s="52">
        <v>423.50000000000006</v>
      </c>
      <c r="G127" s="80"/>
      <c r="H127" s="71" t="s">
        <v>144</v>
      </c>
      <c r="I127" s="81"/>
      <c r="J127" s="81"/>
    </row>
    <row r="128" spans="1:10" ht="19.75" customHeight="1" x14ac:dyDescent="0.2">
      <c r="A128" s="41">
        <f t="shared" si="3"/>
        <v>126</v>
      </c>
      <c r="B128" s="45" t="s">
        <v>12</v>
      </c>
      <c r="C128" s="46" t="s">
        <v>7</v>
      </c>
      <c r="D128" s="45" t="s">
        <v>36</v>
      </c>
      <c r="E128" s="47">
        <f t="shared" si="4"/>
        <v>0.19999999999998863</v>
      </c>
      <c r="F128" s="48">
        <v>423.70000000000005</v>
      </c>
      <c r="G128" s="20"/>
      <c r="H128" s="21"/>
      <c r="I128" s="19"/>
      <c r="J128" s="19"/>
    </row>
    <row r="129" spans="1:10" ht="19.75" customHeight="1" x14ac:dyDescent="0.2">
      <c r="A129" s="41">
        <f t="shared" si="3"/>
        <v>127</v>
      </c>
      <c r="B129" s="45" t="s">
        <v>12</v>
      </c>
      <c r="C129" s="46" t="s">
        <v>9</v>
      </c>
      <c r="D129" s="45" t="s">
        <v>36</v>
      </c>
      <c r="E129" s="47">
        <f t="shared" si="4"/>
        <v>0.10000000000002274</v>
      </c>
      <c r="F129" s="48">
        <v>423.80000000000007</v>
      </c>
      <c r="G129" s="20"/>
      <c r="H129" s="21"/>
      <c r="I129" s="19"/>
      <c r="J129" s="19"/>
    </row>
    <row r="130" spans="1:10" ht="19.75" customHeight="1" x14ac:dyDescent="0.2">
      <c r="A130" s="41">
        <f t="shared" si="3"/>
        <v>128</v>
      </c>
      <c r="B130" s="45" t="s">
        <v>12</v>
      </c>
      <c r="C130" s="46" t="s">
        <v>9</v>
      </c>
      <c r="D130" s="45" t="s">
        <v>88</v>
      </c>
      <c r="E130" s="47">
        <f t="shared" si="4"/>
        <v>0.19999999999998863</v>
      </c>
      <c r="F130" s="48">
        <v>424.00000000000006</v>
      </c>
      <c r="G130" s="20"/>
      <c r="H130" s="21"/>
      <c r="I130" s="19"/>
      <c r="J130" s="19"/>
    </row>
    <row r="131" spans="1:10" ht="19.75" customHeight="1" x14ac:dyDescent="0.2">
      <c r="A131" s="41">
        <f t="shared" si="3"/>
        <v>129</v>
      </c>
      <c r="B131" s="45" t="s">
        <v>42</v>
      </c>
      <c r="C131" s="46" t="s">
        <v>7</v>
      </c>
      <c r="D131" s="45" t="s">
        <v>89</v>
      </c>
      <c r="E131" s="47">
        <f t="shared" si="4"/>
        <v>11.699999999999989</v>
      </c>
      <c r="F131" s="48">
        <v>435.70000000000005</v>
      </c>
      <c r="G131" s="20"/>
      <c r="H131" s="21"/>
      <c r="I131" s="19"/>
      <c r="J131" s="19"/>
    </row>
    <row r="132" spans="1:10" ht="19.75" customHeight="1" x14ac:dyDescent="0.2">
      <c r="A132" s="41">
        <f t="shared" si="3"/>
        <v>130</v>
      </c>
      <c r="B132" s="45" t="s">
        <v>90</v>
      </c>
      <c r="C132" s="46" t="s">
        <v>7</v>
      </c>
      <c r="D132" s="45" t="s">
        <v>91</v>
      </c>
      <c r="E132" s="47">
        <f t="shared" si="4"/>
        <v>4.3999999999999773</v>
      </c>
      <c r="F132" s="48">
        <v>440.1</v>
      </c>
      <c r="G132" s="20"/>
      <c r="H132" s="21"/>
      <c r="I132" s="19"/>
      <c r="J132" s="19"/>
    </row>
    <row r="133" spans="1:10" ht="19.75" customHeight="1" x14ac:dyDescent="0.2">
      <c r="A133" s="41">
        <f t="shared" ref="A133:A176" si="5">A132+1</f>
        <v>131</v>
      </c>
      <c r="B133" s="45" t="s">
        <v>33</v>
      </c>
      <c r="C133" s="46" t="s">
        <v>9</v>
      </c>
      <c r="D133" s="45" t="s">
        <v>38</v>
      </c>
      <c r="E133" s="47">
        <f t="shared" si="4"/>
        <v>9.1000000000000227</v>
      </c>
      <c r="F133" s="48">
        <v>449.20000000000005</v>
      </c>
      <c r="G133" s="20"/>
      <c r="H133" s="21"/>
      <c r="I133" s="19"/>
      <c r="J133" s="19"/>
    </row>
    <row r="134" spans="1:10" ht="19.75" customHeight="1" x14ac:dyDescent="0.2">
      <c r="A134" s="41">
        <f t="shared" si="5"/>
        <v>132</v>
      </c>
      <c r="B134" s="43" t="s">
        <v>37</v>
      </c>
      <c r="C134" s="46" t="s">
        <v>7</v>
      </c>
      <c r="D134" s="45" t="s">
        <v>8</v>
      </c>
      <c r="E134" s="47">
        <f t="shared" si="4"/>
        <v>0.80000000000001137</v>
      </c>
      <c r="F134" s="48">
        <v>450.00000000000006</v>
      </c>
      <c r="G134" s="20"/>
      <c r="H134" s="21" t="s">
        <v>167</v>
      </c>
      <c r="I134" s="19"/>
      <c r="J134" s="19"/>
    </row>
    <row r="135" spans="1:10" ht="19.75" customHeight="1" x14ac:dyDescent="0.2">
      <c r="A135" s="41">
        <f t="shared" si="5"/>
        <v>133</v>
      </c>
      <c r="B135" s="45" t="s">
        <v>13</v>
      </c>
      <c r="C135" s="46" t="s">
        <v>9</v>
      </c>
      <c r="D135" s="45" t="s">
        <v>8</v>
      </c>
      <c r="E135" s="47">
        <f t="shared" si="4"/>
        <v>0.19999999999998863</v>
      </c>
      <c r="F135" s="48">
        <v>450.20000000000005</v>
      </c>
      <c r="G135" s="20"/>
      <c r="H135" s="21"/>
      <c r="I135" s="19"/>
      <c r="J135" s="19"/>
    </row>
    <row r="136" spans="1:10" s="76" customFormat="1" ht="34.25" customHeight="1" x14ac:dyDescent="0.2">
      <c r="A136" s="42">
        <f t="shared" si="5"/>
        <v>134</v>
      </c>
      <c r="B136" s="69" t="s">
        <v>165</v>
      </c>
      <c r="C136" s="50" t="s">
        <v>6</v>
      </c>
      <c r="D136" s="49" t="s">
        <v>8</v>
      </c>
      <c r="E136" s="51">
        <f t="shared" si="4"/>
        <v>0.20000000000004547</v>
      </c>
      <c r="F136" s="52">
        <v>450.40000000000009</v>
      </c>
      <c r="G136" s="80"/>
      <c r="H136" s="71" t="s">
        <v>166</v>
      </c>
      <c r="I136" s="81"/>
      <c r="J136" s="81"/>
    </row>
    <row r="137" spans="1:10" ht="19.75" customHeight="1" x14ac:dyDescent="0.2">
      <c r="A137" s="41">
        <f t="shared" si="5"/>
        <v>135</v>
      </c>
      <c r="B137" s="43" t="s">
        <v>37</v>
      </c>
      <c r="C137" s="46" t="s">
        <v>7</v>
      </c>
      <c r="D137" s="45" t="s">
        <v>8</v>
      </c>
      <c r="E137" s="47">
        <f t="shared" si="4"/>
        <v>0.19999999999993179</v>
      </c>
      <c r="F137" s="48">
        <v>450.6</v>
      </c>
      <c r="G137" s="20"/>
      <c r="H137" s="21"/>
      <c r="I137" s="19"/>
      <c r="J137" s="19"/>
    </row>
    <row r="138" spans="1:10" ht="19.75" customHeight="1" x14ac:dyDescent="0.2">
      <c r="A138" s="41">
        <f t="shared" si="5"/>
        <v>136</v>
      </c>
      <c r="B138" s="45" t="s">
        <v>80</v>
      </c>
      <c r="C138" s="46" t="s">
        <v>7</v>
      </c>
      <c r="D138" s="45" t="s">
        <v>8</v>
      </c>
      <c r="E138" s="47">
        <f t="shared" si="4"/>
        <v>0.30000000000006821</v>
      </c>
      <c r="F138" s="48">
        <v>450.90000000000009</v>
      </c>
      <c r="G138" s="20"/>
      <c r="H138" s="21"/>
      <c r="I138" s="19"/>
      <c r="J138" s="19"/>
    </row>
    <row r="139" spans="1:10" ht="19.75" customHeight="1" x14ac:dyDescent="0.2">
      <c r="A139" s="41">
        <f t="shared" si="5"/>
        <v>137</v>
      </c>
      <c r="B139" s="45" t="s">
        <v>10</v>
      </c>
      <c r="C139" s="46" t="s">
        <v>7</v>
      </c>
      <c r="D139" s="45" t="s">
        <v>36</v>
      </c>
      <c r="E139" s="47">
        <f t="shared" si="4"/>
        <v>0.39999999999997726</v>
      </c>
      <c r="F139" s="48">
        <v>451.30000000000007</v>
      </c>
      <c r="G139" s="20"/>
      <c r="H139" s="21"/>
      <c r="I139" s="19"/>
      <c r="J139" s="19"/>
    </row>
    <row r="140" spans="1:10" ht="19.75" customHeight="1" x14ac:dyDescent="0.2">
      <c r="A140" s="41">
        <f t="shared" si="5"/>
        <v>138</v>
      </c>
      <c r="B140" s="43" t="s">
        <v>37</v>
      </c>
      <c r="C140" s="46" t="s">
        <v>7</v>
      </c>
      <c r="D140" s="45" t="s">
        <v>36</v>
      </c>
      <c r="E140" s="47">
        <f t="shared" si="4"/>
        <v>17.100000000000023</v>
      </c>
      <c r="F140" s="48">
        <v>468.40000000000009</v>
      </c>
      <c r="G140" s="20"/>
      <c r="H140" s="21"/>
      <c r="I140" s="19"/>
      <c r="J140" s="19"/>
    </row>
    <row r="141" spans="1:10" ht="19.75" customHeight="1" x14ac:dyDescent="0.2">
      <c r="A141" s="41">
        <f t="shared" si="5"/>
        <v>139</v>
      </c>
      <c r="B141" s="43" t="s">
        <v>195</v>
      </c>
      <c r="C141" s="46" t="s">
        <v>9</v>
      </c>
      <c r="D141" s="45" t="s">
        <v>8</v>
      </c>
      <c r="E141" s="47">
        <f t="shared" si="4"/>
        <v>0.29999999999995453</v>
      </c>
      <c r="F141" s="48">
        <v>468.70000000000005</v>
      </c>
      <c r="G141" s="20"/>
      <c r="H141" s="21"/>
      <c r="I141" s="19"/>
      <c r="J141" s="19"/>
    </row>
    <row r="142" spans="1:10" ht="19.75" customHeight="1" x14ac:dyDescent="0.2">
      <c r="A142" s="41">
        <f t="shared" si="5"/>
        <v>140</v>
      </c>
      <c r="B142" s="45" t="s">
        <v>35</v>
      </c>
      <c r="C142" s="46" t="s">
        <v>7</v>
      </c>
      <c r="D142" s="45" t="s">
        <v>34</v>
      </c>
      <c r="E142" s="47">
        <f t="shared" si="4"/>
        <v>0.89999999999997726</v>
      </c>
      <c r="F142" s="48">
        <v>469.6</v>
      </c>
      <c r="G142" s="20"/>
      <c r="H142" s="21" t="s">
        <v>168</v>
      </c>
      <c r="I142" s="19"/>
      <c r="J142" s="19"/>
    </row>
    <row r="143" spans="1:10" ht="19.75" customHeight="1" x14ac:dyDescent="0.2">
      <c r="A143" s="41">
        <f t="shared" si="5"/>
        <v>141</v>
      </c>
      <c r="B143" s="45" t="s">
        <v>96</v>
      </c>
      <c r="C143" s="46" t="s">
        <v>7</v>
      </c>
      <c r="D143" s="45" t="s">
        <v>95</v>
      </c>
      <c r="E143" s="47">
        <f t="shared" si="4"/>
        <v>12.100000000000023</v>
      </c>
      <c r="F143" s="48">
        <v>481.70000000000005</v>
      </c>
      <c r="G143" s="20"/>
      <c r="H143" s="21"/>
      <c r="I143" s="19"/>
      <c r="J143" s="19"/>
    </row>
    <row r="144" spans="1:10" ht="19.75" customHeight="1" x14ac:dyDescent="0.2">
      <c r="A144" s="41">
        <f t="shared" si="5"/>
        <v>142</v>
      </c>
      <c r="B144" s="45" t="s">
        <v>93</v>
      </c>
      <c r="C144" s="46" t="s">
        <v>9</v>
      </c>
      <c r="D144" s="45" t="s">
        <v>98</v>
      </c>
      <c r="E144" s="47">
        <f t="shared" si="4"/>
        <v>1.1000000000000227</v>
      </c>
      <c r="F144" s="48">
        <v>482.80000000000007</v>
      </c>
      <c r="G144" s="20"/>
      <c r="H144" s="21"/>
      <c r="I144" s="19"/>
      <c r="J144" s="19"/>
    </row>
    <row r="145" spans="1:10" ht="19.75" customHeight="1" x14ac:dyDescent="0.2">
      <c r="A145" s="41">
        <f t="shared" si="5"/>
        <v>143</v>
      </c>
      <c r="B145" s="43" t="s">
        <v>99</v>
      </c>
      <c r="C145" s="46" t="s">
        <v>7</v>
      </c>
      <c r="D145" s="45" t="s">
        <v>32</v>
      </c>
      <c r="E145" s="47">
        <f t="shared" si="4"/>
        <v>10.199999999999989</v>
      </c>
      <c r="F145" s="48">
        <v>493.00000000000006</v>
      </c>
      <c r="G145" s="20"/>
      <c r="H145" s="21"/>
      <c r="I145" s="19"/>
      <c r="J145" s="19"/>
    </row>
    <row r="146" spans="1:10" ht="19.75" customHeight="1" x14ac:dyDescent="0.2">
      <c r="A146" s="41">
        <f t="shared" si="5"/>
        <v>144</v>
      </c>
      <c r="B146" s="43" t="s">
        <v>101</v>
      </c>
      <c r="C146" s="46" t="s">
        <v>9</v>
      </c>
      <c r="D146" s="45" t="s">
        <v>100</v>
      </c>
      <c r="E146" s="47">
        <f t="shared" si="4"/>
        <v>2.6999999999999318</v>
      </c>
      <c r="F146" s="48">
        <v>495.7</v>
      </c>
      <c r="G146" s="20"/>
      <c r="H146" s="21"/>
      <c r="I146" s="19"/>
      <c r="J146" s="19"/>
    </row>
    <row r="147" spans="1:10" ht="19.75" customHeight="1" x14ac:dyDescent="0.2">
      <c r="A147" s="41">
        <f t="shared" si="5"/>
        <v>145</v>
      </c>
      <c r="B147" s="43" t="s">
        <v>37</v>
      </c>
      <c r="C147" s="46" t="s">
        <v>7</v>
      </c>
      <c r="D147" s="45" t="s">
        <v>8</v>
      </c>
      <c r="E147" s="47">
        <f t="shared" si="4"/>
        <v>4.7000000000001023</v>
      </c>
      <c r="F147" s="48">
        <v>500.40000000000009</v>
      </c>
      <c r="G147" s="20"/>
      <c r="H147" s="21"/>
      <c r="I147" s="19"/>
      <c r="J147" s="19"/>
    </row>
    <row r="148" spans="1:10" ht="19.75" customHeight="1" x14ac:dyDescent="0.2">
      <c r="A148" s="41">
        <f t="shared" si="5"/>
        <v>146</v>
      </c>
      <c r="B148" s="45" t="s">
        <v>10</v>
      </c>
      <c r="C148" s="46" t="s">
        <v>9</v>
      </c>
      <c r="D148" s="45" t="s">
        <v>30</v>
      </c>
      <c r="E148" s="47">
        <f t="shared" si="4"/>
        <v>0.29999999999995453</v>
      </c>
      <c r="F148" s="48">
        <v>500.70000000000005</v>
      </c>
      <c r="G148" s="20"/>
      <c r="H148" s="21"/>
      <c r="I148" s="19"/>
      <c r="J148" s="19"/>
    </row>
    <row r="149" spans="1:10" ht="19.75" customHeight="1" x14ac:dyDescent="0.2">
      <c r="A149" s="41">
        <f t="shared" si="5"/>
        <v>147</v>
      </c>
      <c r="B149" s="45" t="s">
        <v>10</v>
      </c>
      <c r="C149" s="46" t="s">
        <v>7</v>
      </c>
      <c r="D149" s="45" t="s">
        <v>8</v>
      </c>
      <c r="E149" s="47">
        <f t="shared" si="4"/>
        <v>0.89999999999997726</v>
      </c>
      <c r="F149" s="48">
        <v>501.6</v>
      </c>
      <c r="G149" s="20"/>
      <c r="H149" s="21"/>
      <c r="I149" s="19"/>
      <c r="J149" s="19"/>
    </row>
    <row r="150" spans="1:10" ht="19.75" customHeight="1" x14ac:dyDescent="0.2">
      <c r="A150" s="41">
        <f t="shared" si="5"/>
        <v>148</v>
      </c>
      <c r="B150" s="45" t="s">
        <v>14</v>
      </c>
      <c r="C150" s="46" t="s">
        <v>7</v>
      </c>
      <c r="D150" s="45" t="s">
        <v>28</v>
      </c>
      <c r="E150" s="47">
        <f t="shared" si="4"/>
        <v>2.7000000000000455</v>
      </c>
      <c r="F150" s="48">
        <v>504.30000000000007</v>
      </c>
      <c r="G150" s="20"/>
      <c r="H150" s="21"/>
      <c r="I150" s="19"/>
      <c r="J150" s="19"/>
    </row>
    <row r="151" spans="1:10" ht="19.75" customHeight="1" x14ac:dyDescent="0.2">
      <c r="A151" s="41">
        <f t="shared" si="5"/>
        <v>149</v>
      </c>
      <c r="B151" s="45" t="s">
        <v>102</v>
      </c>
      <c r="C151" s="46" t="s">
        <v>9</v>
      </c>
      <c r="D151" s="45" t="s">
        <v>28</v>
      </c>
      <c r="E151" s="47">
        <f t="shared" si="4"/>
        <v>2.3999999999999773</v>
      </c>
      <c r="F151" s="48">
        <v>506.70000000000005</v>
      </c>
      <c r="G151" s="20"/>
      <c r="H151" s="21" t="s">
        <v>196</v>
      </c>
      <c r="I151" s="19"/>
      <c r="J151" s="19"/>
    </row>
    <row r="152" spans="1:10" ht="19.75" customHeight="1" x14ac:dyDescent="0.2">
      <c r="A152" s="41">
        <f t="shared" si="5"/>
        <v>150</v>
      </c>
      <c r="B152" s="45" t="s">
        <v>29</v>
      </c>
      <c r="C152" s="46" t="s">
        <v>7</v>
      </c>
      <c r="D152" s="45" t="s">
        <v>26</v>
      </c>
      <c r="E152" s="47">
        <f t="shared" si="4"/>
        <v>1.5</v>
      </c>
      <c r="F152" s="48">
        <v>508.20000000000005</v>
      </c>
      <c r="G152" s="20"/>
      <c r="H152" s="21"/>
      <c r="I152" s="19"/>
      <c r="J152" s="19"/>
    </row>
    <row r="153" spans="1:10" ht="19.75" customHeight="1" x14ac:dyDescent="0.2">
      <c r="A153" s="41">
        <f t="shared" si="5"/>
        <v>151</v>
      </c>
      <c r="B153" s="45" t="s">
        <v>27</v>
      </c>
      <c r="C153" s="46" t="s">
        <v>9</v>
      </c>
      <c r="D153" s="45" t="s">
        <v>8</v>
      </c>
      <c r="E153" s="47">
        <f t="shared" si="4"/>
        <v>6.2999999999999545</v>
      </c>
      <c r="F153" s="48">
        <v>514.5</v>
      </c>
      <c r="G153" s="20"/>
      <c r="H153" s="21" t="s">
        <v>169</v>
      </c>
      <c r="I153" s="19"/>
      <c r="J153" s="19"/>
    </row>
    <row r="154" spans="1:10" ht="19.75" customHeight="1" x14ac:dyDescent="0.2">
      <c r="A154" s="41">
        <f t="shared" si="5"/>
        <v>152</v>
      </c>
      <c r="B154" s="45" t="s">
        <v>11</v>
      </c>
      <c r="C154" s="46" t="s">
        <v>7</v>
      </c>
      <c r="D154" s="45" t="s">
        <v>122</v>
      </c>
      <c r="E154" s="47">
        <f t="shared" si="4"/>
        <v>0.40000000000009095</v>
      </c>
      <c r="F154" s="48">
        <v>514.90000000000009</v>
      </c>
      <c r="G154" s="20"/>
      <c r="H154" s="21" t="s">
        <v>131</v>
      </c>
      <c r="I154" s="19"/>
      <c r="J154" s="19"/>
    </row>
    <row r="155" spans="1:10" ht="19.75" customHeight="1" x14ac:dyDescent="0.2">
      <c r="A155" s="41">
        <f t="shared" si="5"/>
        <v>153</v>
      </c>
      <c r="B155" s="45" t="s">
        <v>14</v>
      </c>
      <c r="C155" s="46" t="s">
        <v>7</v>
      </c>
      <c r="D155" s="45" t="s">
        <v>25</v>
      </c>
      <c r="E155" s="47">
        <f t="shared" si="4"/>
        <v>8.0999999999999091</v>
      </c>
      <c r="F155" s="48">
        <v>523</v>
      </c>
      <c r="G155" s="20"/>
      <c r="H155" s="21"/>
      <c r="I155" s="19"/>
      <c r="J155" s="19"/>
    </row>
    <row r="156" spans="1:10" ht="19.75" customHeight="1" x14ac:dyDescent="0.2">
      <c r="A156" s="41">
        <f t="shared" si="5"/>
        <v>154</v>
      </c>
      <c r="B156" s="43" t="s">
        <v>92</v>
      </c>
      <c r="C156" s="46" t="s">
        <v>9</v>
      </c>
      <c r="D156" s="45" t="s">
        <v>24</v>
      </c>
      <c r="E156" s="47">
        <f t="shared" si="4"/>
        <v>5</v>
      </c>
      <c r="F156" s="48">
        <v>528</v>
      </c>
      <c r="G156" s="20"/>
      <c r="H156" s="21"/>
      <c r="I156" s="19"/>
      <c r="J156" s="19"/>
    </row>
    <row r="157" spans="1:10" ht="19.75" customHeight="1" x14ac:dyDescent="0.2">
      <c r="A157" s="41">
        <f t="shared" si="5"/>
        <v>155</v>
      </c>
      <c r="B157" s="43" t="s">
        <v>37</v>
      </c>
      <c r="C157" s="46" t="s">
        <v>7</v>
      </c>
      <c r="D157" s="45" t="s">
        <v>23</v>
      </c>
      <c r="E157" s="47">
        <f t="shared" si="4"/>
        <v>2.4000000000000909</v>
      </c>
      <c r="F157" s="48">
        <v>530.40000000000009</v>
      </c>
      <c r="G157" s="20"/>
      <c r="H157" s="21" t="s">
        <v>170</v>
      </c>
      <c r="I157" s="19"/>
      <c r="J157" s="19"/>
    </row>
    <row r="158" spans="1:10" ht="19.75" customHeight="1" x14ac:dyDescent="0.2">
      <c r="A158" s="41">
        <f t="shared" si="5"/>
        <v>156</v>
      </c>
      <c r="B158" s="45" t="s">
        <v>12</v>
      </c>
      <c r="C158" s="46" t="s">
        <v>9</v>
      </c>
      <c r="D158" s="45" t="s">
        <v>23</v>
      </c>
      <c r="E158" s="47">
        <f t="shared" si="4"/>
        <v>0.89999999999997726</v>
      </c>
      <c r="F158" s="48">
        <v>531.30000000000007</v>
      </c>
      <c r="G158" s="20"/>
      <c r="H158" s="21" t="s">
        <v>175</v>
      </c>
      <c r="I158" s="19"/>
      <c r="J158" s="19"/>
    </row>
    <row r="159" spans="1:10" ht="19.75" customHeight="1" x14ac:dyDescent="0.2">
      <c r="A159" s="41">
        <f t="shared" si="5"/>
        <v>157</v>
      </c>
      <c r="B159" s="45" t="s">
        <v>10</v>
      </c>
      <c r="C159" s="46" t="s">
        <v>7</v>
      </c>
      <c r="D159" s="45" t="s">
        <v>23</v>
      </c>
      <c r="E159" s="47">
        <f t="shared" si="4"/>
        <v>3.6000000000000227</v>
      </c>
      <c r="F159" s="48">
        <v>534.90000000000009</v>
      </c>
      <c r="G159" s="20"/>
      <c r="H159" s="21"/>
      <c r="I159" s="19"/>
      <c r="J159" s="19"/>
    </row>
    <row r="160" spans="1:10" ht="19.75" customHeight="1" x14ac:dyDescent="0.2">
      <c r="A160" s="41">
        <f t="shared" si="5"/>
        <v>158</v>
      </c>
      <c r="B160" s="45" t="s">
        <v>12</v>
      </c>
      <c r="C160" s="46" t="s">
        <v>7</v>
      </c>
      <c r="D160" s="45" t="s">
        <v>15</v>
      </c>
      <c r="E160" s="47">
        <f t="shared" si="4"/>
        <v>0.59999999999990905</v>
      </c>
      <c r="F160" s="48">
        <v>535.5</v>
      </c>
      <c r="G160" s="20"/>
      <c r="H160" s="21"/>
      <c r="I160" s="19"/>
      <c r="J160" s="19"/>
    </row>
    <row r="161" spans="1:10" ht="19.75" customHeight="1" x14ac:dyDescent="0.2">
      <c r="A161" s="41">
        <f t="shared" si="5"/>
        <v>159</v>
      </c>
      <c r="B161" s="45" t="s">
        <v>188</v>
      </c>
      <c r="C161" s="46" t="s">
        <v>7</v>
      </c>
      <c r="D161" s="45" t="s">
        <v>15</v>
      </c>
      <c r="E161" s="47">
        <f t="shared" si="4"/>
        <v>1.7000000000000455</v>
      </c>
      <c r="F161" s="48">
        <v>537.20000000000005</v>
      </c>
      <c r="G161" s="20"/>
      <c r="H161" s="21" t="s">
        <v>172</v>
      </c>
      <c r="I161" s="19"/>
      <c r="J161" s="19"/>
    </row>
    <row r="162" spans="1:10" ht="19.75" customHeight="1" x14ac:dyDescent="0.2">
      <c r="A162" s="41">
        <f t="shared" si="5"/>
        <v>160</v>
      </c>
      <c r="B162" s="43" t="s">
        <v>22</v>
      </c>
      <c r="C162" s="46" t="s">
        <v>9</v>
      </c>
      <c r="D162" s="45" t="s">
        <v>15</v>
      </c>
      <c r="E162" s="47">
        <f t="shared" si="4"/>
        <v>23</v>
      </c>
      <c r="F162" s="48">
        <v>560.20000000000005</v>
      </c>
      <c r="G162" s="20"/>
      <c r="H162" s="21"/>
      <c r="I162" s="19"/>
      <c r="J162" s="19"/>
    </row>
    <row r="163" spans="1:10" ht="19.75" customHeight="1" x14ac:dyDescent="0.2">
      <c r="A163" s="41">
        <f t="shared" si="5"/>
        <v>161</v>
      </c>
      <c r="B163" s="45" t="s">
        <v>21</v>
      </c>
      <c r="C163" s="46" t="s">
        <v>9</v>
      </c>
      <c r="D163" s="45" t="s">
        <v>15</v>
      </c>
      <c r="E163" s="47">
        <f t="shared" si="4"/>
        <v>2.1000000000000227</v>
      </c>
      <c r="F163" s="48">
        <v>562.30000000000007</v>
      </c>
      <c r="G163" s="20"/>
      <c r="H163" s="21"/>
      <c r="I163" s="19"/>
      <c r="J163" s="19"/>
    </row>
    <row r="164" spans="1:10" ht="19.75" customHeight="1" x14ac:dyDescent="0.2">
      <c r="A164" s="41">
        <f t="shared" si="5"/>
        <v>162</v>
      </c>
      <c r="B164" s="45" t="s">
        <v>103</v>
      </c>
      <c r="C164" s="46" t="s">
        <v>7</v>
      </c>
      <c r="D164" s="45" t="s">
        <v>15</v>
      </c>
      <c r="E164" s="47">
        <f t="shared" si="4"/>
        <v>1.7999999999999545</v>
      </c>
      <c r="F164" s="48">
        <v>564.1</v>
      </c>
      <c r="G164" s="20"/>
      <c r="H164" s="21"/>
      <c r="I164" s="19"/>
      <c r="J164" s="19"/>
    </row>
    <row r="165" spans="1:10" ht="19.75" customHeight="1" x14ac:dyDescent="0.2">
      <c r="A165" s="41">
        <f t="shared" si="5"/>
        <v>163</v>
      </c>
      <c r="B165" s="45" t="s">
        <v>104</v>
      </c>
      <c r="C165" s="46" t="s">
        <v>9</v>
      </c>
      <c r="D165" s="45" t="s">
        <v>8</v>
      </c>
      <c r="E165" s="47">
        <f t="shared" si="4"/>
        <v>0.20000000000004547</v>
      </c>
      <c r="F165" s="48">
        <v>564.30000000000007</v>
      </c>
      <c r="G165" s="20"/>
      <c r="H165" s="21"/>
      <c r="I165" s="19"/>
      <c r="J165" s="19"/>
    </row>
    <row r="166" spans="1:10" ht="19.75" customHeight="1" x14ac:dyDescent="0.2">
      <c r="A166" s="41">
        <f t="shared" si="5"/>
        <v>164</v>
      </c>
      <c r="B166" s="45" t="s">
        <v>105</v>
      </c>
      <c r="C166" s="46" t="s">
        <v>7</v>
      </c>
      <c r="D166" s="45" t="s">
        <v>8</v>
      </c>
      <c r="E166" s="47">
        <f t="shared" si="4"/>
        <v>0.19999999999993179</v>
      </c>
      <c r="F166" s="48">
        <v>564.5</v>
      </c>
      <c r="G166" s="20"/>
      <c r="H166" s="21"/>
      <c r="I166" s="19"/>
      <c r="J166" s="19"/>
    </row>
    <row r="167" spans="1:10" ht="44.4" customHeight="1" x14ac:dyDescent="0.2">
      <c r="A167" s="42">
        <f t="shared" si="5"/>
        <v>165</v>
      </c>
      <c r="B167" s="49" t="s">
        <v>205</v>
      </c>
      <c r="C167" s="50" t="s">
        <v>6</v>
      </c>
      <c r="D167" s="49" t="s">
        <v>8</v>
      </c>
      <c r="E167" s="51">
        <f t="shared" si="4"/>
        <v>0.20000000000004547</v>
      </c>
      <c r="F167" s="52">
        <v>564.70000000000005</v>
      </c>
      <c r="G167" s="37"/>
      <c r="H167" s="38" t="s">
        <v>174</v>
      </c>
      <c r="I167" s="81" t="s">
        <v>218</v>
      </c>
      <c r="J167" s="81" t="s">
        <v>219</v>
      </c>
    </row>
    <row r="168" spans="1:10" ht="44.4" customHeight="1" x14ac:dyDescent="0.2">
      <c r="A168" s="41">
        <f t="shared" si="5"/>
        <v>166</v>
      </c>
      <c r="B168" s="45" t="s">
        <v>18</v>
      </c>
      <c r="C168" s="46" t="s">
        <v>9</v>
      </c>
      <c r="D168" s="45" t="s">
        <v>8</v>
      </c>
      <c r="E168" s="47">
        <f t="shared" si="4"/>
        <v>0.39999999999997726</v>
      </c>
      <c r="F168" s="48">
        <v>565.1</v>
      </c>
      <c r="G168" s="20"/>
      <c r="H168" s="21"/>
      <c r="I168" s="89"/>
      <c r="J168" s="89"/>
    </row>
    <row r="169" spans="1:10" ht="19.75" customHeight="1" x14ac:dyDescent="0.2">
      <c r="A169" s="41">
        <f t="shared" si="5"/>
        <v>167</v>
      </c>
      <c r="B169" s="43" t="s">
        <v>37</v>
      </c>
      <c r="C169" s="46" t="s">
        <v>7</v>
      </c>
      <c r="D169" s="45" t="s">
        <v>8</v>
      </c>
      <c r="E169" s="47">
        <f t="shared" si="4"/>
        <v>0.39999999999997726</v>
      </c>
      <c r="F169" s="48">
        <v>565.5</v>
      </c>
      <c r="G169" s="20"/>
      <c r="H169" s="21"/>
      <c r="I169" s="19"/>
      <c r="J169" s="19"/>
    </row>
    <row r="170" spans="1:10" ht="19.75" customHeight="1" x14ac:dyDescent="0.2">
      <c r="A170" s="41">
        <f t="shared" si="5"/>
        <v>168</v>
      </c>
      <c r="B170" s="45" t="s">
        <v>17</v>
      </c>
      <c r="C170" s="46" t="s">
        <v>7</v>
      </c>
      <c r="D170" s="45" t="s">
        <v>15</v>
      </c>
      <c r="E170" s="47">
        <f t="shared" si="4"/>
        <v>7.2000000000000455</v>
      </c>
      <c r="F170" s="48">
        <v>572.70000000000005</v>
      </c>
      <c r="G170" s="20"/>
      <c r="H170" s="21"/>
      <c r="I170" s="19"/>
      <c r="J170" s="19"/>
    </row>
    <row r="171" spans="1:10" ht="19.75" customHeight="1" x14ac:dyDescent="0.2">
      <c r="A171" s="41">
        <f t="shared" si="5"/>
        <v>169</v>
      </c>
      <c r="B171" s="45" t="s">
        <v>187</v>
      </c>
      <c r="C171" s="46" t="s">
        <v>7</v>
      </c>
      <c r="D171" s="45" t="s">
        <v>15</v>
      </c>
      <c r="E171" s="47">
        <f t="shared" si="4"/>
        <v>1</v>
      </c>
      <c r="F171" s="48">
        <v>573.70000000000005</v>
      </c>
      <c r="G171" s="20"/>
      <c r="H171" s="21"/>
      <c r="I171" s="19"/>
      <c r="J171" s="19"/>
    </row>
    <row r="172" spans="1:10" ht="28.25" customHeight="1" x14ac:dyDescent="0.2">
      <c r="A172" s="42">
        <f t="shared" si="5"/>
        <v>170</v>
      </c>
      <c r="B172" s="49" t="s">
        <v>197</v>
      </c>
      <c r="C172" s="50" t="s">
        <v>6</v>
      </c>
      <c r="D172" s="49" t="s">
        <v>15</v>
      </c>
      <c r="E172" s="51">
        <f>F172-F171</f>
        <v>13.799999999999955</v>
      </c>
      <c r="F172" s="52">
        <v>587.5</v>
      </c>
      <c r="G172" s="37"/>
      <c r="H172" s="38" t="s">
        <v>173</v>
      </c>
      <c r="I172" s="39"/>
      <c r="J172" s="39"/>
    </row>
    <row r="173" spans="1:10" ht="19.75" customHeight="1" x14ac:dyDescent="0.2">
      <c r="A173" s="41">
        <f t="shared" si="5"/>
        <v>171</v>
      </c>
      <c r="B173" s="45" t="s">
        <v>186</v>
      </c>
      <c r="C173" s="46" t="s">
        <v>9</v>
      </c>
      <c r="D173" s="45" t="s">
        <v>108</v>
      </c>
      <c r="E173" s="47">
        <f t="shared" si="4"/>
        <v>13</v>
      </c>
      <c r="F173" s="48">
        <v>600.5</v>
      </c>
      <c r="G173" s="20"/>
      <c r="H173" s="21"/>
      <c r="I173" s="19"/>
      <c r="J173" s="19"/>
    </row>
    <row r="174" spans="1:10" ht="19.75" customHeight="1" x14ac:dyDescent="0.2">
      <c r="A174" s="41">
        <f t="shared" si="5"/>
        <v>172</v>
      </c>
      <c r="B174" s="45" t="s">
        <v>14</v>
      </c>
      <c r="C174" s="46" t="s">
        <v>9</v>
      </c>
      <c r="D174" s="45" t="s">
        <v>8</v>
      </c>
      <c r="E174" s="47">
        <f t="shared" si="4"/>
        <v>2.6000000000001364</v>
      </c>
      <c r="F174" s="48">
        <v>603.10000000000014</v>
      </c>
      <c r="G174" s="20"/>
      <c r="H174" s="21"/>
      <c r="I174" s="19"/>
      <c r="J174" s="19"/>
    </row>
    <row r="175" spans="1:10" ht="19.75" customHeight="1" x14ac:dyDescent="0.2">
      <c r="A175" s="41">
        <f t="shared" si="5"/>
        <v>173</v>
      </c>
      <c r="B175" s="43" t="s">
        <v>37</v>
      </c>
      <c r="C175" s="46" t="s">
        <v>7</v>
      </c>
      <c r="D175" s="45" t="s">
        <v>8</v>
      </c>
      <c r="E175" s="47">
        <f t="shared" si="4"/>
        <v>9.9999999999909051E-2</v>
      </c>
      <c r="F175" s="48">
        <v>603.20000000000005</v>
      </c>
      <c r="G175" s="20"/>
      <c r="H175" s="21"/>
      <c r="I175" s="19"/>
      <c r="J175" s="19"/>
    </row>
    <row r="176" spans="1:10" ht="31.25" customHeight="1" x14ac:dyDescent="0.2">
      <c r="A176" s="42">
        <f t="shared" si="5"/>
        <v>174</v>
      </c>
      <c r="B176" s="49" t="s">
        <v>109</v>
      </c>
      <c r="C176" s="50"/>
      <c r="D176" s="49"/>
      <c r="E176" s="51">
        <f t="shared" si="4"/>
        <v>0.10000000000002274</v>
      </c>
      <c r="F176" s="52">
        <v>603.30000000000007</v>
      </c>
      <c r="G176" s="37"/>
      <c r="H176" s="38" t="s">
        <v>217</v>
      </c>
      <c r="I176" s="81" t="s">
        <v>211</v>
      </c>
      <c r="J176" s="81" t="s">
        <v>214</v>
      </c>
    </row>
    <row r="177" spans="1:10" ht="6.65" customHeight="1" thickBot="1" x14ac:dyDescent="0.25">
      <c r="A177" s="22"/>
      <c r="B177" s="23"/>
      <c r="C177" s="32"/>
      <c r="D177" s="24"/>
      <c r="E177" s="25"/>
      <c r="F177" s="26"/>
      <c r="G177" s="27"/>
      <c r="H177" s="28"/>
      <c r="I177" s="29"/>
      <c r="J177" s="29"/>
    </row>
    <row r="178" spans="1:10" s="82" customFormat="1" ht="16" x14ac:dyDescent="0.2">
      <c r="C178" s="83"/>
      <c r="E178" s="84"/>
      <c r="F178" s="85"/>
      <c r="H178" s="86"/>
    </row>
    <row r="179" spans="1:10" s="82" customFormat="1" ht="16" x14ac:dyDescent="0.2">
      <c r="A179" s="82" t="s">
        <v>198</v>
      </c>
      <c r="C179" s="83"/>
      <c r="D179" s="84" t="s">
        <v>176</v>
      </c>
      <c r="F179" s="85"/>
      <c r="H179" s="82" t="s">
        <v>215</v>
      </c>
    </row>
    <row r="180" spans="1:10" s="82" customFormat="1" ht="16" x14ac:dyDescent="0.2">
      <c r="C180" s="83"/>
      <c r="D180" s="84" t="s">
        <v>177</v>
      </c>
      <c r="F180" s="85"/>
      <c r="H180" s="86"/>
    </row>
    <row r="181" spans="1:10" s="82" customFormat="1" ht="16" x14ac:dyDescent="0.2">
      <c r="B181" s="87"/>
      <c r="C181" s="83"/>
      <c r="E181" s="87"/>
      <c r="F181" s="85"/>
      <c r="H181" s="86"/>
    </row>
    <row r="182" spans="1:10" s="82" customFormat="1" ht="16" x14ac:dyDescent="0.2">
      <c r="C182" s="83"/>
      <c r="E182" s="84"/>
      <c r="F182" s="85"/>
      <c r="H182" s="86"/>
    </row>
    <row r="183" spans="1:10" s="82" customFormat="1" ht="16" x14ac:dyDescent="0.2">
      <c r="C183" s="83"/>
      <c r="E183" s="84"/>
      <c r="F183" s="85"/>
      <c r="H183" s="86"/>
    </row>
    <row r="184" spans="1:10" s="82" customFormat="1" ht="16" x14ac:dyDescent="0.2">
      <c r="C184" s="83"/>
      <c r="E184" s="84"/>
      <c r="F184" s="85"/>
      <c r="H184" s="86"/>
    </row>
    <row r="185" spans="1:10" s="82" customFormat="1" ht="16" x14ac:dyDescent="0.2">
      <c r="B185" s="87"/>
      <c r="C185" s="83"/>
      <c r="E185" s="84"/>
      <c r="F185" s="85"/>
      <c r="H185" s="86"/>
    </row>
    <row r="186" spans="1:10" s="82" customFormat="1" ht="16" x14ac:dyDescent="0.2">
      <c r="C186" s="83"/>
      <c r="E186" s="84"/>
      <c r="F186" s="85"/>
      <c r="H186" s="86"/>
    </row>
    <row r="187" spans="1:10" s="82" customFormat="1" ht="16" x14ac:dyDescent="0.2">
      <c r="C187" s="83"/>
      <c r="E187" s="84"/>
      <c r="F187" s="85"/>
      <c r="H187" s="86"/>
    </row>
    <row r="188" spans="1:10" s="82" customFormat="1" ht="16" x14ac:dyDescent="0.2">
      <c r="C188" s="83"/>
      <c r="E188" s="84"/>
      <c r="F188" s="85"/>
      <c r="H188" s="86"/>
    </row>
    <row r="189" spans="1:10" s="82" customFormat="1" ht="16" x14ac:dyDescent="0.2">
      <c r="C189" s="83"/>
      <c r="E189" s="84"/>
      <c r="F189" s="85"/>
      <c r="H189" s="86"/>
    </row>
    <row r="190" spans="1:10" s="82" customFormat="1" ht="16" x14ac:dyDescent="0.2">
      <c r="C190" s="83"/>
      <c r="E190" s="84"/>
      <c r="F190" s="85"/>
      <c r="H190" s="86"/>
    </row>
    <row r="191" spans="1:10" s="82" customFormat="1" ht="16" x14ac:dyDescent="0.2">
      <c r="C191" s="83"/>
      <c r="E191" s="84"/>
      <c r="F191" s="85"/>
      <c r="H191" s="86"/>
    </row>
    <row r="192" spans="1:10" s="82" customFormat="1" ht="16" x14ac:dyDescent="0.2">
      <c r="C192" s="83"/>
      <c r="E192" s="84"/>
      <c r="F192" s="85"/>
      <c r="H192" s="86"/>
    </row>
    <row r="193" spans="1:9" s="82" customFormat="1" ht="16" x14ac:dyDescent="0.2">
      <c r="C193" s="83"/>
      <c r="E193" s="84"/>
      <c r="F193" s="85"/>
      <c r="H193" s="86"/>
    </row>
    <row r="194" spans="1:9" s="82" customFormat="1" ht="16" x14ac:dyDescent="0.2">
      <c r="C194" s="83"/>
      <c r="E194" s="84"/>
      <c r="F194" s="85"/>
      <c r="H194" s="86"/>
    </row>
    <row r="195" spans="1:9" s="82" customFormat="1" ht="16" x14ac:dyDescent="0.2">
      <c r="C195" s="83"/>
      <c r="E195" s="84"/>
      <c r="F195" s="85"/>
      <c r="H195" s="86"/>
    </row>
    <row r="196" spans="1:9" s="82" customFormat="1" ht="16" x14ac:dyDescent="0.2">
      <c r="C196" s="83"/>
      <c r="E196" s="84"/>
      <c r="F196" s="85"/>
      <c r="H196" s="86"/>
    </row>
    <row r="197" spans="1:9" s="82" customFormat="1" ht="16" x14ac:dyDescent="0.2">
      <c r="A197" s="84" t="s">
        <v>178</v>
      </c>
      <c r="C197" s="83"/>
      <c r="D197" s="82" t="s">
        <v>180</v>
      </c>
      <c r="E197" s="84"/>
      <c r="F197" s="85"/>
      <c r="H197" s="86"/>
    </row>
    <row r="198" spans="1:9" s="82" customFormat="1" ht="16" x14ac:dyDescent="0.2">
      <c r="A198" s="84" t="s">
        <v>179</v>
      </c>
      <c r="C198" s="83"/>
      <c r="D198" s="82" t="s">
        <v>181</v>
      </c>
      <c r="F198" s="85"/>
      <c r="H198" s="87"/>
    </row>
    <row r="199" spans="1:9" s="82" customFormat="1" ht="16" x14ac:dyDescent="0.2">
      <c r="C199" s="83"/>
      <c r="E199" s="84"/>
      <c r="F199" s="85"/>
      <c r="H199" s="86"/>
      <c r="I199" s="88"/>
    </row>
    <row r="200" spans="1:9" s="82" customFormat="1" ht="16" x14ac:dyDescent="0.2">
      <c r="A200" s="87"/>
      <c r="C200" s="83"/>
      <c r="E200" s="87"/>
      <c r="F200" s="85"/>
      <c r="H200" s="36"/>
    </row>
    <row r="201" spans="1:9" s="82" customFormat="1" ht="16" x14ac:dyDescent="0.2">
      <c r="C201" s="83"/>
      <c r="E201" s="84"/>
      <c r="F201" s="85"/>
      <c r="H201" s="86"/>
    </row>
    <row r="202" spans="1:9" s="82" customFormat="1" ht="16" x14ac:dyDescent="0.2">
      <c r="C202" s="83"/>
      <c r="E202" s="84"/>
      <c r="F202" s="85"/>
      <c r="H202" s="86"/>
    </row>
    <row r="203" spans="1:9" s="82" customFormat="1" ht="16" x14ac:dyDescent="0.2">
      <c r="C203" s="83"/>
      <c r="D203" s="87"/>
      <c r="E203" s="84"/>
      <c r="F203" s="85"/>
      <c r="H203" s="86"/>
    </row>
    <row r="204" spans="1:9" s="82" customFormat="1" ht="16" x14ac:dyDescent="0.2">
      <c r="C204" s="83"/>
      <c r="E204" s="84"/>
      <c r="F204" s="85"/>
      <c r="H204" s="86"/>
    </row>
    <row r="205" spans="1:9" s="82" customFormat="1" ht="16" x14ac:dyDescent="0.2">
      <c r="C205" s="83"/>
      <c r="E205" s="84"/>
      <c r="F205" s="85"/>
      <c r="H205" s="86"/>
    </row>
    <row r="206" spans="1:9" s="82" customFormat="1" ht="16" x14ac:dyDescent="0.2">
      <c r="C206" s="83"/>
      <c r="E206" s="84"/>
      <c r="F206" s="85"/>
      <c r="H206" s="86"/>
    </row>
    <row r="207" spans="1:9" s="82" customFormat="1" ht="16" x14ac:dyDescent="0.2">
      <c r="C207" s="83"/>
      <c r="E207" s="84"/>
      <c r="F207" s="85"/>
      <c r="H207" s="86"/>
    </row>
    <row r="208" spans="1:9" s="82" customFormat="1" ht="16" x14ac:dyDescent="0.2">
      <c r="C208" s="83"/>
      <c r="E208" s="84"/>
      <c r="F208" s="85"/>
      <c r="H208" s="86"/>
    </row>
    <row r="209" spans="1:8" s="82" customFormat="1" ht="16" x14ac:dyDescent="0.2">
      <c r="C209" s="83"/>
      <c r="E209" s="84"/>
      <c r="F209" s="85"/>
      <c r="H209" s="86"/>
    </row>
    <row r="210" spans="1:8" s="82" customFormat="1" ht="16" x14ac:dyDescent="0.2">
      <c r="C210" s="83"/>
      <c r="E210" s="84"/>
      <c r="F210" s="85"/>
      <c r="H210" s="86"/>
    </row>
    <row r="211" spans="1:8" s="82" customFormat="1" ht="16" x14ac:dyDescent="0.2">
      <c r="C211" s="83"/>
      <c r="E211" s="84"/>
      <c r="F211" s="85"/>
      <c r="H211" s="86"/>
    </row>
    <row r="212" spans="1:8" s="82" customFormat="1" ht="16" x14ac:dyDescent="0.2">
      <c r="C212" s="83"/>
      <c r="E212" s="84"/>
      <c r="F212" s="85"/>
      <c r="H212" s="86"/>
    </row>
    <row r="213" spans="1:8" s="82" customFormat="1" ht="16" x14ac:dyDescent="0.2">
      <c r="C213" s="83"/>
      <c r="E213" s="84"/>
      <c r="F213" s="85"/>
      <c r="H213" s="87"/>
    </row>
    <row r="214" spans="1:8" s="82" customFormat="1" ht="16" x14ac:dyDescent="0.2">
      <c r="C214" s="83"/>
      <c r="E214" s="84"/>
      <c r="F214" s="85"/>
      <c r="H214" s="87"/>
    </row>
    <row r="215" spans="1:8" s="82" customFormat="1" ht="16" x14ac:dyDescent="0.2">
      <c r="C215" s="83"/>
      <c r="E215" s="84"/>
      <c r="F215" s="85"/>
      <c r="H215" s="87"/>
    </row>
    <row r="216" spans="1:8" s="82" customFormat="1" ht="16" x14ac:dyDescent="0.2">
      <c r="A216" s="82" t="s">
        <v>182</v>
      </c>
      <c r="C216" s="83"/>
      <c r="D216" s="84" t="s">
        <v>216</v>
      </c>
      <c r="F216" s="85"/>
      <c r="H216" s="82" t="s">
        <v>184</v>
      </c>
    </row>
    <row r="217" spans="1:8" s="82" customFormat="1" ht="16" x14ac:dyDescent="0.2">
      <c r="A217" s="82" t="s">
        <v>183</v>
      </c>
      <c r="C217" s="87"/>
      <c r="E217" s="87"/>
      <c r="F217" s="85"/>
      <c r="H217" s="86"/>
    </row>
    <row r="218" spans="1:8" ht="18" x14ac:dyDescent="0.2">
      <c r="A218"/>
      <c r="H218"/>
    </row>
    <row r="222" spans="1:8" x14ac:dyDescent="0.2">
      <c r="H222"/>
    </row>
    <row r="227" spans="2:6" x14ac:dyDescent="0.2">
      <c r="F227"/>
    </row>
    <row r="230" spans="2:6" x14ac:dyDescent="0.2">
      <c r="B230"/>
    </row>
  </sheetData>
  <phoneticPr fontId="1"/>
  <printOptions horizontalCentered="1"/>
  <pageMargins left="3.937007874015748E-2" right="3.937007874015748E-2" top="0.15748031496062992" bottom="0.15748031496062992" header="0.31496062992125984" footer="0.31496062992125984"/>
  <pageSetup paperSize="9" scale="44" fitToHeight="0" orientation="portrait" horizontalDpi="4294967293" verticalDpi="4294967293" r:id="rId1"/>
  <headerFooter alignWithMargins="0"/>
  <rowBreaks count="2" manualBreakCount="2">
    <brk id="81" max="9" man="1"/>
    <brk id="17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姫路600</vt:lpstr>
      <vt:lpstr>姫路600!Print_Area</vt:lpstr>
      <vt:lpstr>姫路600!Print_Titles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2023-10-16T10:46:53Z</cp:lastPrinted>
  <dcterms:created xsi:type="dcterms:W3CDTF">2011-02-06T12:06:47Z</dcterms:created>
  <dcterms:modified xsi:type="dcterms:W3CDTF">2023-10-16T10:49:04Z</dcterms:modified>
</cp:coreProperties>
</file>