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tkita\Desktop\自転車\近畿\近畿2023\'23-200㎞\"/>
    </mc:Choice>
  </mc:AlternateContent>
  <xr:revisionPtr revIDLastSave="0" documentId="13_ncr:1_{C1722D69-17C1-4C2E-BA55-5D407DBE0E6A}" xr6:coauthVersionLast="47" xr6:coauthVersionMax="47" xr10:uidLastSave="{00000000-0000-0000-0000-000000000000}"/>
  <bookViews>
    <workbookView xWindow="-110" yWindow="-110" windowWidth="19420" windowHeight="10420" tabRatio="590" xr2:uid="{00000000-000D-0000-FFFF-FFFF00000000}"/>
  </bookViews>
  <sheets>
    <sheet name="23.121泉佐野200" sheetId="24" r:id="rId1"/>
  </sheets>
  <definedNames>
    <definedName name="_xlnm.Print_Area" localSheetId="0">'23.121泉佐野200'!$B$1:$U$65</definedName>
  </definedNames>
  <calcPr calcId="191029"/>
</workbook>
</file>

<file path=xl/calcChain.xml><?xml version="1.0" encoding="utf-8"?>
<calcChain xmlns="http://schemas.openxmlformats.org/spreadsheetml/2006/main">
  <c r="H59" i="24" l="1"/>
  <c r="N51" i="24"/>
  <c r="F51" i="24"/>
  <c r="B51" i="24"/>
  <c r="D43" i="24"/>
  <c r="T35" i="24"/>
  <c r="R35" i="24"/>
  <c r="T27" i="24"/>
  <c r="N27" i="24"/>
  <c r="T19" i="24"/>
  <c r="R19" i="24"/>
  <c r="P19" i="24"/>
  <c r="B11" i="24"/>
  <c r="Y4" i="24"/>
  <c r="Y8" i="24" s="1"/>
  <c r="T60" i="24" s="1"/>
  <c r="E4" i="24"/>
  <c r="H3" i="24"/>
  <c r="G3" i="24"/>
  <c r="G4" i="24" s="1"/>
  <c r="E2" i="24"/>
  <c r="L1" i="24"/>
  <c r="AA8" i="24" l="1"/>
  <c r="U60" i="24" s="1"/>
  <c r="AA4" i="24"/>
  <c r="I3" i="24"/>
  <c r="I4" i="24" l="1"/>
  <c r="K3" i="24"/>
  <c r="K4" i="24" l="1"/>
  <c r="C11" i="24"/>
  <c r="C12" i="24" l="1"/>
  <c r="E11" i="24"/>
  <c r="G11" i="24" l="1"/>
  <c r="E10" i="24"/>
  <c r="I11" i="24" l="1"/>
  <c r="G12" i="24"/>
  <c r="I12" i="24" l="1"/>
  <c r="K11" i="24"/>
  <c r="C19" i="24" l="1"/>
  <c r="K12" i="24"/>
  <c r="C20" i="24" l="1"/>
  <c r="E19" i="24"/>
  <c r="G19" i="24" l="1"/>
  <c r="E20" i="24"/>
  <c r="I19" i="24" l="1"/>
  <c r="E9" i="24"/>
  <c r="G20" i="24"/>
  <c r="K19" i="24" l="1"/>
  <c r="I20" i="24"/>
  <c r="C27" i="24" l="1"/>
  <c r="K20" i="24"/>
  <c r="E27" i="24" l="1"/>
  <c r="C28" i="24"/>
  <c r="G27" i="24" l="1"/>
  <c r="E28" i="24"/>
  <c r="I27" i="24" l="1"/>
  <c r="G28" i="24"/>
  <c r="I28" i="24" l="1"/>
  <c r="K27" i="24"/>
  <c r="K28" i="24" l="1"/>
  <c r="C35" i="24"/>
  <c r="C37" i="24" l="1"/>
  <c r="E35" i="24"/>
  <c r="E36" i="24" l="1"/>
  <c r="G35" i="24"/>
  <c r="G36" i="24" l="1"/>
  <c r="I35" i="24"/>
  <c r="I36" i="24" s="1"/>
  <c r="K35" i="24" l="1"/>
  <c r="C43" i="24" l="1"/>
  <c r="K36" i="24"/>
  <c r="C44" i="24" l="1"/>
  <c r="E43" i="24"/>
  <c r="E44" i="24" l="1"/>
  <c r="G43" i="24"/>
  <c r="G44" i="24" l="1"/>
  <c r="I43" i="24"/>
  <c r="K43" i="24" l="1"/>
  <c r="X5" i="24"/>
  <c r="I46" i="24"/>
  <c r="AA5" i="24" l="1"/>
  <c r="I44" i="24" s="1"/>
  <c r="Y5" i="24"/>
  <c r="H44" i="24" s="1"/>
  <c r="AC4" i="24"/>
  <c r="F18" i="24"/>
  <c r="C51" i="24"/>
  <c r="K44" i="24"/>
  <c r="C52" i="24" l="1"/>
  <c r="E51" i="24"/>
  <c r="C8" i="24"/>
  <c r="AD4" i="24"/>
  <c r="C9" i="24" s="1"/>
  <c r="G51" i="24" l="1"/>
  <c r="E53" i="24"/>
  <c r="I51" i="24" l="1"/>
  <c r="G52" i="24"/>
  <c r="K51" i="24" l="1"/>
  <c r="I52" i="24"/>
  <c r="C59" i="24" l="1"/>
  <c r="K52" i="24"/>
  <c r="C60" i="24" l="1"/>
  <c r="E59" i="24"/>
  <c r="E60" i="24" l="1"/>
  <c r="G59" i="24"/>
  <c r="G60" i="24" l="1"/>
  <c r="I59" i="24"/>
  <c r="I60" i="24" l="1"/>
  <c r="K59" i="24"/>
  <c r="K60" i="24" l="1"/>
  <c r="M3" i="24"/>
  <c r="X6" i="24" l="1"/>
  <c r="M6" i="24"/>
  <c r="O3" i="24"/>
  <c r="O4" i="24" l="1"/>
  <c r="Q3" i="24"/>
  <c r="AA6" i="24"/>
  <c r="M4" i="24" s="1"/>
  <c r="AC5" i="24"/>
  <c r="Y6" i="24"/>
  <c r="L4" i="24" s="1"/>
  <c r="AD5" i="24" l="1"/>
  <c r="H45" i="24" s="1"/>
  <c r="H42" i="24"/>
  <c r="Q4" i="24"/>
  <c r="S3" i="24"/>
  <c r="S4" i="24" l="1"/>
  <c r="U3" i="24"/>
  <c r="U4" i="24" l="1"/>
  <c r="M11" i="24"/>
  <c r="M12" i="24" l="1"/>
  <c r="O11" i="24"/>
  <c r="O12" i="24" l="1"/>
  <c r="Q11" i="24"/>
  <c r="Q12" i="24" l="1"/>
  <c r="S11" i="24"/>
  <c r="S14" i="24" l="1"/>
  <c r="U11" i="24"/>
  <c r="M19" i="24" l="1"/>
  <c r="U12" i="24"/>
  <c r="O19" i="24" l="1"/>
  <c r="M20" i="24"/>
  <c r="O20" i="24" l="1"/>
  <c r="Q19" i="24"/>
  <c r="S19" i="24" l="1"/>
  <c r="X7" i="24"/>
  <c r="AC6" i="24" l="1"/>
  <c r="Y7" i="24"/>
  <c r="P20" i="24" s="1"/>
  <c r="AA7" i="24"/>
  <c r="Q20" i="24" s="1"/>
  <c r="U19" i="24"/>
  <c r="S20" i="24"/>
  <c r="U20" i="24" l="1"/>
  <c r="M27" i="24"/>
  <c r="AD6" i="24"/>
  <c r="L5" i="24" s="1"/>
  <c r="L2" i="24"/>
  <c r="M28" i="24" l="1"/>
  <c r="O27" i="24"/>
  <c r="O28" i="24" l="1"/>
  <c r="Q27" i="24"/>
  <c r="Q28" i="24" l="1"/>
  <c r="S27" i="24"/>
  <c r="U27" i="24" l="1"/>
  <c r="S28" i="24"/>
  <c r="M35" i="24" l="1"/>
  <c r="U28" i="24"/>
  <c r="O35" i="24" l="1"/>
  <c r="M36" i="24"/>
  <c r="Q35" i="24" l="1"/>
  <c r="O36" i="24"/>
  <c r="Q36" i="24" l="1"/>
  <c r="S35" i="24"/>
  <c r="S36" i="24" l="1"/>
  <c r="U35" i="24"/>
  <c r="M43" i="24" l="1"/>
  <c r="U36" i="24"/>
  <c r="P18" i="24" l="1"/>
  <c r="M45" i="24"/>
  <c r="O43" i="24"/>
  <c r="Q43" i="24" l="1"/>
  <c r="O44" i="24"/>
  <c r="Q44" i="24" l="1"/>
  <c r="S43" i="24"/>
  <c r="S44" i="24" l="1"/>
  <c r="U43" i="24"/>
  <c r="U44" i="24" l="1"/>
  <c r="M51" i="24"/>
  <c r="M52" i="24" l="1"/>
  <c r="O51" i="24"/>
  <c r="O52" i="24" l="1"/>
  <c r="Q51" i="24"/>
  <c r="Q52" i="24" l="1"/>
  <c r="S51" i="24"/>
  <c r="S52" i="24" l="1"/>
  <c r="U51" i="24"/>
  <c r="M59" i="24" l="1"/>
  <c r="U52" i="24"/>
  <c r="M60" i="24" l="1"/>
  <c r="O59" i="24"/>
  <c r="O60" i="24" l="1"/>
  <c r="Q59" i="24"/>
  <c r="Q60" i="24" l="1"/>
  <c r="S59" i="24"/>
  <c r="L44" i="24"/>
  <c r="S60" i="24" l="1"/>
  <c r="U59" i="24"/>
  <c r="U61" i="24" l="1"/>
  <c r="X8" i="24"/>
  <c r="AC7" i="24" s="1"/>
  <c r="AD7" i="24" l="1"/>
  <c r="P22" i="24" s="1"/>
  <c r="P21" i="24"/>
</calcChain>
</file>

<file path=xl/sharedStrings.xml><?xml version="1.0" encoding="utf-8"?>
<sst xmlns="http://schemas.openxmlformats.org/spreadsheetml/2006/main" count="135" uniqueCount="79">
  <si>
    <t>交差点名</t>
  </si>
  <si>
    <t>　</t>
  </si>
  <si>
    <t>信号有り</t>
  </si>
  <si>
    <t xml:space="preserve">  </t>
  </si>
  <si>
    <t>信号無し</t>
  </si>
  <si>
    <t>参加者位置</t>
  </si>
  <si>
    <t>下土佐</t>
  </si>
  <si>
    <t>安倍木材団地５号</t>
  </si>
  <si>
    <t>忍阪（おっさか）東</t>
  </si>
  <si>
    <t>樽井りんくう南口</t>
  </si>
  <si>
    <t>岡中西</t>
  </si>
  <si>
    <t>和泉鳥取</t>
  </si>
  <si>
    <t>山口</t>
  </si>
  <si>
    <t>川辺</t>
  </si>
  <si>
    <t>市場</t>
  </si>
  <si>
    <t>九度山</t>
  </si>
  <si>
    <t>丹原</t>
  </si>
  <si>
    <t>本陣</t>
  </si>
  <si>
    <t>新橋本橋東詰</t>
  </si>
  <si>
    <t>岩出橋南</t>
  </si>
  <si>
    <t>v</t>
  </si>
  <si>
    <t>丸栖（まるす）</t>
  </si>
  <si>
    <t>次区間迄の</t>
    <rPh sb="0" eb="1">
      <t>ジ</t>
    </rPh>
    <rPh sb="1" eb="3">
      <t>クカン</t>
    </rPh>
    <rPh sb="3" eb="4">
      <t>マデ</t>
    </rPh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</si>
  <si>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</si>
  <si>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</si>
  <si>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</si>
  <si>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</si>
  <si>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川辺橋南詰</t>
    <rPh sb="4" eb="5">
      <t>ツメ</t>
    </rPh>
    <phoneticPr fontId="2"/>
  </si>
  <si>
    <t>竜門橋南詰</t>
    <rPh sb="4" eb="5">
      <t>ツメ</t>
    </rPh>
    <phoneticPr fontId="2"/>
  </si>
  <si>
    <t>　 旧道合流</t>
    <rPh sb="2" eb="4">
      <t>キュウドウ</t>
    </rPh>
    <rPh sb="4" eb="6">
      <t>ゴウリュウ</t>
    </rPh>
    <phoneticPr fontId="2"/>
  </si>
  <si>
    <t>竹房橋南詰</t>
    <rPh sb="4" eb="5">
      <t>ツメ</t>
    </rPh>
    <phoneticPr fontId="2"/>
  </si>
  <si>
    <t>高嶋橋東詰</t>
    <rPh sb="2" eb="3">
      <t>ハシ</t>
    </rPh>
    <rPh sb="3" eb="4">
      <t>トウ</t>
    </rPh>
    <rPh sb="4" eb="5">
      <t>ツメ</t>
    </rPh>
    <phoneticPr fontId="2"/>
  </si>
  <si>
    <t xml:space="preserve">   岩出橋南詰</t>
    <rPh sb="7" eb="8">
      <t>ツメ</t>
    </rPh>
    <phoneticPr fontId="2"/>
  </si>
  <si>
    <t xml:space="preserve">   高嶋橋西詰</t>
    <rPh sb="7" eb="8">
      <t>ツメ</t>
    </rPh>
    <phoneticPr fontId="2"/>
  </si>
  <si>
    <t>丹生川橋西詰</t>
    <rPh sb="2" eb="3">
      <t>カワ</t>
    </rPh>
    <rPh sb="3" eb="4">
      <t>バシ</t>
    </rPh>
    <rPh sb="4" eb="5">
      <t>ニシ</t>
    </rPh>
    <rPh sb="5" eb="6">
      <t>ツメ</t>
    </rPh>
    <phoneticPr fontId="2"/>
  </si>
  <si>
    <t>学文路</t>
    <rPh sb="0" eb="3">
      <t>カムロ</t>
    </rPh>
    <phoneticPr fontId="2"/>
  </si>
  <si>
    <t>笠間辻</t>
    <phoneticPr fontId="2"/>
  </si>
  <si>
    <t>オープン</t>
    <phoneticPr fontId="2"/>
  </si>
  <si>
    <t>PC No.</t>
    <phoneticPr fontId="2"/>
  </si>
  <si>
    <t>Ｖ15時刻</t>
    <phoneticPr fontId="2"/>
  </si>
  <si>
    <t>スタート</t>
    <phoneticPr fontId="2"/>
  </si>
  <si>
    <t>ゴール</t>
    <phoneticPr fontId="2"/>
  </si>
  <si>
    <t>-</t>
    <phoneticPr fontId="2"/>
  </si>
  <si>
    <t xml:space="preserve">   雄の山峠</t>
    <phoneticPr fontId="2"/>
  </si>
  <si>
    <t>雷（いかづち）</t>
    <phoneticPr fontId="2"/>
  </si>
  <si>
    <t>飛鳥駅前</t>
    <phoneticPr fontId="2"/>
  </si>
  <si>
    <t>丹生橋東詰</t>
    <phoneticPr fontId="2"/>
  </si>
  <si>
    <t xml:space="preserve">    K732分岐</t>
    <phoneticPr fontId="2"/>
  </si>
  <si>
    <t xml:space="preserve">丹原 </t>
    <phoneticPr fontId="2"/>
  </si>
  <si>
    <t>住川(すがわ）南</t>
    <phoneticPr fontId="2"/>
  </si>
  <si>
    <t>丸栖（まるす）</t>
    <phoneticPr fontId="2"/>
  </si>
  <si>
    <r>
      <t xml:space="preserve">   </t>
    </r>
    <r>
      <rPr>
        <b/>
        <sz val="9"/>
        <rFont val="ＭＳ Ｐゴシック"/>
        <family val="3"/>
        <charset val="128"/>
      </rPr>
      <t>【</t>
    </r>
    <r>
      <rPr>
        <b/>
        <sz val="10"/>
        <rFont val="ＭＳ Ｐゴシック"/>
        <family val="3"/>
        <charset val="128"/>
      </rPr>
      <t>通過</t>
    </r>
    <r>
      <rPr>
        <b/>
        <sz val="11"/>
        <rFont val="ＭＳ Ｐゴシック"/>
        <family val="3"/>
        <charset val="128"/>
      </rPr>
      <t>ﾁｪｯｸ】</t>
    </r>
    <phoneticPr fontId="2"/>
  </si>
  <si>
    <t xml:space="preserve">    Ｋ64と合流</t>
    <phoneticPr fontId="2"/>
  </si>
  <si>
    <t xml:space="preserve">    雄の山峠</t>
    <phoneticPr fontId="2"/>
  </si>
  <si>
    <r>
      <t xml:space="preserve"> 奉膳</t>
    </r>
    <r>
      <rPr>
        <b/>
        <sz val="9"/>
        <rFont val="ＭＳ Ｐゴシック"/>
        <family val="3"/>
        <charset val="128"/>
      </rPr>
      <t>(ぶんぜ）</t>
    </r>
    <phoneticPr fontId="2"/>
  </si>
  <si>
    <r>
      <t>雷</t>
    </r>
    <r>
      <rPr>
        <b/>
        <sz val="9"/>
        <rFont val="ＭＳ Ｐゴシック"/>
        <family val="3"/>
        <charset val="128"/>
      </rPr>
      <t>（いかづち）</t>
    </r>
    <phoneticPr fontId="2"/>
  </si>
  <si>
    <t>2.3+3.8</t>
    <phoneticPr fontId="2"/>
  </si>
  <si>
    <t>北涌</t>
    <rPh sb="0" eb="1">
      <t>キタ</t>
    </rPh>
    <rPh sb="1" eb="2">
      <t>ワ</t>
    </rPh>
    <phoneticPr fontId="2"/>
  </si>
  <si>
    <t>3.9+5.4+1.4</t>
    <phoneticPr fontId="2"/>
  </si>
  <si>
    <t>3.1+1.3</t>
    <phoneticPr fontId="2"/>
  </si>
  <si>
    <r>
      <t>奉膳</t>
    </r>
    <r>
      <rPr>
        <b/>
        <sz val="9"/>
        <rFont val="ＭＳ Ｐゴシック"/>
        <family val="3"/>
        <charset val="128"/>
      </rPr>
      <t>(ぶんぜ）</t>
    </r>
    <phoneticPr fontId="2"/>
  </si>
  <si>
    <t>標高ｍ</t>
    <rPh sb="0" eb="2">
      <t>ヒョウコウ</t>
    </rPh>
    <phoneticPr fontId="2"/>
  </si>
  <si>
    <t>三谷</t>
    <rPh sb="0" eb="2">
      <t>ミタニ</t>
    </rPh>
    <phoneticPr fontId="2"/>
  </si>
  <si>
    <t>丹生川橋東詰</t>
    <rPh sb="2" eb="3">
      <t>カワ</t>
    </rPh>
    <rPh sb="3" eb="4">
      <t>バシ</t>
    </rPh>
    <rPh sb="4" eb="5">
      <t>ヒガシ</t>
    </rPh>
    <rPh sb="5" eb="6">
      <t>ツメ</t>
    </rPh>
    <phoneticPr fontId="2"/>
  </si>
  <si>
    <t xml:space="preserve"> '1.2+1.8</t>
    <phoneticPr fontId="2"/>
  </si>
  <si>
    <t>　 山中渓駅前</t>
    <rPh sb="2" eb="4">
      <t>ヤマナカ</t>
    </rPh>
    <rPh sb="4" eb="5">
      <t>タニ</t>
    </rPh>
    <rPh sb="5" eb="6">
      <t>エキ</t>
    </rPh>
    <rPh sb="6" eb="7">
      <t>マエ</t>
    </rPh>
    <phoneticPr fontId="2"/>
  </si>
  <si>
    <r>
      <t xml:space="preserve"> 　ｾﾝﾀｰﾗｲﾝに従</t>
    </r>
    <r>
      <rPr>
        <b/>
        <sz val="10"/>
        <rFont val="ＭＳ Ｐゴシック"/>
        <family val="3"/>
        <charset val="128"/>
      </rPr>
      <t>い</t>
    </r>
    <r>
      <rPr>
        <b/>
        <sz val="11"/>
        <rFont val="ＭＳ Ｐゴシック"/>
        <family val="3"/>
        <charset val="128"/>
      </rPr>
      <t>踏切ﾍ</t>
    </r>
    <rPh sb="10" eb="11">
      <t>シタガ</t>
    </rPh>
    <rPh sb="12" eb="14">
      <t>フミキリ</t>
    </rPh>
    <phoneticPr fontId="2"/>
  </si>
  <si>
    <t>双子池北</t>
    <rPh sb="0" eb="3">
      <t>フタゴイケ</t>
    </rPh>
    <rPh sb="3" eb="4">
      <t>キタ</t>
    </rPh>
    <phoneticPr fontId="2"/>
  </si>
  <si>
    <t>樽井</t>
    <rPh sb="0" eb="2">
      <t>タルイ</t>
    </rPh>
    <phoneticPr fontId="2"/>
  </si>
  <si>
    <t>ARIVEE</t>
    <phoneticPr fontId="2"/>
  </si>
  <si>
    <r>
      <t>2.3</t>
    </r>
    <r>
      <rPr>
        <sz val="12"/>
        <rFont val="ＭＳ Ｐゴシック"/>
        <family val="3"/>
        <charset val="128"/>
      </rPr>
      <t>-2.0</t>
    </r>
    <phoneticPr fontId="2"/>
  </si>
  <si>
    <t>浅古</t>
    <rPh sb="0" eb="2">
      <t>アサゴ</t>
    </rPh>
    <phoneticPr fontId="2"/>
  </si>
  <si>
    <t>奈良情報商業高校前</t>
    <phoneticPr fontId="2"/>
  </si>
  <si>
    <t>亀石前</t>
    <rPh sb="0" eb="2">
      <t>カメイシ</t>
    </rPh>
    <rPh sb="2" eb="3">
      <t>マエ</t>
    </rPh>
    <phoneticPr fontId="2"/>
  </si>
  <si>
    <t>'23近畿BRM121泉佐野200㎞榛原往復</t>
    <rPh sb="3" eb="5">
      <t>キンキ</t>
    </rPh>
    <rPh sb="11" eb="12">
      <t>イズミ</t>
    </rPh>
    <rPh sb="18" eb="20">
      <t>ハイバラ</t>
    </rPh>
    <rPh sb="20" eb="22">
      <t>オウフク</t>
    </rPh>
    <phoneticPr fontId="2"/>
  </si>
  <si>
    <r>
      <t>積算距離</t>
    </r>
    <r>
      <rPr>
        <b/>
        <sz val="8"/>
        <rFont val="ＭＳ Ｐゴシック"/>
        <family val="3"/>
        <charset val="128"/>
      </rPr>
      <t>㎞</t>
    </r>
    <phoneticPr fontId="2"/>
  </si>
  <si>
    <r>
      <t>区間距離</t>
    </r>
    <r>
      <rPr>
        <sz val="8"/>
        <rFont val="ＭＳ Ｐゴシック"/>
        <family val="3"/>
        <charset val="128"/>
      </rPr>
      <t>㎞</t>
    </r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</si>
  <si>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</si>
  <si>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　　　　　　　　　　　　　　　　　　　　　　　　　　　　　　　　　　　　　　　　　　　　　　　　　　　　　　　　　　　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</si>
</sst>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6" formatCode="&quot;¥&quot;#,##0;[Red]&quot;¥&quot;\-#,##0"/>
    <numFmt numFmtId="176" formatCode="0.0&quot;㎞&quot;"/>
    <numFmt numFmtId="177" formatCode="\(0.0&quot;）㎞&quot;"/>
    <numFmt numFmtId="178" formatCode="0.0&quot;km&quot;"/>
    <numFmt numFmtId="179" formatCode="0.0_ "/>
    <numFmt numFmtId="180" formatCode="0.0&quot;㎞/h&quot;"/>
    <numFmt numFmtId="181" formatCode="&quot;閉鎖時基準ﾃﾞ&quot;0.0&quot;㎞/h&quot;"/>
    <numFmt numFmtId="182" formatCode="&quot;閉鎖時間基ﾆ&quot;0.0&quot;㎞/h&quot;"/>
    <numFmt numFmtId="183" formatCode="&quot;【PC２】 PC3迄&quot;0.0&quot;㎞&quot;"/>
    <numFmt numFmtId="184" formatCode="&quot;ゴール迄&quot;0.0&quot;㎞&quot;"/>
    <numFmt numFmtId="185" formatCode="&quot;【ＰＣ１】迄&quot;0.0&quot;㎞&quot;"/>
    <numFmt numFmtId="186" formatCode="0.0"/>
    <numFmt numFmtId="187" formatCode="&quot;Oｐｅｎ&quot;h:mm"/>
    <numFmt numFmtId="188" formatCode="&quot;～&quot;h:mm"/>
    <numFmt numFmtId="189" formatCode="&quot;閉鎖時間基準ﾆ&quot;0.0&quot;㎞/h&quot;"/>
    <numFmt numFmtId="190" formatCode="&quot;【PC1】迄&quot;0.0&quot;㎞/h&quot;"/>
    <numFmt numFmtId="191" formatCode="&quot;【通過チェック】迄&quot;0.0&quot;㎞&quot;"/>
    <numFmt numFmtId="192" formatCode="&quot;Dep&quot;h:mm&quot;(8:00)~7:30臨海南4号&quot;"/>
    <numFmt numFmtId="193" formatCode="\ h:mm"/>
    <numFmt numFmtId="194" formatCode="&quot;  Dep&quot;h:mm&quot;(8)&quot;"/>
    <numFmt numFmtId="195" formatCode="&quot;Open&quot;h:mm"/>
    <numFmt numFmtId="196" formatCode="&quot;受付迄&quot;0.0&quot;㎞&quot;"/>
    <numFmt numFmtId="197" formatCode="&quot;   【通過ﾁｪｯｸ】PC1迄&quot;0.0&quot;㎞&quot;"/>
    <numFmt numFmtId="198" formatCode="&quot;　【PC１】&quot;0.0&quot;㎞ to PC2&quot;"/>
    <numFmt numFmtId="199" formatCode="&quot;　 【PC２】&quot;0.0&quot;㎞ to PC3&quot;"/>
    <numFmt numFmtId="200" formatCode="&quot;  　【PC3】通過ﾁｪｯｸ迄&quot;0.0&quot;㎞&quot;"/>
    <numFmt numFmtId="201" formatCode="[$]ggge&quot;年&quot;m/d\ h:mm" x16r2:formatCode16="[$-ja-JP-x-gannen,80]ggge&quot;年&quot;m/d\ h:mm"/>
    <numFmt numFmtId="202" formatCode="0&quot;ｍ&quot;"/>
    <numFmt numFmtId="203" formatCode="0&quot;m&quot;"/>
    <numFmt numFmtId="204" formatCode="&quot;     ARIVEEｶｰﾄﾞ提出迄&quot;0.0&quot;㎞&quot;"/>
    <numFmt numFmtId="205" formatCode="&quot;Open &quot;h:mm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b/>
      <sz val="12"/>
      <color indexed="53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11"/>
      <color theme="3"/>
      <name val="ＭＳ Ｐゴシック"/>
      <family val="3"/>
      <charset val="128"/>
    </font>
    <font>
      <b/>
      <i/>
      <sz val="10"/>
      <color theme="3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9"/>
      <color theme="3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i/>
      <sz val="11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i/>
      <sz val="9"/>
      <color rgb="FF0000FF"/>
      <name val="ＭＳ Ｐゴシック"/>
      <family val="3"/>
      <charset val="128"/>
    </font>
    <font>
      <b/>
      <i/>
      <sz val="8"/>
      <color rgb="FF0000FF"/>
      <name val="ＭＳ Ｐゴシック"/>
      <family val="3"/>
      <charset val="128"/>
    </font>
    <font>
      <b/>
      <i/>
      <sz val="11"/>
      <color rgb="FF0000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8"/>
      <color theme="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332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178" fontId="4" fillId="0" borderId="7" xfId="0" applyNumberFormat="1" applyFont="1" applyBorder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0" xfId="0" applyFont="1" applyAlignment="1"/>
    <xf numFmtId="0" fontId="4" fillId="0" borderId="9" xfId="0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3" fillId="0" borderId="10" xfId="0" applyFont="1" applyBorder="1" applyAlignment="1">
      <alignment horizontal="left" vertical="center"/>
    </xf>
    <xf numFmtId="178" fontId="4" fillId="0" borderId="12" xfId="0" applyNumberFormat="1" applyFont="1" applyBorder="1">
      <alignment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78" fontId="4" fillId="0" borderId="0" xfId="0" applyNumberFormat="1" applyFont="1">
      <alignment vertical="center"/>
    </xf>
    <xf numFmtId="0" fontId="4" fillId="0" borderId="1" xfId="0" applyFont="1" applyBorder="1" applyAlignment="1">
      <alignment horizontal="left" vertical="top"/>
    </xf>
    <xf numFmtId="0" fontId="7" fillId="0" borderId="10" xfId="0" applyFont="1" applyBorder="1">
      <alignment vertical="center"/>
    </xf>
    <xf numFmtId="0" fontId="4" fillId="0" borderId="10" xfId="0" applyFont="1" applyBorder="1" applyAlignment="1">
      <alignment vertical="top"/>
    </xf>
    <xf numFmtId="178" fontId="1" fillId="0" borderId="7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178" fontId="1" fillId="0" borderId="0" xfId="0" applyNumberFormat="1" applyFont="1" applyAlignment="1">
      <alignment horizontal="center" vertical="center"/>
    </xf>
    <xf numFmtId="180" fontId="5" fillId="0" borderId="0" xfId="0" applyNumberFormat="1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8" fontId="1" fillId="0" borderId="16" xfId="0" applyNumberFormat="1" applyFont="1" applyBorder="1" applyAlignment="1">
      <alignment horizontal="left" vertical="center"/>
    </xf>
    <xf numFmtId="178" fontId="6" fillId="0" borderId="12" xfId="0" applyNumberFormat="1" applyFon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/>
    </xf>
    <xf numFmtId="176" fontId="0" fillId="0" borderId="3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center" vertical="center"/>
    </xf>
    <xf numFmtId="20" fontId="12" fillId="0" borderId="1" xfId="0" applyNumberFormat="1" applyFont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178" fontId="4" fillId="0" borderId="7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76" fontId="4" fillId="2" borderId="2" xfId="0" applyNumberFormat="1" applyFont="1" applyFill="1" applyBorder="1" applyAlignment="1">
      <alignment horizontal="left" vertical="center"/>
    </xf>
    <xf numFmtId="178" fontId="1" fillId="2" borderId="16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176" fontId="4" fillId="2" borderId="11" xfId="0" applyNumberFormat="1" applyFont="1" applyFill="1" applyBorder="1" applyAlignment="1">
      <alignment horizontal="left" vertical="center"/>
    </xf>
    <xf numFmtId="178" fontId="1" fillId="3" borderId="7" xfId="0" applyNumberFormat="1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/>
    </xf>
    <xf numFmtId="176" fontId="4" fillId="3" borderId="2" xfId="0" applyNumberFormat="1" applyFont="1" applyFill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23" xfId="0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6" xfId="0" applyNumberFormat="1" applyFont="1" applyBorder="1">
      <alignment vertical="center"/>
    </xf>
    <xf numFmtId="186" fontId="4" fillId="0" borderId="2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9" xfId="0" applyNumberFormat="1" applyFont="1" applyBorder="1">
      <alignment vertical="center"/>
    </xf>
    <xf numFmtId="186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33" xfId="0" applyNumberFormat="1" applyFont="1" applyBorder="1">
      <alignment vertical="center"/>
    </xf>
    <xf numFmtId="186" fontId="4" fillId="0" borderId="32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22" fontId="4" fillId="0" borderId="0" xfId="0" applyNumberFormat="1" applyFont="1">
      <alignment vertical="center"/>
    </xf>
    <xf numFmtId="193" fontId="4" fillId="0" borderId="0" xfId="0" applyNumberFormat="1" applyFont="1">
      <alignment vertical="center"/>
    </xf>
    <xf numFmtId="192" fontId="7" fillId="0" borderId="6" xfId="0" applyNumberFormat="1" applyFont="1" applyBorder="1">
      <alignment vertical="center"/>
    </xf>
    <xf numFmtId="176" fontId="4" fillId="0" borderId="34" xfId="0" applyNumberFormat="1" applyFont="1" applyBorder="1">
      <alignment vertical="center"/>
    </xf>
    <xf numFmtId="0" fontId="4" fillId="0" borderId="35" xfId="0" applyFont="1" applyBorder="1" applyAlignment="1">
      <alignment horizontal="left" vertical="center"/>
    </xf>
    <xf numFmtId="6" fontId="4" fillId="0" borderId="14" xfId="1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36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187" fontId="4" fillId="0" borderId="10" xfId="0" applyNumberFormat="1" applyFont="1" applyBorder="1" applyAlignment="1">
      <alignment vertical="center" shrinkToFit="1"/>
    </xf>
    <xf numFmtId="188" fontId="4" fillId="0" borderId="37" xfId="0" applyNumberFormat="1" applyFont="1" applyBorder="1" applyAlignment="1">
      <alignment horizontal="left" vertical="top" shrinkToFit="1"/>
    </xf>
    <xf numFmtId="194" fontId="6" fillId="0" borderId="36" xfId="0" applyNumberFormat="1" applyFont="1" applyBorder="1" applyAlignment="1">
      <alignment horizontal="right" vertical="top" shrinkToFit="1"/>
    </xf>
    <xf numFmtId="178" fontId="4" fillId="0" borderId="38" xfId="0" applyNumberFormat="1" applyFont="1" applyBorder="1">
      <alignment vertical="center"/>
    </xf>
    <xf numFmtId="20" fontId="18" fillId="0" borderId="42" xfId="0" applyNumberFormat="1" applyFont="1" applyBorder="1" applyAlignment="1">
      <alignment horizontal="righ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178" fontId="17" fillId="0" borderId="7" xfId="0" applyNumberFormat="1" applyFont="1" applyBorder="1">
      <alignment vertical="center"/>
    </xf>
    <xf numFmtId="0" fontId="4" fillId="0" borderId="41" xfId="0" applyFont="1" applyBorder="1" applyAlignment="1">
      <alignment horizontal="right" vertical="center"/>
    </xf>
    <xf numFmtId="20" fontId="18" fillId="0" borderId="0" xfId="0" applyNumberFormat="1" applyFont="1" applyAlignment="1">
      <alignment horizontal="right" vertical="center"/>
    </xf>
    <xf numFmtId="0" fontId="3" fillId="0" borderId="4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4" fillId="0" borderId="43" xfId="0" applyNumberFormat="1" applyFont="1" applyBorder="1" applyAlignment="1">
      <alignment horizontal="left" vertical="center"/>
    </xf>
    <xf numFmtId="176" fontId="4" fillId="0" borderId="39" xfId="0" applyNumberFormat="1" applyFont="1" applyBorder="1" applyAlignment="1">
      <alignment horizontal="right" vertical="center"/>
    </xf>
    <xf numFmtId="178" fontId="17" fillId="0" borderId="38" xfId="0" applyNumberFormat="1" applyFont="1" applyBorder="1">
      <alignment vertical="center"/>
    </xf>
    <xf numFmtId="178" fontId="1" fillId="0" borderId="40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176" fontId="4" fillId="0" borderId="4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86" fontId="4" fillId="0" borderId="49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51" xfId="0" applyNumberFormat="1" applyFont="1" applyBorder="1" applyAlignment="1">
      <alignment horizontal="center" vertical="center"/>
    </xf>
    <xf numFmtId="186" fontId="4" fillId="0" borderId="52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4" fillId="0" borderId="11" xfId="0" applyFont="1" applyBorder="1" applyAlignment="1">
      <alignment horizontal="left" vertical="center"/>
    </xf>
    <xf numFmtId="178" fontId="10" fillId="0" borderId="7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78" fontId="10" fillId="0" borderId="40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41" xfId="0" applyFont="1" applyBorder="1">
      <alignment vertical="center"/>
    </xf>
    <xf numFmtId="0" fontId="4" fillId="0" borderId="42" xfId="0" applyFont="1" applyBorder="1" applyAlignment="1">
      <alignment horizontal="right" vertical="center"/>
    </xf>
    <xf numFmtId="0" fontId="4" fillId="0" borderId="41" xfId="0" applyFont="1" applyBorder="1" applyAlignment="1">
      <alignment horizontal="left" vertical="top"/>
    </xf>
    <xf numFmtId="178" fontId="4" fillId="0" borderId="38" xfId="0" applyNumberFormat="1" applyFont="1" applyBorder="1" applyAlignment="1">
      <alignment horizontal="right" vertical="center"/>
    </xf>
    <xf numFmtId="178" fontId="1" fillId="0" borderId="40" xfId="0" applyNumberFormat="1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20" fontId="12" fillId="0" borderId="0" xfId="0" applyNumberFormat="1" applyFont="1" applyAlignment="1">
      <alignment horizontal="right" vertical="center"/>
    </xf>
    <xf numFmtId="20" fontId="12" fillId="0" borderId="37" xfId="0" applyNumberFormat="1" applyFont="1" applyBorder="1" applyAlignment="1">
      <alignment horizontal="right" vertical="center"/>
    </xf>
    <xf numFmtId="20" fontId="12" fillId="0" borderId="42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178" fontId="10" fillId="2" borderId="4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4" fillId="2" borderId="41" xfId="0" applyFont="1" applyFill="1" applyBorder="1" applyAlignment="1">
      <alignment horizontal="left"/>
    </xf>
    <xf numFmtId="20" fontId="12" fillId="0" borderId="6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20" fontId="12" fillId="0" borderId="39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>
      <alignment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right" vertical="center"/>
    </xf>
    <xf numFmtId="20" fontId="16" fillId="0" borderId="42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6" fontId="4" fillId="0" borderId="6" xfId="1" applyFont="1" applyBorder="1" applyAlignment="1">
      <alignment horizontal="center" vertical="center"/>
    </xf>
    <xf numFmtId="0" fontId="4" fillId="0" borderId="53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178" fontId="1" fillId="0" borderId="40" xfId="0" applyNumberFormat="1" applyFont="1" applyBorder="1" applyAlignment="1">
      <alignment horizontal="center" vertical="top"/>
    </xf>
    <xf numFmtId="176" fontId="4" fillId="0" borderId="41" xfId="0" applyNumberFormat="1" applyFont="1" applyBorder="1" applyAlignment="1">
      <alignment horizontal="left" vertical="center"/>
    </xf>
    <xf numFmtId="0" fontId="4" fillId="0" borderId="36" xfId="0" applyFont="1" applyBorder="1">
      <alignment vertical="center"/>
    </xf>
    <xf numFmtId="181" fontId="9" fillId="0" borderId="41" xfId="0" applyNumberFormat="1" applyFont="1" applyBorder="1">
      <alignment vertical="center"/>
    </xf>
    <xf numFmtId="0" fontId="4" fillId="0" borderId="43" xfId="0" applyFont="1" applyBorder="1" applyAlignment="1">
      <alignment horizontal="right" vertical="center"/>
    </xf>
    <xf numFmtId="187" fontId="5" fillId="0" borderId="0" xfId="0" applyNumberFormat="1" applyFont="1" applyAlignment="1">
      <alignment vertical="center" shrinkToFit="1"/>
    </xf>
    <xf numFmtId="188" fontId="15" fillId="0" borderId="0" xfId="0" applyNumberFormat="1" applyFont="1" applyAlignment="1">
      <alignment shrinkToFit="1"/>
    </xf>
    <xf numFmtId="0" fontId="4" fillId="0" borderId="9" xfId="0" applyFont="1" applyBorder="1" applyAlignment="1">
      <alignment horizontal="center" vertical="center"/>
    </xf>
    <xf numFmtId="178" fontId="10" fillId="0" borderId="16" xfId="0" applyNumberFormat="1" applyFont="1" applyBorder="1" applyAlignment="1">
      <alignment horizontal="center" vertical="center"/>
    </xf>
    <xf numFmtId="178" fontId="6" fillId="0" borderId="7" xfId="0" applyNumberFormat="1" applyFont="1" applyBorder="1">
      <alignment vertical="center"/>
    </xf>
    <xf numFmtId="0" fontId="6" fillId="0" borderId="0" xfId="0" applyFont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/>
    </xf>
    <xf numFmtId="20" fontId="18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178" fontId="1" fillId="3" borderId="16" xfId="0" applyNumberFormat="1" applyFont="1" applyFill="1" applyBorder="1" applyAlignment="1">
      <alignment horizontal="center" vertical="center"/>
    </xf>
    <xf numFmtId="0" fontId="4" fillId="3" borderId="10" xfId="0" applyFont="1" applyFill="1" applyBorder="1">
      <alignment vertical="center"/>
    </xf>
    <xf numFmtId="176" fontId="4" fillId="3" borderId="10" xfId="0" applyNumberFormat="1" applyFont="1" applyFill="1" applyBorder="1" applyAlignment="1">
      <alignment horizontal="left" vertical="center"/>
    </xf>
    <xf numFmtId="178" fontId="20" fillId="0" borderId="16" xfId="0" applyNumberFormat="1" applyFont="1" applyBorder="1" applyAlignment="1">
      <alignment horizontal="left" vertical="center"/>
    </xf>
    <xf numFmtId="178" fontId="6" fillId="0" borderId="38" xfId="0" applyNumberFormat="1" applyFont="1" applyBorder="1">
      <alignment vertical="center"/>
    </xf>
    <xf numFmtId="178" fontId="1" fillId="0" borderId="16" xfId="0" applyNumberFormat="1" applyFont="1" applyBorder="1" applyAlignment="1">
      <alignment horizontal="center" vertical="top"/>
    </xf>
    <xf numFmtId="178" fontId="1" fillId="2" borderId="7" xfId="0" applyNumberFormat="1" applyFont="1" applyFill="1" applyBorder="1" applyAlignment="1">
      <alignment horizontal="right" vertical="center"/>
    </xf>
    <xf numFmtId="178" fontId="10" fillId="0" borderId="40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4" fillId="0" borderId="43" xfId="0" applyFont="1" applyBorder="1">
      <alignment vertical="center"/>
    </xf>
    <xf numFmtId="0" fontId="4" fillId="0" borderId="44" xfId="0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177" fontId="4" fillId="0" borderId="44" xfId="0" applyNumberFormat="1" applyFont="1" applyBorder="1" applyAlignment="1">
      <alignment horizontal="right" vertical="center"/>
    </xf>
    <xf numFmtId="178" fontId="10" fillId="0" borderId="40" xfId="0" applyNumberFormat="1" applyFont="1" applyBorder="1" applyAlignment="1">
      <alignment horizontal="left" vertical="center"/>
    </xf>
    <xf numFmtId="176" fontId="4" fillId="0" borderId="36" xfId="0" applyNumberFormat="1" applyFont="1" applyBorder="1">
      <alignment vertical="center"/>
    </xf>
    <xf numFmtId="6" fontId="4" fillId="0" borderId="37" xfId="1" applyFont="1" applyBorder="1" applyAlignment="1">
      <alignment horizontal="right" vertical="center"/>
    </xf>
    <xf numFmtId="176" fontId="8" fillId="0" borderId="44" xfId="0" applyNumberFormat="1" applyFont="1" applyBorder="1" applyAlignment="1">
      <alignment horizontal="right" vertical="center"/>
    </xf>
    <xf numFmtId="0" fontId="7" fillId="0" borderId="10" xfId="0" quotePrefix="1" applyFont="1" applyBorder="1" applyAlignment="1">
      <alignment horizontal="center" vertical="top"/>
    </xf>
    <xf numFmtId="0" fontId="7" fillId="0" borderId="41" xfId="0" quotePrefix="1" applyFont="1" applyBorder="1" applyAlignment="1">
      <alignment vertical="top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83" fontId="0" fillId="0" borderId="0" xfId="0" applyNumberFormat="1">
      <alignment vertical="center"/>
    </xf>
    <xf numFmtId="0" fontId="4" fillId="0" borderId="10" xfId="0" applyFont="1" applyBorder="1" applyAlignment="1">
      <alignment horizontal="left" vertical="center"/>
    </xf>
    <xf numFmtId="201" fontId="18" fillId="0" borderId="42" xfId="0" applyNumberFormat="1" applyFont="1" applyBorder="1" applyAlignment="1">
      <alignment horizontal="right" vertical="top" shrinkToFit="1"/>
    </xf>
    <xf numFmtId="178" fontId="4" fillId="0" borderId="7" xfId="0" applyNumberFormat="1" applyFont="1" applyBorder="1" applyAlignment="1">
      <alignment horizontal="right" vertical="center"/>
    </xf>
    <xf numFmtId="20" fontId="24" fillId="0" borderId="0" xfId="0" applyNumberFormat="1" applyFont="1" applyAlignment="1">
      <alignment horizontal="right" vertical="center"/>
    </xf>
    <xf numFmtId="202" fontId="26" fillId="0" borderId="5" xfId="0" applyNumberFormat="1" applyFont="1" applyBorder="1" applyAlignment="1">
      <alignment horizontal="right" vertical="top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5" xfId="0" applyFont="1" applyBorder="1" applyAlignment="1">
      <alignment horizontal="left" vertical="center"/>
    </xf>
    <xf numFmtId="178" fontId="10" fillId="0" borderId="7" xfId="0" applyNumberFormat="1" applyFont="1" applyBorder="1" applyAlignment="1">
      <alignment horizontal="left" vertical="center"/>
    </xf>
    <xf numFmtId="0" fontId="4" fillId="0" borderId="10" xfId="0" applyFont="1" applyBorder="1" applyAlignment="1"/>
    <xf numFmtId="182" fontId="4" fillId="2" borderId="41" xfId="0" applyNumberFormat="1" applyFont="1" applyFill="1" applyBorder="1">
      <alignment vertical="center"/>
    </xf>
    <xf numFmtId="178" fontId="0" fillId="0" borderId="7" xfId="0" applyNumberFormat="1" applyBorder="1" applyAlignment="1">
      <alignment horizontal="left" vertical="top"/>
    </xf>
    <xf numFmtId="178" fontId="1" fillId="0" borderId="40" xfId="0" applyNumberFormat="1" applyFont="1" applyBorder="1" applyAlignment="1">
      <alignment horizontal="left"/>
    </xf>
    <xf numFmtId="20" fontId="12" fillId="0" borderId="42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78" fontId="1" fillId="0" borderId="7" xfId="0" applyNumberFormat="1" applyFont="1" applyBorder="1" applyAlignment="1">
      <alignment horizontal="center" vertical="top"/>
    </xf>
    <xf numFmtId="202" fontId="26" fillId="0" borderId="1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right" vertical="center" wrapText="1"/>
    </xf>
    <xf numFmtId="0" fontId="23" fillId="0" borderId="0" xfId="0" applyFont="1" applyAlignment="1">
      <alignment horizontal="left" vertical="center" readingOrder="1"/>
    </xf>
    <xf numFmtId="178" fontId="1" fillId="0" borderId="16" xfId="0" applyNumberFormat="1" applyFont="1" applyBorder="1" applyAlignment="1">
      <alignment horizontal="right" vertical="center"/>
    </xf>
    <xf numFmtId="0" fontId="19" fillId="0" borderId="10" xfId="0" quotePrefix="1" applyFont="1" applyBorder="1" applyAlignment="1">
      <alignment horizontal="center" vertical="top"/>
    </xf>
    <xf numFmtId="178" fontId="4" fillId="0" borderId="12" xfId="0" applyNumberFormat="1" applyFont="1" applyBorder="1" applyAlignment="1">
      <alignment vertical="top"/>
    </xf>
    <xf numFmtId="202" fontId="26" fillId="0" borderId="1" xfId="0" applyNumberFormat="1" applyFont="1" applyBorder="1" applyAlignment="1">
      <alignment horizontal="right"/>
    </xf>
    <xf numFmtId="20" fontId="12" fillId="0" borderId="14" xfId="0" applyNumberFormat="1" applyFont="1" applyBorder="1" applyAlignment="1">
      <alignment horizontal="right" vertical="center"/>
    </xf>
    <xf numFmtId="202" fontId="26" fillId="0" borderId="0" xfId="0" applyNumberFormat="1" applyFont="1" applyAlignment="1">
      <alignment horizontal="right" vertical="top"/>
    </xf>
    <xf numFmtId="0" fontId="4" fillId="0" borderId="56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4" fillId="0" borderId="0" xfId="0" applyFont="1" applyAlignment="1">
      <alignment vertical="top"/>
    </xf>
    <xf numFmtId="178" fontId="1" fillId="2" borderId="40" xfId="0" applyNumberFormat="1" applyFont="1" applyFill="1" applyBorder="1" applyAlignment="1">
      <alignment horizontal="center" vertical="center"/>
    </xf>
    <xf numFmtId="187" fontId="4" fillId="0" borderId="41" xfId="0" applyNumberFormat="1" applyFont="1" applyBorder="1" applyAlignment="1">
      <alignment vertical="center" shrinkToFit="1"/>
    </xf>
    <xf numFmtId="188" fontId="15" fillId="0" borderId="42" xfId="0" applyNumberFormat="1" applyFont="1" applyBorder="1" applyAlignment="1">
      <alignment horizontal="left" vertical="center" shrinkToFit="1"/>
    </xf>
    <xf numFmtId="202" fontId="26" fillId="0" borderId="42" xfId="0" applyNumberFormat="1" applyFont="1" applyBorder="1" applyAlignment="1">
      <alignment horizontal="right" vertical="top"/>
    </xf>
    <xf numFmtId="176" fontId="4" fillId="2" borderId="43" xfId="0" applyNumberFormat="1" applyFont="1" applyFill="1" applyBorder="1" applyAlignment="1">
      <alignment horizontal="left" vertical="center"/>
    </xf>
    <xf numFmtId="0" fontId="4" fillId="2" borderId="44" xfId="0" applyFont="1" applyFill="1" applyBorder="1">
      <alignment vertical="center"/>
    </xf>
    <xf numFmtId="20" fontId="21" fillId="0" borderId="0" xfId="0" applyNumberFormat="1" applyFont="1" applyAlignment="1">
      <alignment horizontal="right" vertical="center"/>
    </xf>
    <xf numFmtId="176" fontId="4" fillId="0" borderId="2" xfId="0" quotePrefix="1" applyNumberFormat="1" applyFont="1" applyBorder="1" applyAlignment="1">
      <alignment horizontal="left" vertical="center"/>
    </xf>
    <xf numFmtId="0" fontId="25" fillId="0" borderId="0" xfId="0" applyFont="1" applyAlignment="1">
      <alignment horizontal="right" vertical="top"/>
    </xf>
    <xf numFmtId="0" fontId="19" fillId="0" borderId="0" xfId="0" quotePrefix="1" applyFont="1" applyAlignment="1">
      <alignment horizontal="left" vertical="top"/>
    </xf>
    <xf numFmtId="0" fontId="19" fillId="0" borderId="41" xfId="0" quotePrefix="1" applyFont="1" applyBorder="1" applyAlignment="1">
      <alignment vertical="top"/>
    </xf>
    <xf numFmtId="0" fontId="4" fillId="0" borderId="18" xfId="0" applyFont="1" applyBorder="1" applyAlignment="1">
      <alignment horizontal="right" vertical="center"/>
    </xf>
    <xf numFmtId="20" fontId="16" fillId="0" borderId="0" xfId="0" applyNumberFormat="1" applyFont="1" applyAlignment="1">
      <alignment horizontal="right" vertical="top"/>
    </xf>
    <xf numFmtId="20" fontId="13" fillId="0" borderId="0" xfId="0" applyNumberFormat="1" applyFont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178" fontId="1" fillId="0" borderId="7" xfId="0" applyNumberFormat="1" applyFont="1" applyBorder="1" applyAlignment="1">
      <alignment horizontal="left" vertical="top"/>
    </xf>
    <xf numFmtId="178" fontId="0" fillId="0" borderId="40" xfId="0" applyNumberFormat="1" applyBorder="1" applyAlignment="1">
      <alignment horizontal="left" vertical="top"/>
    </xf>
    <xf numFmtId="176" fontId="4" fillId="2" borderId="44" xfId="0" applyNumberFormat="1" applyFont="1" applyFill="1" applyBorder="1" applyAlignment="1">
      <alignment horizontal="right" vertical="center"/>
    </xf>
    <xf numFmtId="0" fontId="4" fillId="0" borderId="37" xfId="0" applyFont="1" applyBorder="1" applyAlignment="1">
      <alignment horizontal="right" vertical="center" wrapText="1"/>
    </xf>
    <xf numFmtId="178" fontId="10" fillId="0" borderId="16" xfId="0" applyNumberFormat="1" applyFont="1" applyBorder="1" applyAlignment="1">
      <alignment horizontal="left" vertical="center" indent="1"/>
    </xf>
    <xf numFmtId="20" fontId="12" fillId="0" borderId="42" xfId="0" applyNumberFormat="1" applyFont="1" applyBorder="1" applyAlignment="1">
      <alignment horizontal="center" vertical="center"/>
    </xf>
    <xf numFmtId="202" fontId="27" fillId="0" borderId="42" xfId="0" applyNumberFormat="1" applyFont="1" applyBorder="1" applyAlignment="1">
      <alignment horizontal="right" vertical="top"/>
    </xf>
    <xf numFmtId="0" fontId="5" fillId="0" borderId="2" xfId="0" quotePrefix="1" applyFont="1" applyBorder="1">
      <alignment vertical="center"/>
    </xf>
    <xf numFmtId="203" fontId="26" fillId="0" borderId="42" xfId="0" applyNumberFormat="1" applyFont="1" applyBorder="1" applyAlignment="1">
      <alignment horizontal="right" vertical="top"/>
    </xf>
    <xf numFmtId="203" fontId="26" fillId="0" borderId="1" xfId="0" applyNumberFormat="1" applyFont="1" applyBorder="1" applyAlignment="1">
      <alignment horizontal="right" vertical="top"/>
    </xf>
    <xf numFmtId="178" fontId="20" fillId="0" borderId="7" xfId="0" applyNumberFormat="1" applyFont="1" applyBorder="1" applyAlignment="1">
      <alignment horizontal="left" vertical="center"/>
    </xf>
    <xf numFmtId="178" fontId="20" fillId="0" borderId="16" xfId="0" applyNumberFormat="1" applyFont="1" applyBorder="1" applyAlignment="1">
      <alignment horizontal="center" vertical="center"/>
    </xf>
    <xf numFmtId="20" fontId="12" fillId="0" borderId="1" xfId="0" applyNumberFormat="1" applyFont="1" applyBorder="1" applyAlignment="1">
      <alignment horizontal="right" vertical="top"/>
    </xf>
    <xf numFmtId="0" fontId="0" fillId="0" borderId="41" xfId="0" applyBorder="1" applyAlignment="1">
      <alignment horizontal="left" vertical="top"/>
    </xf>
    <xf numFmtId="0" fontId="6" fillId="0" borderId="9" xfId="0" applyFont="1" applyBorder="1" applyAlignment="1">
      <alignment horizontal="right" vertical="center" shrinkToFit="1"/>
    </xf>
    <xf numFmtId="178" fontId="17" fillId="0" borderId="7" xfId="0" applyNumberFormat="1" applyFont="1" applyBorder="1" applyAlignment="1">
      <alignment horizontal="center" vertical="center"/>
    </xf>
    <xf numFmtId="178" fontId="20" fillId="2" borderId="7" xfId="0" applyNumberFormat="1" applyFont="1" applyFill="1" applyBorder="1" applyAlignment="1">
      <alignment horizontal="center" vertical="center"/>
    </xf>
    <xf numFmtId="178" fontId="17" fillId="0" borderId="12" xfId="0" applyNumberFormat="1" applyFont="1" applyBorder="1" applyAlignment="1">
      <alignment horizontal="center" vertical="center"/>
    </xf>
    <xf numFmtId="205" fontId="6" fillId="0" borderId="10" xfId="0" applyNumberFormat="1" applyFont="1" applyBorder="1" applyAlignment="1">
      <alignment horizontal="left" vertical="center" shrinkToFit="1"/>
    </xf>
    <xf numFmtId="205" fontId="7" fillId="0" borderId="41" xfId="0" applyNumberFormat="1" applyFont="1" applyBorder="1" applyAlignment="1">
      <alignment horizontal="left" vertical="center" shrinkToFit="1"/>
    </xf>
    <xf numFmtId="196" fontId="15" fillId="0" borderId="10" xfId="0" applyNumberFormat="1" applyFont="1" applyBorder="1">
      <alignment vertical="center"/>
    </xf>
    <xf numFmtId="196" fontId="15" fillId="0" borderId="41" xfId="0" applyNumberFormat="1" applyFont="1" applyBorder="1">
      <alignment vertical="center"/>
    </xf>
    <xf numFmtId="0" fontId="7" fillId="2" borderId="1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44" xfId="0" applyFont="1" applyBorder="1">
      <alignment vertical="center"/>
    </xf>
    <xf numFmtId="20" fontId="12" fillId="2" borderId="3" xfId="0" applyNumberFormat="1" applyFont="1" applyFill="1" applyBorder="1" applyAlignment="1">
      <alignment horizontal="center" vertical="center"/>
    </xf>
    <xf numFmtId="0" fontId="4" fillId="0" borderId="53" xfId="0" applyFont="1" applyBorder="1">
      <alignment vertical="center"/>
    </xf>
    <xf numFmtId="0" fontId="4" fillId="0" borderId="39" xfId="0" applyFont="1" applyBorder="1" applyAlignment="1">
      <alignment horizontal="right" vertical="center"/>
    </xf>
    <xf numFmtId="0" fontId="6" fillId="0" borderId="41" xfId="0" applyFont="1" applyBorder="1" applyAlignment="1">
      <alignment horizontal="left"/>
    </xf>
    <xf numFmtId="176" fontId="4" fillId="0" borderId="48" xfId="0" applyNumberFormat="1" applyFont="1" applyBorder="1" applyAlignment="1">
      <alignment horizontal="center" vertical="center"/>
    </xf>
    <xf numFmtId="188" fontId="6" fillId="0" borderId="1" xfId="0" applyNumberFormat="1" applyFont="1" applyBorder="1" applyAlignment="1">
      <alignment horizontal="left" vertical="center" shrinkToFit="1"/>
    </xf>
    <xf numFmtId="0" fontId="23" fillId="0" borderId="13" xfId="0" applyFont="1" applyBorder="1" applyAlignment="1">
      <alignment horizontal="right" vertical="center" readingOrder="1"/>
    </xf>
    <xf numFmtId="0" fontId="6" fillId="0" borderId="41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195" fontId="6" fillId="0" borderId="0" xfId="0" applyNumberFormat="1" applyFont="1" applyAlignment="1">
      <alignment horizontal="right" vertical="center" shrinkToFit="1"/>
    </xf>
    <xf numFmtId="195" fontId="6" fillId="2" borderId="0" xfId="0" applyNumberFormat="1" applyFont="1" applyFill="1" applyAlignment="1">
      <alignment horizontal="right" vertical="center" shrinkToFit="1"/>
    </xf>
    <xf numFmtId="180" fontId="7" fillId="2" borderId="0" xfId="0" applyNumberFormat="1" applyFont="1" applyFill="1" applyAlignment="1">
      <alignment horizontal="right" vertical="center"/>
    </xf>
    <xf numFmtId="176" fontId="6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178" fontId="20" fillId="0" borderId="0" xfId="0" applyNumberFormat="1" applyFont="1" applyAlignment="1">
      <alignment horizontal="left" vertical="center"/>
    </xf>
    <xf numFmtId="178" fontId="17" fillId="0" borderId="0" xfId="0" applyNumberFormat="1" applyFont="1">
      <alignment vertical="center"/>
    </xf>
    <xf numFmtId="203" fontId="26" fillId="0" borderId="0" xfId="0" applyNumberFormat="1" applyFont="1" applyAlignment="1">
      <alignment horizontal="right" vertical="top"/>
    </xf>
    <xf numFmtId="20" fontId="13" fillId="0" borderId="42" xfId="0" applyNumberFormat="1" applyFont="1" applyBorder="1" applyAlignment="1">
      <alignment horizontal="right"/>
    </xf>
    <xf numFmtId="20" fontId="16" fillId="0" borderId="0" xfId="0" applyNumberFormat="1" applyFont="1" applyAlignment="1">
      <alignment horizontal="right" vertical="center"/>
    </xf>
    <xf numFmtId="202" fontId="26" fillId="0" borderId="42" xfId="0" applyNumberFormat="1" applyFont="1" applyBorder="1" applyAlignment="1">
      <alignment horizontal="right"/>
    </xf>
    <xf numFmtId="183" fontId="4" fillId="0" borderId="0" xfId="0" applyNumberFormat="1" applyFont="1" applyAlignment="1">
      <alignment horizontal="right" vertical="center"/>
    </xf>
    <xf numFmtId="178" fontId="10" fillId="0" borderId="38" xfId="0" applyNumberFormat="1" applyFont="1" applyBorder="1">
      <alignment vertical="center"/>
    </xf>
    <xf numFmtId="178" fontId="10" fillId="0" borderId="12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202" fontId="26" fillId="0" borderId="0" xfId="0" applyNumberFormat="1" applyFont="1" applyAlignment="1">
      <alignment horizontal="right"/>
    </xf>
    <xf numFmtId="20" fontId="30" fillId="0" borderId="1" xfId="0" applyNumberFormat="1" applyFont="1" applyBorder="1" applyAlignment="1">
      <alignment horizontal="right"/>
    </xf>
    <xf numFmtId="198" fontId="5" fillId="0" borderId="36" xfId="0" applyNumberFormat="1" applyFont="1" applyBorder="1" applyAlignment="1">
      <alignment horizontal="center" vertical="center" shrinkToFit="1"/>
    </xf>
    <xf numFmtId="198" fontId="5" fillId="0" borderId="37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89" fontId="7" fillId="2" borderId="41" xfId="0" applyNumberFormat="1" applyFont="1" applyFill="1" applyBorder="1" applyAlignment="1">
      <alignment horizontal="center" vertical="center"/>
    </xf>
    <xf numFmtId="189" fontId="11" fillId="2" borderId="42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204" fontId="14" fillId="0" borderId="6" xfId="0" applyNumberFormat="1" applyFont="1" applyBorder="1" applyAlignment="1">
      <alignment horizontal="center" vertical="center" shrinkToFit="1"/>
    </xf>
    <xf numFmtId="204" fontId="28" fillId="0" borderId="14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84" fontId="4" fillId="0" borderId="10" xfId="0" applyNumberFormat="1" applyFon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36" xfId="0" applyFont="1" applyBorder="1" applyAlignment="1">
      <alignment horizontal="right" vertical="center" shrinkToFit="1"/>
    </xf>
    <xf numFmtId="0" fontId="5" fillId="0" borderId="37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197" fontId="6" fillId="0" borderId="6" xfId="0" applyNumberFormat="1" applyFont="1" applyBorder="1" applyAlignment="1">
      <alignment horizontal="center" vertical="center" shrinkToFit="1"/>
    </xf>
    <xf numFmtId="200" fontId="4" fillId="0" borderId="6" xfId="0" applyNumberFormat="1" applyFont="1" applyBorder="1" applyAlignment="1">
      <alignment horizontal="center" vertical="center" shrinkToFit="1"/>
    </xf>
    <xf numFmtId="184" fontId="4" fillId="0" borderId="0" xfId="0" applyNumberFormat="1" applyFont="1" applyAlignment="1">
      <alignment horizontal="right" shrinkToFit="1"/>
    </xf>
    <xf numFmtId="182" fontId="14" fillId="2" borderId="0" xfId="0" applyNumberFormat="1" applyFont="1" applyFill="1" applyAlignment="1">
      <alignment horizontal="center" vertical="center" shrinkToFit="1"/>
    </xf>
    <xf numFmtId="190" fontId="4" fillId="2" borderId="2" xfId="0" applyNumberFormat="1" applyFont="1" applyFill="1" applyBorder="1" applyAlignment="1">
      <alignment horizontal="right" vertical="center" shrinkToFit="1"/>
    </xf>
    <xf numFmtId="191" fontId="5" fillId="0" borderId="2" xfId="0" applyNumberFormat="1" applyFont="1" applyBorder="1" applyAlignment="1">
      <alignment horizontal="left" vertical="center" shrinkToFit="1"/>
    </xf>
    <xf numFmtId="22" fontId="4" fillId="0" borderId="50" xfId="0" applyNumberFormat="1" applyFont="1" applyBorder="1" applyAlignment="1">
      <alignment horizontal="center" vertical="center"/>
    </xf>
    <xf numFmtId="22" fontId="4" fillId="0" borderId="25" xfId="0" applyNumberFormat="1" applyFont="1" applyBorder="1" applyAlignment="1">
      <alignment horizontal="center" vertical="center"/>
    </xf>
    <xf numFmtId="182" fontId="4" fillId="2" borderId="10" xfId="0" applyNumberFormat="1" applyFont="1" applyFill="1" applyBorder="1" applyAlignment="1">
      <alignment horizontal="right" vertical="center" shrinkToFit="1"/>
    </xf>
    <xf numFmtId="0" fontId="1" fillId="2" borderId="42" xfId="0" applyFont="1" applyFill="1" applyBorder="1" applyAlignment="1">
      <alignment vertical="center" shrinkToFit="1"/>
    </xf>
    <xf numFmtId="22" fontId="22" fillId="0" borderId="28" xfId="0" applyNumberFormat="1" applyFont="1" applyBorder="1" applyAlignment="1">
      <alignment horizontal="center" vertical="center"/>
    </xf>
    <xf numFmtId="185" fontId="4" fillId="2" borderId="0" xfId="0" applyNumberFormat="1" applyFont="1" applyFill="1" applyAlignment="1">
      <alignment horizontal="right" vertical="center" shrinkToFit="1"/>
    </xf>
    <xf numFmtId="185" fontId="0" fillId="2" borderId="0" xfId="0" applyNumberFormat="1" applyFill="1" applyAlignment="1">
      <alignment horizontal="right" vertical="center" shrinkToFit="1"/>
    </xf>
    <xf numFmtId="22" fontId="4" fillId="0" borderId="30" xfId="0" applyNumberFormat="1" applyFont="1" applyBorder="1" applyAlignment="1">
      <alignment horizontal="center" vertical="center"/>
    </xf>
    <xf numFmtId="22" fontId="4" fillId="0" borderId="46" xfId="0" applyNumberFormat="1" applyFont="1" applyBorder="1" applyAlignment="1">
      <alignment horizontal="center" vertical="center"/>
    </xf>
    <xf numFmtId="22" fontId="4" fillId="0" borderId="47" xfId="0" applyNumberFormat="1" applyFont="1" applyBorder="1" applyAlignment="1">
      <alignment horizontal="center" vertical="center"/>
    </xf>
    <xf numFmtId="199" fontId="4" fillId="0" borderId="9" xfId="0" applyNumberFormat="1" applyFont="1" applyBorder="1" applyAlignment="1">
      <alignment horizontal="center" vertical="center" shrinkToFit="1"/>
    </xf>
    <xf numFmtId="199" fontId="4" fillId="0" borderId="37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3">
    <cellStyle name="通貨" xfId="1" builtinId="7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0000FF"/>
      <color rgb="FF3333CC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jpe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jpeg"/><Relationship Id="rId64" Type="http://schemas.openxmlformats.org/officeDocument/2006/relationships/image" Target="../media/image64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329353</xdr:colOff>
      <xdr:row>35</xdr:row>
      <xdr:rowOff>82049</xdr:rowOff>
    </xdr:from>
    <xdr:to>
      <xdr:col>11</xdr:col>
      <xdr:colOff>75484</xdr:colOff>
      <xdr:row>35</xdr:row>
      <xdr:rowOff>158249</xdr:rowOff>
    </xdr:to>
    <xdr:grpSp>
      <xdr:nvGrpSpPr>
        <xdr:cNvPr id="510" name="Group 1027">
          <a:extLst>
            <a:ext uri="{FF2B5EF4-FFF2-40B4-BE49-F238E27FC236}">
              <a16:creationId xmlns:a16="http://schemas.microsoft.com/office/drawing/2014/main" id="{E2651226-66F4-4280-A7B6-B46409169C67}"/>
            </a:ext>
          </a:extLst>
        </xdr:cNvPr>
        <xdr:cNvGrpSpPr>
          <a:grpSpLocks/>
        </xdr:cNvGrpSpPr>
      </xdr:nvGrpSpPr>
      <xdr:grpSpPr bwMode="auto">
        <a:xfrm rot="2132926">
          <a:off x="6026210" y="5797049"/>
          <a:ext cx="1134060" cy="76200"/>
          <a:chOff x="347" y="977"/>
          <a:chExt cx="129" cy="8"/>
        </a:xfrm>
      </xdr:grpSpPr>
      <xdr:sp macro="" textlink="">
        <xdr:nvSpPr>
          <xdr:cNvPr id="734" name="Line 431">
            <a:extLst>
              <a:ext uri="{FF2B5EF4-FFF2-40B4-BE49-F238E27FC236}">
                <a16:creationId xmlns:a16="http://schemas.microsoft.com/office/drawing/2014/main" id="{46298BF0-A77A-14D1-FBD0-8A281057499B}"/>
              </a:ext>
            </a:extLst>
          </xdr:cNvPr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35" name="Line 432">
            <a:extLst>
              <a:ext uri="{FF2B5EF4-FFF2-40B4-BE49-F238E27FC236}">
                <a16:creationId xmlns:a16="http://schemas.microsoft.com/office/drawing/2014/main" id="{C2FB2D8A-F852-89D3-3632-A0EF5FFE3ED5}"/>
              </a:ext>
            </a:extLst>
          </xdr:cNvPr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36" name="Line 433">
            <a:extLst>
              <a:ext uri="{FF2B5EF4-FFF2-40B4-BE49-F238E27FC236}">
                <a16:creationId xmlns:a16="http://schemas.microsoft.com/office/drawing/2014/main" id="{A1B85F94-544C-1B2B-627C-067B421DF90E}"/>
              </a:ext>
            </a:extLst>
          </xdr:cNvPr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62" name="Line 434">
            <a:extLst>
              <a:ext uri="{FF2B5EF4-FFF2-40B4-BE49-F238E27FC236}">
                <a16:creationId xmlns:a16="http://schemas.microsoft.com/office/drawing/2014/main" id="{C7E8C80B-2F67-BB41-CA0B-C15FFA6C809E}"/>
              </a:ext>
            </a:extLst>
          </xdr:cNvPr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64" name="Line 435">
            <a:extLst>
              <a:ext uri="{FF2B5EF4-FFF2-40B4-BE49-F238E27FC236}">
                <a16:creationId xmlns:a16="http://schemas.microsoft.com/office/drawing/2014/main" id="{EB3E925D-BEBE-BC23-560D-D917CB94927B}"/>
              </a:ext>
            </a:extLst>
          </xdr:cNvPr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65" name="Line 436">
            <a:extLst>
              <a:ext uri="{FF2B5EF4-FFF2-40B4-BE49-F238E27FC236}">
                <a16:creationId xmlns:a16="http://schemas.microsoft.com/office/drawing/2014/main" id="{88ABDAC1-7FB7-38F6-4CC2-7C7077714C2D}"/>
              </a:ext>
            </a:extLst>
          </xdr:cNvPr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66" name="Line 437">
            <a:extLst>
              <a:ext uri="{FF2B5EF4-FFF2-40B4-BE49-F238E27FC236}">
                <a16:creationId xmlns:a16="http://schemas.microsoft.com/office/drawing/2014/main" id="{37A1F641-E1D2-36BF-6F7C-089C8E2930E2}"/>
              </a:ext>
            </a:extLst>
          </xdr:cNvPr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67" name="Line 438">
            <a:extLst>
              <a:ext uri="{FF2B5EF4-FFF2-40B4-BE49-F238E27FC236}">
                <a16:creationId xmlns:a16="http://schemas.microsoft.com/office/drawing/2014/main" id="{90354C82-510D-E8D2-B524-F2C8D9792576}"/>
              </a:ext>
            </a:extLst>
          </xdr:cNvPr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68" name="Line 439">
            <a:extLst>
              <a:ext uri="{FF2B5EF4-FFF2-40B4-BE49-F238E27FC236}">
                <a16:creationId xmlns:a16="http://schemas.microsoft.com/office/drawing/2014/main" id="{CC82D763-E6E6-C498-4097-1B827066E22A}"/>
              </a:ext>
            </a:extLst>
          </xdr:cNvPr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69" name="Line 440">
            <a:extLst>
              <a:ext uri="{FF2B5EF4-FFF2-40B4-BE49-F238E27FC236}">
                <a16:creationId xmlns:a16="http://schemas.microsoft.com/office/drawing/2014/main" id="{77F83D06-953E-5CF5-3766-FFBE7FC67A16}"/>
              </a:ext>
            </a:extLst>
          </xdr:cNvPr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70" name="Line 441">
            <a:extLst>
              <a:ext uri="{FF2B5EF4-FFF2-40B4-BE49-F238E27FC236}">
                <a16:creationId xmlns:a16="http://schemas.microsoft.com/office/drawing/2014/main" id="{7D0E764C-3DF9-91FA-45E8-B061C4B8F564}"/>
              </a:ext>
            </a:extLst>
          </xdr:cNvPr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71" name="Line 442">
            <a:extLst>
              <a:ext uri="{FF2B5EF4-FFF2-40B4-BE49-F238E27FC236}">
                <a16:creationId xmlns:a16="http://schemas.microsoft.com/office/drawing/2014/main" id="{74EC7273-7B50-EE0D-4D93-06A5BADA431A}"/>
              </a:ext>
            </a:extLst>
          </xdr:cNvPr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72" name="Line 443">
            <a:extLst>
              <a:ext uri="{FF2B5EF4-FFF2-40B4-BE49-F238E27FC236}">
                <a16:creationId xmlns:a16="http://schemas.microsoft.com/office/drawing/2014/main" id="{79FD03EA-22F0-F979-0983-20065533B498}"/>
              </a:ext>
            </a:extLst>
          </xdr:cNvPr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73" name="Line 444">
            <a:extLst>
              <a:ext uri="{FF2B5EF4-FFF2-40B4-BE49-F238E27FC236}">
                <a16:creationId xmlns:a16="http://schemas.microsoft.com/office/drawing/2014/main" id="{A8D0F5CE-1E59-57D3-4736-5B799C198EE5}"/>
              </a:ext>
            </a:extLst>
          </xdr:cNvPr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83" name="Line 445">
            <a:extLst>
              <a:ext uri="{FF2B5EF4-FFF2-40B4-BE49-F238E27FC236}">
                <a16:creationId xmlns:a16="http://schemas.microsoft.com/office/drawing/2014/main" id="{5B964FA3-1DD1-DFB6-E1C5-9E6D743F0252}"/>
              </a:ext>
            </a:extLst>
          </xdr:cNvPr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84" name="Line 446">
            <a:extLst>
              <a:ext uri="{FF2B5EF4-FFF2-40B4-BE49-F238E27FC236}">
                <a16:creationId xmlns:a16="http://schemas.microsoft.com/office/drawing/2014/main" id="{83C4C678-9575-7BEA-8D82-F0D19A1A109E}"/>
              </a:ext>
            </a:extLst>
          </xdr:cNvPr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297153</xdr:colOff>
      <xdr:row>33</xdr:row>
      <xdr:rowOff>152742</xdr:rowOff>
    </xdr:from>
    <xdr:to>
      <xdr:col>9</xdr:col>
      <xdr:colOff>614120</xdr:colOff>
      <xdr:row>40</xdr:row>
      <xdr:rowOff>158750</xdr:rowOff>
    </xdr:to>
    <xdr:sp macro="" textlink="">
      <xdr:nvSpPr>
        <xdr:cNvPr id="1337" name="Freeform 403">
          <a:extLst>
            <a:ext uri="{FF2B5EF4-FFF2-40B4-BE49-F238E27FC236}">
              <a16:creationId xmlns:a16="http://schemas.microsoft.com/office/drawing/2014/main" id="{698A7367-FD12-4766-9A03-F629ECE764D5}"/>
            </a:ext>
          </a:extLst>
        </xdr:cNvPr>
        <xdr:cNvSpPr>
          <a:spLocks/>
        </xdr:cNvSpPr>
      </xdr:nvSpPr>
      <xdr:spPr bwMode="auto">
        <a:xfrm flipH="1">
          <a:off x="5981754" y="5614418"/>
          <a:ext cx="316967" cy="1164545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  <a:gd name="connsiteX0" fmla="*/ 0 w 12883"/>
            <a:gd name="connsiteY0" fmla="*/ 12434 h 12434"/>
            <a:gd name="connsiteX1" fmla="*/ 0 w 12883"/>
            <a:gd name="connsiteY1" fmla="*/ 7203 h 12434"/>
            <a:gd name="connsiteX2" fmla="*/ 12883 w 12883"/>
            <a:gd name="connsiteY2" fmla="*/ 0 h 12434"/>
            <a:gd name="connsiteX0" fmla="*/ 0 w 12883"/>
            <a:gd name="connsiteY0" fmla="*/ 12434 h 12434"/>
            <a:gd name="connsiteX1" fmla="*/ 0 w 12883"/>
            <a:gd name="connsiteY1" fmla="*/ 7203 h 12434"/>
            <a:gd name="connsiteX2" fmla="*/ 12883 w 12883"/>
            <a:gd name="connsiteY2" fmla="*/ 0 h 12434"/>
            <a:gd name="connsiteX0" fmla="*/ 0 w 12883"/>
            <a:gd name="connsiteY0" fmla="*/ 12434 h 12434"/>
            <a:gd name="connsiteX1" fmla="*/ 0 w 12883"/>
            <a:gd name="connsiteY1" fmla="*/ 7203 h 12434"/>
            <a:gd name="connsiteX2" fmla="*/ 12883 w 12883"/>
            <a:gd name="connsiteY2" fmla="*/ 0 h 124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883" h="12434">
              <a:moveTo>
                <a:pt x="0" y="12434"/>
              </a:moveTo>
              <a:lnTo>
                <a:pt x="0" y="7203"/>
              </a:lnTo>
              <a:cubicBezTo>
                <a:pt x="3333" y="5613"/>
                <a:pt x="5912" y="1770"/>
                <a:pt x="1288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278978</xdr:colOff>
      <xdr:row>34</xdr:row>
      <xdr:rowOff>78461</xdr:rowOff>
    </xdr:from>
    <xdr:ext cx="360856" cy="56207"/>
    <xdr:sp macro="" textlink="">
      <xdr:nvSpPr>
        <xdr:cNvPr id="1799" name="Text Box 406">
          <a:extLst>
            <a:ext uri="{FF2B5EF4-FFF2-40B4-BE49-F238E27FC236}">
              <a16:creationId xmlns:a16="http://schemas.microsoft.com/office/drawing/2014/main" id="{D79CD5D2-CD74-44BC-AFFF-B27304371CBD}"/>
            </a:ext>
          </a:extLst>
        </xdr:cNvPr>
        <xdr:cNvSpPr txBox="1">
          <a:spLocks noChangeArrowheads="1"/>
        </xdr:cNvSpPr>
      </xdr:nvSpPr>
      <xdr:spPr bwMode="auto">
        <a:xfrm rot="19702216">
          <a:off x="5962228" y="5691861"/>
          <a:ext cx="360856" cy="5620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209462</xdr:colOff>
      <xdr:row>42</xdr:row>
      <xdr:rowOff>85990</xdr:rowOff>
    </xdr:from>
    <xdr:to>
      <xdr:col>10</xdr:col>
      <xdr:colOff>292982</xdr:colOff>
      <xdr:row>43</xdr:row>
      <xdr:rowOff>86344</xdr:rowOff>
    </xdr:to>
    <xdr:sp macro="" textlink="">
      <xdr:nvSpPr>
        <xdr:cNvPr id="619" name="Line 1308">
          <a:extLst>
            <a:ext uri="{FF2B5EF4-FFF2-40B4-BE49-F238E27FC236}">
              <a16:creationId xmlns:a16="http://schemas.microsoft.com/office/drawing/2014/main" id="{788810F7-C8A7-4F86-B624-FA08B5E607C9}"/>
            </a:ext>
          </a:extLst>
        </xdr:cNvPr>
        <xdr:cNvSpPr>
          <a:spLocks noChangeShapeType="1"/>
        </xdr:cNvSpPr>
      </xdr:nvSpPr>
      <xdr:spPr bwMode="auto">
        <a:xfrm>
          <a:off x="6585920" y="7031303"/>
          <a:ext cx="83520" cy="1657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581422</xdr:colOff>
      <xdr:row>42</xdr:row>
      <xdr:rowOff>158407</xdr:rowOff>
    </xdr:from>
    <xdr:to>
      <xdr:col>10</xdr:col>
      <xdr:colOff>544821</xdr:colOff>
      <xdr:row>44</xdr:row>
      <xdr:rowOff>121031</xdr:rowOff>
    </xdr:to>
    <xdr:sp macro="" textlink="">
      <xdr:nvSpPr>
        <xdr:cNvPr id="609" name="Freeform 503">
          <a:extLst>
            <a:ext uri="{FF2B5EF4-FFF2-40B4-BE49-F238E27FC236}">
              <a16:creationId xmlns:a16="http://schemas.microsoft.com/office/drawing/2014/main" id="{862C6C14-5B58-4FA5-9F5F-3D6E28623D90}"/>
            </a:ext>
          </a:extLst>
        </xdr:cNvPr>
        <xdr:cNvSpPr>
          <a:spLocks/>
        </xdr:cNvSpPr>
      </xdr:nvSpPr>
      <xdr:spPr bwMode="auto">
        <a:xfrm>
          <a:off x="6265554" y="7103720"/>
          <a:ext cx="655725" cy="293353"/>
        </a:xfrm>
        <a:custGeom>
          <a:avLst/>
          <a:gdLst>
            <a:gd name="T0" fmla="*/ 0 w 76"/>
            <a:gd name="T1" fmla="*/ 2147483647 h 32"/>
            <a:gd name="T2" fmla="*/ 2147483647 w 76"/>
            <a:gd name="T3" fmla="*/ 2147483647 h 32"/>
            <a:gd name="T4" fmla="*/ 2147483647 w 76"/>
            <a:gd name="T5" fmla="*/ 0 h 32"/>
            <a:gd name="T6" fmla="*/ 0 60000 65536"/>
            <a:gd name="T7" fmla="*/ 0 60000 65536"/>
            <a:gd name="T8" fmla="*/ 0 60000 65536"/>
            <a:gd name="connsiteX0" fmla="*/ 0 w 10171"/>
            <a:gd name="connsiteY0" fmla="*/ 8903 h 10153"/>
            <a:gd name="connsiteX1" fmla="*/ 1447 w 10171"/>
            <a:gd name="connsiteY1" fmla="*/ 10153 h 10153"/>
            <a:gd name="connsiteX2" fmla="*/ 10171 w 10171"/>
            <a:gd name="connsiteY2" fmla="*/ 0 h 101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71" h="10153">
              <a:moveTo>
                <a:pt x="0" y="8903"/>
              </a:moveTo>
              <a:lnTo>
                <a:pt x="1447" y="10153"/>
              </a:lnTo>
              <a:lnTo>
                <a:pt x="10171" y="0"/>
              </a:lnTo>
            </a:path>
          </a:pathLst>
        </a:custGeom>
        <a:solidFill>
          <a:schemeClr val="bg1"/>
        </a:solidFill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10</xdr:col>
      <xdr:colOff>247650</xdr:colOff>
      <xdr:row>43</xdr:row>
      <xdr:rowOff>47625</xdr:rowOff>
    </xdr:from>
    <xdr:to>
      <xdr:col>10</xdr:col>
      <xdr:colOff>390525</xdr:colOff>
      <xdr:row>44</xdr:row>
      <xdr:rowOff>0</xdr:rowOff>
    </xdr:to>
    <xdr:sp macro="" textlink="">
      <xdr:nvSpPr>
        <xdr:cNvPr id="1353" name="Oval 1297">
          <a:extLst>
            <a:ext uri="{FF2B5EF4-FFF2-40B4-BE49-F238E27FC236}">
              <a16:creationId xmlns:a16="http://schemas.microsoft.com/office/drawing/2014/main" id="{A1DD2E0B-C75B-4022-A315-43EA4599D872}"/>
            </a:ext>
          </a:extLst>
        </xdr:cNvPr>
        <xdr:cNvSpPr>
          <a:spLocks noChangeArrowheads="1"/>
        </xdr:cNvSpPr>
      </xdr:nvSpPr>
      <xdr:spPr bwMode="auto">
        <a:xfrm>
          <a:off x="6661150" y="7419975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9</xdr:col>
      <xdr:colOff>523155</xdr:colOff>
      <xdr:row>25</xdr:row>
      <xdr:rowOff>83421</xdr:rowOff>
    </xdr:from>
    <xdr:ext cx="107309" cy="294889"/>
    <xdr:sp macro="" textlink="">
      <xdr:nvSpPr>
        <xdr:cNvPr id="74" name="Text Box 1144">
          <a:extLst>
            <a:ext uri="{FF2B5EF4-FFF2-40B4-BE49-F238E27FC236}">
              <a16:creationId xmlns:a16="http://schemas.microsoft.com/office/drawing/2014/main" id="{B1669FD5-3760-4054-8B66-05BE9CA99480}"/>
            </a:ext>
          </a:extLst>
        </xdr:cNvPr>
        <xdr:cNvSpPr txBox="1">
          <a:spLocks noChangeArrowheads="1"/>
        </xdr:cNvSpPr>
      </xdr:nvSpPr>
      <xdr:spPr bwMode="auto">
        <a:xfrm>
          <a:off x="6220012" y="4165564"/>
          <a:ext cx="107309" cy="2948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13</xdr:col>
      <xdr:colOff>385543</xdr:colOff>
      <xdr:row>13</xdr:row>
      <xdr:rowOff>108857</xdr:rowOff>
    </xdr:from>
    <xdr:to>
      <xdr:col>13</xdr:col>
      <xdr:colOff>395068</xdr:colOff>
      <xdr:row>15</xdr:row>
      <xdr:rowOff>137432</xdr:rowOff>
    </xdr:to>
    <xdr:sp macro="" textlink="">
      <xdr:nvSpPr>
        <xdr:cNvPr id="2" name="Line 1189">
          <a:extLst>
            <a:ext uri="{FF2B5EF4-FFF2-40B4-BE49-F238E27FC236}">
              <a16:creationId xmlns:a16="http://schemas.microsoft.com/office/drawing/2014/main" id="{A009BBB7-15B4-4642-88DD-396F099722AD}"/>
            </a:ext>
          </a:extLst>
        </xdr:cNvPr>
        <xdr:cNvSpPr>
          <a:spLocks noChangeShapeType="1"/>
        </xdr:cNvSpPr>
      </xdr:nvSpPr>
      <xdr:spPr bwMode="auto">
        <a:xfrm flipH="1" flipV="1">
          <a:off x="8913593" y="2337707"/>
          <a:ext cx="952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146332</xdr:colOff>
      <xdr:row>11</xdr:row>
      <xdr:rowOff>23314</xdr:rowOff>
    </xdr:from>
    <xdr:to>
      <xdr:col>14</xdr:col>
      <xdr:colOff>301621</xdr:colOff>
      <xdr:row>11</xdr:row>
      <xdr:rowOff>168266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E951C133-CE99-45E4-8A9E-C2330D36CE9C}"/>
            </a:ext>
          </a:extLst>
        </xdr:cNvPr>
        <xdr:cNvGrpSpPr/>
      </xdr:nvGrpSpPr>
      <xdr:grpSpPr>
        <a:xfrm>
          <a:off x="9313011" y="1819457"/>
          <a:ext cx="155289" cy="144952"/>
          <a:chOff x="1809661" y="41159"/>
          <a:chExt cx="444593" cy="444593"/>
        </a:xfrm>
      </xdr:grpSpPr>
      <xdr:sp macro="" textlink="">
        <xdr:nvSpPr>
          <xdr:cNvPr id="4" name="円/楕円 979">
            <a:extLst>
              <a:ext uri="{FF2B5EF4-FFF2-40B4-BE49-F238E27FC236}">
                <a16:creationId xmlns:a16="http://schemas.microsoft.com/office/drawing/2014/main" id="{E348ECA2-B806-3543-346B-D477BFC615B7}"/>
              </a:ext>
            </a:extLst>
          </xdr:cNvPr>
          <xdr:cNvSpPr/>
        </xdr:nvSpPr>
        <xdr:spPr bwMode="auto">
          <a:xfrm>
            <a:off x="1809661" y="41159"/>
            <a:ext cx="444593" cy="444593"/>
          </a:xfrm>
          <a:prstGeom prst="ellipse">
            <a:avLst/>
          </a:prstGeom>
          <a:solidFill>
            <a:srgbClr val="FF0000"/>
          </a:solidFill>
          <a:ln w="95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20E64D92-16E0-E4AC-A532-DDB661CF5645}"/>
              </a:ext>
            </a:extLst>
          </xdr:cNvPr>
          <xdr:cNvSpPr/>
        </xdr:nvSpPr>
        <xdr:spPr bwMode="auto">
          <a:xfrm>
            <a:off x="1865311" y="222231"/>
            <a:ext cx="333375" cy="95269"/>
          </a:xfrm>
          <a:prstGeom prst="rect">
            <a:avLst/>
          </a:prstGeom>
          <a:solidFill>
            <a:schemeClr val="bg1"/>
          </a:solidFill>
          <a:ln w="95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4</xdr:col>
      <xdr:colOff>189779</xdr:colOff>
      <xdr:row>62</xdr:row>
      <xdr:rowOff>39013</xdr:rowOff>
    </xdr:from>
    <xdr:ext cx="254719" cy="248572"/>
    <xdr:pic>
      <xdr:nvPicPr>
        <xdr:cNvPr id="6" name="図 5" descr="「コンビニのロゴ」の画像検索結果">
          <a:extLst>
            <a:ext uri="{FF2B5EF4-FFF2-40B4-BE49-F238E27FC236}">
              <a16:creationId xmlns:a16="http://schemas.microsoft.com/office/drawing/2014/main" id="{15BF8511-E95D-424A-BD0E-31AAEC0B4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4179" y="10668913"/>
          <a:ext cx="254719" cy="24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203970</xdr:colOff>
      <xdr:row>14</xdr:row>
      <xdr:rowOff>126794</xdr:rowOff>
    </xdr:from>
    <xdr:ext cx="516059" cy="149698"/>
    <xdr:sp macro="" textlink="">
      <xdr:nvSpPr>
        <xdr:cNvPr id="7" name="Text Box 777">
          <a:extLst>
            <a:ext uri="{FF2B5EF4-FFF2-40B4-BE49-F238E27FC236}">
              <a16:creationId xmlns:a16="http://schemas.microsoft.com/office/drawing/2014/main" id="{62C4E91E-7A05-4928-B8C5-226A4FAFC25B}"/>
            </a:ext>
          </a:extLst>
        </xdr:cNvPr>
        <xdr:cNvSpPr txBox="1">
          <a:spLocks noChangeArrowheads="1"/>
        </xdr:cNvSpPr>
      </xdr:nvSpPr>
      <xdr:spPr bwMode="auto">
        <a:xfrm>
          <a:off x="5912620" y="2527094"/>
          <a:ext cx="516059" cy="1496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oneCellAnchor>
    <xdr:from>
      <xdr:col>2</xdr:col>
      <xdr:colOff>423159</xdr:colOff>
      <xdr:row>60</xdr:row>
      <xdr:rowOff>110570</xdr:rowOff>
    </xdr:from>
    <xdr:ext cx="250917" cy="226643"/>
    <xdr:pic>
      <xdr:nvPicPr>
        <xdr:cNvPr id="8" name="Picture 12589">
          <a:extLst>
            <a:ext uri="{FF2B5EF4-FFF2-40B4-BE49-F238E27FC236}">
              <a16:creationId xmlns:a16="http://schemas.microsoft.com/office/drawing/2014/main" id="{F847BBF6-CB1C-4632-B64D-756E1055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859" y="10397570"/>
          <a:ext cx="250917" cy="2266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13</xdr:col>
      <xdr:colOff>297847</xdr:colOff>
      <xdr:row>29</xdr:row>
      <xdr:rowOff>141653</xdr:rowOff>
    </xdr:from>
    <xdr:ext cx="264070" cy="264368"/>
    <xdr:pic>
      <xdr:nvPicPr>
        <xdr:cNvPr id="9" name="図 8" descr="クリックすると新しいウィンドウで開きます">
          <a:extLst>
            <a:ext uri="{FF2B5EF4-FFF2-40B4-BE49-F238E27FC236}">
              <a16:creationId xmlns:a16="http://schemas.microsoft.com/office/drawing/2014/main" id="{162969D7-919B-4438-8A33-945B15347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825897" y="5113703"/>
          <a:ext cx="264070" cy="264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224693</xdr:colOff>
      <xdr:row>46</xdr:row>
      <xdr:rowOff>12211</xdr:rowOff>
    </xdr:from>
    <xdr:ext cx="239346" cy="239616"/>
    <xdr:pic>
      <xdr:nvPicPr>
        <xdr:cNvPr id="10" name="図 9" descr="クリックすると新しいウィンドウで開きます">
          <a:extLst>
            <a:ext uri="{FF2B5EF4-FFF2-40B4-BE49-F238E27FC236}">
              <a16:creationId xmlns:a16="http://schemas.microsoft.com/office/drawing/2014/main" id="{01BA3DA9-85B5-457F-B8A3-DF58435AB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94543" y="7898911"/>
          <a:ext cx="239346" cy="239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30726</xdr:colOff>
      <xdr:row>53</xdr:row>
      <xdr:rowOff>61451</xdr:rowOff>
    </xdr:from>
    <xdr:ext cx="344715" cy="336397"/>
    <xdr:pic>
      <xdr:nvPicPr>
        <xdr:cNvPr id="11" name="図 10" descr="「コンビニのロゴ」の画像検索結果">
          <a:extLst>
            <a:ext uri="{FF2B5EF4-FFF2-40B4-BE49-F238E27FC236}">
              <a16:creationId xmlns:a16="http://schemas.microsoft.com/office/drawing/2014/main" id="{12DE53C5-087D-4E01-94F9-C5F54BE04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4226" y="9148301"/>
          <a:ext cx="344715" cy="336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685035</xdr:colOff>
      <xdr:row>53</xdr:row>
      <xdr:rowOff>35846</xdr:rowOff>
    </xdr:from>
    <xdr:ext cx="344715" cy="336397"/>
    <xdr:pic>
      <xdr:nvPicPr>
        <xdr:cNvPr id="12" name="図 11" descr="「コンビニのロゴ」の画像検索結果">
          <a:extLst>
            <a:ext uri="{FF2B5EF4-FFF2-40B4-BE49-F238E27FC236}">
              <a16:creationId xmlns:a16="http://schemas.microsoft.com/office/drawing/2014/main" id="{32766EF3-A3E0-4F55-B430-2BF6085D8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885" y="9122696"/>
          <a:ext cx="344715" cy="336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184353</xdr:colOff>
      <xdr:row>6</xdr:row>
      <xdr:rowOff>76815</xdr:rowOff>
    </xdr:from>
    <xdr:ext cx="344715" cy="336397"/>
    <xdr:pic>
      <xdr:nvPicPr>
        <xdr:cNvPr id="13" name="図 12" descr="「コンビニのロゴ」の画像検索結果">
          <a:extLst>
            <a:ext uri="{FF2B5EF4-FFF2-40B4-BE49-F238E27FC236}">
              <a16:creationId xmlns:a16="http://schemas.microsoft.com/office/drawing/2014/main" id="{7E1568AC-7142-46E4-A0F0-A4E32EEAA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1803" y="1105515"/>
          <a:ext cx="344715" cy="336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363589</xdr:colOff>
      <xdr:row>28</xdr:row>
      <xdr:rowOff>84861</xdr:rowOff>
    </xdr:from>
    <xdr:ext cx="344715" cy="336397"/>
    <xdr:pic>
      <xdr:nvPicPr>
        <xdr:cNvPr id="14" name="図 13" descr="「コンビニのロゴ」の画像検索結果">
          <a:extLst>
            <a:ext uri="{FF2B5EF4-FFF2-40B4-BE49-F238E27FC236}">
              <a16:creationId xmlns:a16="http://schemas.microsoft.com/office/drawing/2014/main" id="{F56BA2AD-673A-4E6E-9179-C2A4C2056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6660" y="4656861"/>
          <a:ext cx="344715" cy="336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17</xdr:col>
      <xdr:colOff>174932</xdr:colOff>
      <xdr:row>5</xdr:row>
      <xdr:rowOff>51209</xdr:rowOff>
    </xdr:from>
    <xdr:to>
      <xdr:col>18</xdr:col>
      <xdr:colOff>389194</xdr:colOff>
      <xdr:row>6</xdr:row>
      <xdr:rowOff>79580</xdr:rowOff>
    </xdr:to>
    <xdr:sp macro="" textlink="">
      <xdr:nvSpPr>
        <xdr:cNvPr id="15" name="Line 229">
          <a:extLst>
            <a:ext uri="{FF2B5EF4-FFF2-40B4-BE49-F238E27FC236}">
              <a16:creationId xmlns:a16="http://schemas.microsoft.com/office/drawing/2014/main" id="{EB429AD9-B32D-4EFD-96A6-56CF2343CFB4}"/>
            </a:ext>
          </a:extLst>
        </xdr:cNvPr>
        <xdr:cNvSpPr>
          <a:spLocks noChangeShapeType="1"/>
        </xdr:cNvSpPr>
      </xdr:nvSpPr>
      <xdr:spPr bwMode="auto">
        <a:xfrm flipH="1">
          <a:off x="11522382" y="908459"/>
          <a:ext cx="919112" cy="1998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530457</xdr:colOff>
      <xdr:row>20</xdr:row>
      <xdr:rowOff>127773</xdr:rowOff>
    </xdr:from>
    <xdr:to>
      <xdr:col>14</xdr:col>
      <xdr:colOff>534329</xdr:colOff>
      <xdr:row>24</xdr:row>
      <xdr:rowOff>123901</xdr:rowOff>
    </xdr:to>
    <xdr:sp macro="" textlink="">
      <xdr:nvSpPr>
        <xdr:cNvPr id="16" name="Line 428">
          <a:extLst>
            <a:ext uri="{FF2B5EF4-FFF2-40B4-BE49-F238E27FC236}">
              <a16:creationId xmlns:a16="http://schemas.microsoft.com/office/drawing/2014/main" id="{8038EFB0-079C-4225-BFC9-285AD58BB049}"/>
            </a:ext>
          </a:extLst>
        </xdr:cNvPr>
        <xdr:cNvSpPr>
          <a:spLocks noChangeShapeType="1"/>
        </xdr:cNvSpPr>
      </xdr:nvSpPr>
      <xdr:spPr bwMode="auto">
        <a:xfrm flipV="1">
          <a:off x="9763357" y="3556773"/>
          <a:ext cx="3872" cy="6819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48556</xdr:colOff>
      <xdr:row>34</xdr:row>
      <xdr:rowOff>153146</xdr:rowOff>
    </xdr:from>
    <xdr:ext cx="328709" cy="78351"/>
    <xdr:sp macro="" textlink="">
      <xdr:nvSpPr>
        <xdr:cNvPr id="17" name="Text Box 1194">
          <a:extLst>
            <a:ext uri="{FF2B5EF4-FFF2-40B4-BE49-F238E27FC236}">
              <a16:creationId xmlns:a16="http://schemas.microsoft.com/office/drawing/2014/main" id="{47A77A3F-35B1-477D-9C50-E8CE87E7D751}"/>
            </a:ext>
          </a:extLst>
        </xdr:cNvPr>
        <xdr:cNvSpPr txBox="1">
          <a:spLocks noChangeArrowheads="1"/>
        </xdr:cNvSpPr>
      </xdr:nvSpPr>
      <xdr:spPr bwMode="auto">
        <a:xfrm>
          <a:off x="9986306" y="5982446"/>
          <a:ext cx="328709" cy="783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2.7+0.8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20905</xdr:colOff>
      <xdr:row>18</xdr:row>
      <xdr:rowOff>77092</xdr:rowOff>
    </xdr:from>
    <xdr:to>
      <xdr:col>12</xdr:col>
      <xdr:colOff>70529</xdr:colOff>
      <xdr:row>21</xdr:row>
      <xdr:rowOff>160318</xdr:rowOff>
    </xdr:to>
    <xdr:sp macro="" textlink="">
      <xdr:nvSpPr>
        <xdr:cNvPr id="18" name="Freeform 533">
          <a:extLst>
            <a:ext uri="{FF2B5EF4-FFF2-40B4-BE49-F238E27FC236}">
              <a16:creationId xmlns:a16="http://schemas.microsoft.com/office/drawing/2014/main" id="{ED679987-F0EB-47C5-A8A0-DA994A06A749}"/>
            </a:ext>
          </a:extLst>
        </xdr:cNvPr>
        <xdr:cNvSpPr>
          <a:spLocks/>
        </xdr:cNvSpPr>
      </xdr:nvSpPr>
      <xdr:spPr bwMode="auto">
        <a:xfrm>
          <a:off x="7139255" y="3163192"/>
          <a:ext cx="754474" cy="597576"/>
        </a:xfrm>
        <a:custGeom>
          <a:avLst/>
          <a:gdLst>
            <a:gd name="T0" fmla="*/ 2147483647 w 71"/>
            <a:gd name="T1" fmla="*/ 2147483647 h 90"/>
            <a:gd name="T2" fmla="*/ 2147483647 w 71"/>
            <a:gd name="T3" fmla="*/ 2147483647 h 90"/>
            <a:gd name="T4" fmla="*/ 2147483647 w 71"/>
            <a:gd name="T5" fmla="*/ 2147483647 h 90"/>
            <a:gd name="T6" fmla="*/ 2147483647 w 71"/>
            <a:gd name="T7" fmla="*/ 2147483647 h 90"/>
            <a:gd name="T8" fmla="*/ 0 w 71"/>
            <a:gd name="T9" fmla="*/ 2147483647 h 90"/>
            <a:gd name="T10" fmla="*/ 0 w 71"/>
            <a:gd name="T11" fmla="*/ 0 h 9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11717 w 11717"/>
            <a:gd name="connsiteY0" fmla="*/ 8080 h 8080"/>
            <a:gd name="connsiteX1" fmla="*/ 11717 w 11717"/>
            <a:gd name="connsiteY1" fmla="*/ 4636 h 8080"/>
            <a:gd name="connsiteX2" fmla="*/ 7632 w 11717"/>
            <a:gd name="connsiteY2" fmla="*/ 2302 h 8080"/>
            <a:gd name="connsiteX3" fmla="*/ 2421 w 11717"/>
            <a:gd name="connsiteY3" fmla="*/ 1413 h 8080"/>
            <a:gd name="connsiteX4" fmla="*/ 1717 w 11717"/>
            <a:gd name="connsiteY4" fmla="*/ 1080 h 8080"/>
            <a:gd name="connsiteX5" fmla="*/ 0 w 11717"/>
            <a:gd name="connsiteY5" fmla="*/ 0 h 8080"/>
            <a:gd name="connsiteX0" fmla="*/ 10000 w 10000"/>
            <a:gd name="connsiteY0" fmla="*/ 10000 h 10000"/>
            <a:gd name="connsiteX1" fmla="*/ 10000 w 10000"/>
            <a:gd name="connsiteY1" fmla="*/ 5738 h 10000"/>
            <a:gd name="connsiteX2" fmla="*/ 6514 w 10000"/>
            <a:gd name="connsiteY2" fmla="*/ 2849 h 10000"/>
            <a:gd name="connsiteX3" fmla="*/ 2066 w 10000"/>
            <a:gd name="connsiteY3" fmla="*/ 1749 h 10000"/>
            <a:gd name="connsiteX4" fmla="*/ 0 w 10000"/>
            <a:gd name="connsiteY4" fmla="*/ 0 h 10000"/>
            <a:gd name="connsiteX0" fmla="*/ 9933 w 10000"/>
            <a:gd name="connsiteY0" fmla="*/ 8232 h 8232"/>
            <a:gd name="connsiteX1" fmla="*/ 10000 w 10000"/>
            <a:gd name="connsiteY1" fmla="*/ 5738 h 8232"/>
            <a:gd name="connsiteX2" fmla="*/ 6514 w 10000"/>
            <a:gd name="connsiteY2" fmla="*/ 2849 h 8232"/>
            <a:gd name="connsiteX3" fmla="*/ 2066 w 10000"/>
            <a:gd name="connsiteY3" fmla="*/ 1749 h 8232"/>
            <a:gd name="connsiteX4" fmla="*/ 0 w 10000"/>
            <a:gd name="connsiteY4" fmla="*/ 0 h 8232"/>
            <a:gd name="connsiteX0" fmla="*/ 9933 w 10000"/>
            <a:gd name="connsiteY0" fmla="*/ 10000 h 10000"/>
            <a:gd name="connsiteX1" fmla="*/ 10000 w 10000"/>
            <a:gd name="connsiteY1" fmla="*/ 6970 h 10000"/>
            <a:gd name="connsiteX2" fmla="*/ 6514 w 10000"/>
            <a:gd name="connsiteY2" fmla="*/ 3461 h 10000"/>
            <a:gd name="connsiteX3" fmla="*/ 2066 w 10000"/>
            <a:gd name="connsiteY3" fmla="*/ 2125 h 10000"/>
            <a:gd name="connsiteX4" fmla="*/ 0 w 10000"/>
            <a:gd name="connsiteY4" fmla="*/ 0 h 10000"/>
            <a:gd name="connsiteX0" fmla="*/ 9933 w 10000"/>
            <a:gd name="connsiteY0" fmla="*/ 10000 h 10000"/>
            <a:gd name="connsiteX1" fmla="*/ 10000 w 10000"/>
            <a:gd name="connsiteY1" fmla="*/ 6970 h 10000"/>
            <a:gd name="connsiteX2" fmla="*/ 6514 w 10000"/>
            <a:gd name="connsiteY2" fmla="*/ 3461 h 10000"/>
            <a:gd name="connsiteX3" fmla="*/ 2066 w 10000"/>
            <a:gd name="connsiteY3" fmla="*/ 2125 h 10000"/>
            <a:gd name="connsiteX4" fmla="*/ 0 w 10000"/>
            <a:gd name="connsiteY4" fmla="*/ 0 h 10000"/>
            <a:gd name="connsiteX0" fmla="*/ 10299 w 10366"/>
            <a:gd name="connsiteY0" fmla="*/ 11600 h 11600"/>
            <a:gd name="connsiteX1" fmla="*/ 10366 w 10366"/>
            <a:gd name="connsiteY1" fmla="*/ 8570 h 11600"/>
            <a:gd name="connsiteX2" fmla="*/ 6880 w 10366"/>
            <a:gd name="connsiteY2" fmla="*/ 5061 h 11600"/>
            <a:gd name="connsiteX3" fmla="*/ 2432 w 10366"/>
            <a:gd name="connsiteY3" fmla="*/ 3725 h 11600"/>
            <a:gd name="connsiteX4" fmla="*/ 0 w 10366"/>
            <a:gd name="connsiteY4" fmla="*/ 0 h 11600"/>
            <a:gd name="connsiteX0" fmla="*/ 10299 w 10366"/>
            <a:gd name="connsiteY0" fmla="*/ 11600 h 11600"/>
            <a:gd name="connsiteX1" fmla="*/ 10366 w 10366"/>
            <a:gd name="connsiteY1" fmla="*/ 8570 h 11600"/>
            <a:gd name="connsiteX2" fmla="*/ 6880 w 10366"/>
            <a:gd name="connsiteY2" fmla="*/ 5061 h 11600"/>
            <a:gd name="connsiteX3" fmla="*/ 1307 w 10366"/>
            <a:gd name="connsiteY3" fmla="*/ 2191 h 11600"/>
            <a:gd name="connsiteX4" fmla="*/ 0 w 10366"/>
            <a:gd name="connsiteY4" fmla="*/ 0 h 11600"/>
            <a:gd name="connsiteX0" fmla="*/ 10299 w 10366"/>
            <a:gd name="connsiteY0" fmla="*/ 11600 h 11600"/>
            <a:gd name="connsiteX1" fmla="*/ 10366 w 10366"/>
            <a:gd name="connsiteY1" fmla="*/ 8570 h 11600"/>
            <a:gd name="connsiteX2" fmla="*/ 6880 w 10366"/>
            <a:gd name="connsiteY2" fmla="*/ 5061 h 11600"/>
            <a:gd name="connsiteX3" fmla="*/ 1176 w 10366"/>
            <a:gd name="connsiteY3" fmla="*/ 2358 h 11600"/>
            <a:gd name="connsiteX4" fmla="*/ 0 w 10366"/>
            <a:gd name="connsiteY4" fmla="*/ 0 h 11600"/>
            <a:gd name="connsiteX0" fmla="*/ 10299 w 10366"/>
            <a:gd name="connsiteY0" fmla="*/ 11600 h 11600"/>
            <a:gd name="connsiteX1" fmla="*/ 10366 w 10366"/>
            <a:gd name="connsiteY1" fmla="*/ 8570 h 11600"/>
            <a:gd name="connsiteX2" fmla="*/ 6880 w 10366"/>
            <a:gd name="connsiteY2" fmla="*/ 5061 h 11600"/>
            <a:gd name="connsiteX3" fmla="*/ 1176 w 10366"/>
            <a:gd name="connsiteY3" fmla="*/ 2358 h 11600"/>
            <a:gd name="connsiteX4" fmla="*/ 0 w 10366"/>
            <a:gd name="connsiteY4" fmla="*/ 0 h 11600"/>
            <a:gd name="connsiteX0" fmla="*/ 10299 w 10366"/>
            <a:gd name="connsiteY0" fmla="*/ 11600 h 11600"/>
            <a:gd name="connsiteX1" fmla="*/ 10366 w 10366"/>
            <a:gd name="connsiteY1" fmla="*/ 8570 h 11600"/>
            <a:gd name="connsiteX2" fmla="*/ 6880 w 10366"/>
            <a:gd name="connsiteY2" fmla="*/ 5061 h 11600"/>
            <a:gd name="connsiteX3" fmla="*/ 1176 w 10366"/>
            <a:gd name="connsiteY3" fmla="*/ 2358 h 11600"/>
            <a:gd name="connsiteX4" fmla="*/ 0 w 10366"/>
            <a:gd name="connsiteY4" fmla="*/ 0 h 11600"/>
            <a:gd name="connsiteX0" fmla="*/ 10613 w 10680"/>
            <a:gd name="connsiteY0" fmla="*/ 12033 h 12033"/>
            <a:gd name="connsiteX1" fmla="*/ 10680 w 10680"/>
            <a:gd name="connsiteY1" fmla="*/ 9003 h 12033"/>
            <a:gd name="connsiteX2" fmla="*/ 7194 w 10680"/>
            <a:gd name="connsiteY2" fmla="*/ 5494 h 12033"/>
            <a:gd name="connsiteX3" fmla="*/ 1490 w 10680"/>
            <a:gd name="connsiteY3" fmla="*/ 2791 h 12033"/>
            <a:gd name="connsiteX4" fmla="*/ 0 w 10680"/>
            <a:gd name="connsiteY4" fmla="*/ 0 h 12033"/>
            <a:gd name="connsiteX0" fmla="*/ 10613 w 10680"/>
            <a:gd name="connsiteY0" fmla="*/ 12033 h 12033"/>
            <a:gd name="connsiteX1" fmla="*/ 10680 w 10680"/>
            <a:gd name="connsiteY1" fmla="*/ 9003 h 12033"/>
            <a:gd name="connsiteX2" fmla="*/ 7194 w 10680"/>
            <a:gd name="connsiteY2" fmla="*/ 5494 h 12033"/>
            <a:gd name="connsiteX3" fmla="*/ 1490 w 10680"/>
            <a:gd name="connsiteY3" fmla="*/ 2791 h 12033"/>
            <a:gd name="connsiteX4" fmla="*/ 0 w 10680"/>
            <a:gd name="connsiteY4" fmla="*/ 0 h 12033"/>
            <a:gd name="connsiteX0" fmla="*/ 10613 w 10680"/>
            <a:gd name="connsiteY0" fmla="*/ 12033 h 12033"/>
            <a:gd name="connsiteX1" fmla="*/ 10680 w 10680"/>
            <a:gd name="connsiteY1" fmla="*/ 9003 h 12033"/>
            <a:gd name="connsiteX2" fmla="*/ 7194 w 10680"/>
            <a:gd name="connsiteY2" fmla="*/ 5494 h 12033"/>
            <a:gd name="connsiteX3" fmla="*/ 1490 w 10680"/>
            <a:gd name="connsiteY3" fmla="*/ 2791 h 12033"/>
            <a:gd name="connsiteX4" fmla="*/ 0 w 10680"/>
            <a:gd name="connsiteY4" fmla="*/ 0 h 12033"/>
            <a:gd name="connsiteX0" fmla="*/ 10613 w 10680"/>
            <a:gd name="connsiteY0" fmla="*/ 12033 h 12033"/>
            <a:gd name="connsiteX1" fmla="*/ 10680 w 10680"/>
            <a:gd name="connsiteY1" fmla="*/ 9003 h 12033"/>
            <a:gd name="connsiteX2" fmla="*/ 7194 w 10680"/>
            <a:gd name="connsiteY2" fmla="*/ 5494 h 12033"/>
            <a:gd name="connsiteX3" fmla="*/ 1490 w 10680"/>
            <a:gd name="connsiteY3" fmla="*/ 2791 h 12033"/>
            <a:gd name="connsiteX4" fmla="*/ 0 w 10680"/>
            <a:gd name="connsiteY4" fmla="*/ 0 h 12033"/>
            <a:gd name="connsiteX0" fmla="*/ 10535 w 10602"/>
            <a:gd name="connsiteY0" fmla="*/ 11633 h 11633"/>
            <a:gd name="connsiteX1" fmla="*/ 10602 w 10602"/>
            <a:gd name="connsiteY1" fmla="*/ 8603 h 11633"/>
            <a:gd name="connsiteX2" fmla="*/ 7116 w 10602"/>
            <a:gd name="connsiteY2" fmla="*/ 5094 h 11633"/>
            <a:gd name="connsiteX3" fmla="*/ 1412 w 10602"/>
            <a:gd name="connsiteY3" fmla="*/ 2391 h 11633"/>
            <a:gd name="connsiteX4" fmla="*/ 0 w 10602"/>
            <a:gd name="connsiteY4" fmla="*/ 0 h 11633"/>
            <a:gd name="connsiteX0" fmla="*/ 10535 w 10602"/>
            <a:gd name="connsiteY0" fmla="*/ 11633 h 11633"/>
            <a:gd name="connsiteX1" fmla="*/ 10602 w 10602"/>
            <a:gd name="connsiteY1" fmla="*/ 8603 h 11633"/>
            <a:gd name="connsiteX2" fmla="*/ 7116 w 10602"/>
            <a:gd name="connsiteY2" fmla="*/ 5094 h 11633"/>
            <a:gd name="connsiteX3" fmla="*/ 1412 w 10602"/>
            <a:gd name="connsiteY3" fmla="*/ 2391 h 11633"/>
            <a:gd name="connsiteX4" fmla="*/ 0 w 10602"/>
            <a:gd name="connsiteY4" fmla="*/ 0 h 11633"/>
            <a:gd name="connsiteX0" fmla="*/ 10535 w 10602"/>
            <a:gd name="connsiteY0" fmla="*/ 11633 h 11633"/>
            <a:gd name="connsiteX1" fmla="*/ 10602 w 10602"/>
            <a:gd name="connsiteY1" fmla="*/ 8603 h 11633"/>
            <a:gd name="connsiteX2" fmla="*/ 7116 w 10602"/>
            <a:gd name="connsiteY2" fmla="*/ 5094 h 11633"/>
            <a:gd name="connsiteX3" fmla="*/ 1412 w 10602"/>
            <a:gd name="connsiteY3" fmla="*/ 2391 h 11633"/>
            <a:gd name="connsiteX4" fmla="*/ 0 w 10602"/>
            <a:gd name="connsiteY4" fmla="*/ 0 h 11633"/>
            <a:gd name="connsiteX0" fmla="*/ 10535 w 10602"/>
            <a:gd name="connsiteY0" fmla="*/ 11633 h 11633"/>
            <a:gd name="connsiteX1" fmla="*/ 10602 w 10602"/>
            <a:gd name="connsiteY1" fmla="*/ 8603 h 11633"/>
            <a:gd name="connsiteX2" fmla="*/ 7116 w 10602"/>
            <a:gd name="connsiteY2" fmla="*/ 5094 h 11633"/>
            <a:gd name="connsiteX3" fmla="*/ 2197 w 10602"/>
            <a:gd name="connsiteY3" fmla="*/ 3158 h 11633"/>
            <a:gd name="connsiteX4" fmla="*/ 0 w 10602"/>
            <a:gd name="connsiteY4" fmla="*/ 0 h 11633"/>
            <a:gd name="connsiteX0" fmla="*/ 10483 w 10550"/>
            <a:gd name="connsiteY0" fmla="*/ 10966 h 10966"/>
            <a:gd name="connsiteX1" fmla="*/ 10550 w 10550"/>
            <a:gd name="connsiteY1" fmla="*/ 7936 h 10966"/>
            <a:gd name="connsiteX2" fmla="*/ 7064 w 10550"/>
            <a:gd name="connsiteY2" fmla="*/ 4427 h 10966"/>
            <a:gd name="connsiteX3" fmla="*/ 2145 w 10550"/>
            <a:gd name="connsiteY3" fmla="*/ 2491 h 10966"/>
            <a:gd name="connsiteX4" fmla="*/ 0 w 10550"/>
            <a:gd name="connsiteY4" fmla="*/ 0 h 10966"/>
            <a:gd name="connsiteX0" fmla="*/ 10483 w 10550"/>
            <a:gd name="connsiteY0" fmla="*/ 10966 h 10966"/>
            <a:gd name="connsiteX1" fmla="*/ 10550 w 10550"/>
            <a:gd name="connsiteY1" fmla="*/ 7936 h 10966"/>
            <a:gd name="connsiteX2" fmla="*/ 7064 w 10550"/>
            <a:gd name="connsiteY2" fmla="*/ 4427 h 10966"/>
            <a:gd name="connsiteX3" fmla="*/ 2145 w 10550"/>
            <a:gd name="connsiteY3" fmla="*/ 2491 h 10966"/>
            <a:gd name="connsiteX4" fmla="*/ 0 w 10550"/>
            <a:gd name="connsiteY4" fmla="*/ 0 h 10966"/>
            <a:gd name="connsiteX0" fmla="*/ 10483 w 10550"/>
            <a:gd name="connsiteY0" fmla="*/ 10966 h 10966"/>
            <a:gd name="connsiteX1" fmla="*/ 10550 w 10550"/>
            <a:gd name="connsiteY1" fmla="*/ 7936 h 10966"/>
            <a:gd name="connsiteX2" fmla="*/ 7064 w 10550"/>
            <a:gd name="connsiteY2" fmla="*/ 4427 h 10966"/>
            <a:gd name="connsiteX3" fmla="*/ 2145 w 10550"/>
            <a:gd name="connsiteY3" fmla="*/ 2491 h 10966"/>
            <a:gd name="connsiteX4" fmla="*/ 0 w 10550"/>
            <a:gd name="connsiteY4" fmla="*/ 0 h 10966"/>
            <a:gd name="connsiteX0" fmla="*/ 10483 w 10550"/>
            <a:gd name="connsiteY0" fmla="*/ 10966 h 10966"/>
            <a:gd name="connsiteX1" fmla="*/ 10550 w 10550"/>
            <a:gd name="connsiteY1" fmla="*/ 7936 h 10966"/>
            <a:gd name="connsiteX2" fmla="*/ 8801 w 10550"/>
            <a:gd name="connsiteY2" fmla="*/ 5537 h 10966"/>
            <a:gd name="connsiteX3" fmla="*/ 7064 w 10550"/>
            <a:gd name="connsiteY3" fmla="*/ 4427 h 10966"/>
            <a:gd name="connsiteX4" fmla="*/ 2145 w 10550"/>
            <a:gd name="connsiteY4" fmla="*/ 2491 h 10966"/>
            <a:gd name="connsiteX5" fmla="*/ 0 w 10550"/>
            <a:gd name="connsiteY5" fmla="*/ 0 h 10966"/>
            <a:gd name="connsiteX0" fmla="*/ 10483 w 10550"/>
            <a:gd name="connsiteY0" fmla="*/ 10966 h 10966"/>
            <a:gd name="connsiteX1" fmla="*/ 10550 w 10550"/>
            <a:gd name="connsiteY1" fmla="*/ 7936 h 10966"/>
            <a:gd name="connsiteX2" fmla="*/ 8801 w 10550"/>
            <a:gd name="connsiteY2" fmla="*/ 5537 h 10966"/>
            <a:gd name="connsiteX3" fmla="*/ 7116 w 10550"/>
            <a:gd name="connsiteY3" fmla="*/ 4060 h 10966"/>
            <a:gd name="connsiteX4" fmla="*/ 2145 w 10550"/>
            <a:gd name="connsiteY4" fmla="*/ 2491 h 10966"/>
            <a:gd name="connsiteX5" fmla="*/ 0 w 10550"/>
            <a:gd name="connsiteY5" fmla="*/ 0 h 10966"/>
            <a:gd name="connsiteX0" fmla="*/ 10483 w 10550"/>
            <a:gd name="connsiteY0" fmla="*/ 10966 h 10966"/>
            <a:gd name="connsiteX1" fmla="*/ 10550 w 10550"/>
            <a:gd name="connsiteY1" fmla="*/ 7936 h 10966"/>
            <a:gd name="connsiteX2" fmla="*/ 8801 w 10550"/>
            <a:gd name="connsiteY2" fmla="*/ 5537 h 10966"/>
            <a:gd name="connsiteX3" fmla="*/ 7116 w 10550"/>
            <a:gd name="connsiteY3" fmla="*/ 4060 h 10966"/>
            <a:gd name="connsiteX4" fmla="*/ 2537 w 10550"/>
            <a:gd name="connsiteY4" fmla="*/ 2891 h 10966"/>
            <a:gd name="connsiteX5" fmla="*/ 0 w 10550"/>
            <a:gd name="connsiteY5" fmla="*/ 0 h 10966"/>
            <a:gd name="connsiteX0" fmla="*/ 10483 w 10550"/>
            <a:gd name="connsiteY0" fmla="*/ 10978 h 10978"/>
            <a:gd name="connsiteX1" fmla="*/ 10550 w 10550"/>
            <a:gd name="connsiteY1" fmla="*/ 7948 h 10978"/>
            <a:gd name="connsiteX2" fmla="*/ 8801 w 10550"/>
            <a:gd name="connsiteY2" fmla="*/ 5549 h 10978"/>
            <a:gd name="connsiteX3" fmla="*/ 7116 w 10550"/>
            <a:gd name="connsiteY3" fmla="*/ 4072 h 10978"/>
            <a:gd name="connsiteX4" fmla="*/ 2537 w 10550"/>
            <a:gd name="connsiteY4" fmla="*/ 2903 h 10978"/>
            <a:gd name="connsiteX5" fmla="*/ 0 w 10550"/>
            <a:gd name="connsiteY5" fmla="*/ 12 h 10978"/>
            <a:gd name="connsiteX0" fmla="*/ 10451 w 10518"/>
            <a:gd name="connsiteY0" fmla="*/ 10485 h 10485"/>
            <a:gd name="connsiteX1" fmla="*/ 10518 w 10518"/>
            <a:gd name="connsiteY1" fmla="*/ 7455 h 10485"/>
            <a:gd name="connsiteX2" fmla="*/ 8769 w 10518"/>
            <a:gd name="connsiteY2" fmla="*/ 5056 h 10485"/>
            <a:gd name="connsiteX3" fmla="*/ 7084 w 10518"/>
            <a:gd name="connsiteY3" fmla="*/ 3579 h 10485"/>
            <a:gd name="connsiteX4" fmla="*/ 2505 w 10518"/>
            <a:gd name="connsiteY4" fmla="*/ 2410 h 10485"/>
            <a:gd name="connsiteX5" fmla="*/ 0 w 10518"/>
            <a:gd name="connsiteY5" fmla="*/ 18 h 10485"/>
            <a:gd name="connsiteX0" fmla="*/ 10451 w 10518"/>
            <a:gd name="connsiteY0" fmla="*/ 10614 h 10614"/>
            <a:gd name="connsiteX1" fmla="*/ 10518 w 10518"/>
            <a:gd name="connsiteY1" fmla="*/ 7584 h 10614"/>
            <a:gd name="connsiteX2" fmla="*/ 8769 w 10518"/>
            <a:gd name="connsiteY2" fmla="*/ 5185 h 10614"/>
            <a:gd name="connsiteX3" fmla="*/ 7084 w 10518"/>
            <a:gd name="connsiteY3" fmla="*/ 3708 h 10614"/>
            <a:gd name="connsiteX4" fmla="*/ 2505 w 10518"/>
            <a:gd name="connsiteY4" fmla="*/ 2539 h 10614"/>
            <a:gd name="connsiteX5" fmla="*/ 0 w 10518"/>
            <a:gd name="connsiteY5" fmla="*/ 147 h 10614"/>
            <a:gd name="connsiteX0" fmla="*/ 10419 w 10486"/>
            <a:gd name="connsiteY0" fmla="*/ 10234 h 10234"/>
            <a:gd name="connsiteX1" fmla="*/ 10486 w 10486"/>
            <a:gd name="connsiteY1" fmla="*/ 7204 h 10234"/>
            <a:gd name="connsiteX2" fmla="*/ 8737 w 10486"/>
            <a:gd name="connsiteY2" fmla="*/ 4805 h 10234"/>
            <a:gd name="connsiteX3" fmla="*/ 7052 w 10486"/>
            <a:gd name="connsiteY3" fmla="*/ 3328 h 10234"/>
            <a:gd name="connsiteX4" fmla="*/ 2473 w 10486"/>
            <a:gd name="connsiteY4" fmla="*/ 2159 h 10234"/>
            <a:gd name="connsiteX5" fmla="*/ 0 w 10486"/>
            <a:gd name="connsiteY5" fmla="*/ 183 h 10234"/>
            <a:gd name="connsiteX0" fmla="*/ 10419 w 10486"/>
            <a:gd name="connsiteY0" fmla="*/ 10434 h 10434"/>
            <a:gd name="connsiteX1" fmla="*/ 10486 w 10486"/>
            <a:gd name="connsiteY1" fmla="*/ 7404 h 10434"/>
            <a:gd name="connsiteX2" fmla="*/ 8737 w 10486"/>
            <a:gd name="connsiteY2" fmla="*/ 5005 h 10434"/>
            <a:gd name="connsiteX3" fmla="*/ 7052 w 10486"/>
            <a:gd name="connsiteY3" fmla="*/ 3528 h 10434"/>
            <a:gd name="connsiteX4" fmla="*/ 2473 w 10486"/>
            <a:gd name="connsiteY4" fmla="*/ 2359 h 10434"/>
            <a:gd name="connsiteX5" fmla="*/ 0 w 10486"/>
            <a:gd name="connsiteY5" fmla="*/ 383 h 10434"/>
            <a:gd name="connsiteX0" fmla="*/ 10419 w 10486"/>
            <a:gd name="connsiteY0" fmla="*/ 10423 h 10423"/>
            <a:gd name="connsiteX1" fmla="*/ 10486 w 10486"/>
            <a:gd name="connsiteY1" fmla="*/ 7393 h 10423"/>
            <a:gd name="connsiteX2" fmla="*/ 8737 w 10486"/>
            <a:gd name="connsiteY2" fmla="*/ 4994 h 10423"/>
            <a:gd name="connsiteX3" fmla="*/ 7052 w 10486"/>
            <a:gd name="connsiteY3" fmla="*/ 3517 h 10423"/>
            <a:gd name="connsiteX4" fmla="*/ 2667 w 10486"/>
            <a:gd name="connsiteY4" fmla="*/ 2431 h 10423"/>
            <a:gd name="connsiteX5" fmla="*/ 0 w 10486"/>
            <a:gd name="connsiteY5" fmla="*/ 372 h 10423"/>
            <a:gd name="connsiteX0" fmla="*/ 10419 w 10486"/>
            <a:gd name="connsiteY0" fmla="*/ 10449 h 10449"/>
            <a:gd name="connsiteX1" fmla="*/ 10486 w 10486"/>
            <a:gd name="connsiteY1" fmla="*/ 7419 h 10449"/>
            <a:gd name="connsiteX2" fmla="*/ 8737 w 10486"/>
            <a:gd name="connsiteY2" fmla="*/ 5020 h 10449"/>
            <a:gd name="connsiteX3" fmla="*/ 7052 w 10486"/>
            <a:gd name="connsiteY3" fmla="*/ 3543 h 10449"/>
            <a:gd name="connsiteX4" fmla="*/ 2667 w 10486"/>
            <a:gd name="connsiteY4" fmla="*/ 2457 h 10449"/>
            <a:gd name="connsiteX5" fmla="*/ 0 w 10486"/>
            <a:gd name="connsiteY5" fmla="*/ 398 h 104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486" h="10449">
              <a:moveTo>
                <a:pt x="10419" y="10449"/>
              </a:moveTo>
              <a:cubicBezTo>
                <a:pt x="10441" y="9440"/>
                <a:pt x="10464" y="8429"/>
                <a:pt x="10486" y="7419"/>
              </a:cubicBezTo>
              <a:cubicBezTo>
                <a:pt x="10193" y="6537"/>
                <a:pt x="9318" y="5605"/>
                <a:pt x="8737" y="5020"/>
              </a:cubicBezTo>
              <a:cubicBezTo>
                <a:pt x="8156" y="4435"/>
                <a:pt x="8148" y="4073"/>
                <a:pt x="7052" y="3543"/>
              </a:cubicBezTo>
              <a:cubicBezTo>
                <a:pt x="4916" y="1808"/>
                <a:pt x="4071" y="4058"/>
                <a:pt x="2667" y="2457"/>
              </a:cubicBezTo>
              <a:cubicBezTo>
                <a:pt x="1962" y="707"/>
                <a:pt x="1430" y="-726"/>
                <a:pt x="0" y="39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108536</xdr:colOff>
      <xdr:row>18</xdr:row>
      <xdr:rowOff>79166</xdr:rowOff>
    </xdr:from>
    <xdr:ext cx="48032" cy="96514"/>
    <xdr:sp macro="" textlink="">
      <xdr:nvSpPr>
        <xdr:cNvPr id="19" name="Text Box 1194">
          <a:extLst>
            <a:ext uri="{FF2B5EF4-FFF2-40B4-BE49-F238E27FC236}">
              <a16:creationId xmlns:a16="http://schemas.microsoft.com/office/drawing/2014/main" id="{AEBFB095-0126-4A74-B617-A2311513546E}"/>
            </a:ext>
          </a:extLst>
        </xdr:cNvPr>
        <xdr:cNvSpPr txBox="1">
          <a:spLocks noChangeArrowheads="1"/>
        </xdr:cNvSpPr>
      </xdr:nvSpPr>
      <xdr:spPr bwMode="auto">
        <a:xfrm rot="1111675">
          <a:off x="7226886" y="3165266"/>
          <a:ext cx="48032" cy="9651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651537</xdr:colOff>
      <xdr:row>17</xdr:row>
      <xdr:rowOff>138908</xdr:rowOff>
    </xdr:from>
    <xdr:to>
      <xdr:col>14</xdr:col>
      <xdr:colOff>685666</xdr:colOff>
      <xdr:row>24</xdr:row>
      <xdr:rowOff>160118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BAE54A0-EE85-4568-AFBE-8A7212A596B9}"/>
            </a:ext>
          </a:extLst>
        </xdr:cNvPr>
        <xdr:cNvGrpSpPr/>
      </xdr:nvGrpSpPr>
      <xdr:grpSpPr>
        <a:xfrm rot="10800000">
          <a:off x="9818216" y="2914765"/>
          <a:ext cx="34129" cy="1164210"/>
          <a:chOff x="1673365" y="9630552"/>
          <a:chExt cx="98579" cy="1140369"/>
        </a:xfrm>
      </xdr:grpSpPr>
      <xdr:sp macro="" textlink="">
        <xdr:nvSpPr>
          <xdr:cNvPr id="21" name="Freeform 1415">
            <a:extLst>
              <a:ext uri="{FF2B5EF4-FFF2-40B4-BE49-F238E27FC236}">
                <a16:creationId xmlns:a16="http://schemas.microsoft.com/office/drawing/2014/main" id="{E716AA93-EE14-F851-F07E-39AE50C2A39A}"/>
              </a:ext>
            </a:extLst>
          </xdr:cNvPr>
          <xdr:cNvSpPr>
            <a:spLocks/>
          </xdr:cNvSpPr>
        </xdr:nvSpPr>
        <xdr:spPr bwMode="auto">
          <a:xfrm>
            <a:off x="1674984" y="9635143"/>
            <a:ext cx="96960" cy="1135778"/>
          </a:xfrm>
          <a:custGeom>
            <a:avLst/>
            <a:gdLst>
              <a:gd name="T0" fmla="*/ 2147483647 w 11"/>
              <a:gd name="T1" fmla="*/ 0 h 120"/>
              <a:gd name="T2" fmla="*/ 2147483647 w 11"/>
              <a:gd name="T3" fmla="*/ 2147483647 h 120"/>
              <a:gd name="T4" fmla="*/ 0 w 11"/>
              <a:gd name="T5" fmla="*/ 2147483647 h 12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1" h="120">
                <a:moveTo>
                  <a:pt x="11" y="0"/>
                </a:moveTo>
                <a:lnTo>
                  <a:pt x="11" y="77"/>
                </a:lnTo>
                <a:lnTo>
                  <a:pt x="0" y="120"/>
                </a:lnTo>
              </a:path>
            </a:pathLst>
          </a:custGeom>
          <a:noFill/>
          <a:ln w="31750" cap="flat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" name="Freeform 1415">
            <a:extLst>
              <a:ext uri="{FF2B5EF4-FFF2-40B4-BE49-F238E27FC236}">
                <a16:creationId xmlns:a16="http://schemas.microsoft.com/office/drawing/2014/main" id="{4E91B15F-A367-E96C-B2AD-7AA86796A2FD}"/>
              </a:ext>
            </a:extLst>
          </xdr:cNvPr>
          <xdr:cNvSpPr>
            <a:spLocks/>
          </xdr:cNvSpPr>
        </xdr:nvSpPr>
        <xdr:spPr bwMode="auto">
          <a:xfrm>
            <a:off x="1673365" y="9630552"/>
            <a:ext cx="96960" cy="1135778"/>
          </a:xfrm>
          <a:custGeom>
            <a:avLst/>
            <a:gdLst>
              <a:gd name="T0" fmla="*/ 2147483647 w 11"/>
              <a:gd name="T1" fmla="*/ 0 h 120"/>
              <a:gd name="T2" fmla="*/ 2147483647 w 11"/>
              <a:gd name="T3" fmla="*/ 2147483647 h 120"/>
              <a:gd name="T4" fmla="*/ 0 w 11"/>
              <a:gd name="T5" fmla="*/ 2147483647 h 12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1" h="120">
                <a:moveTo>
                  <a:pt x="11" y="0"/>
                </a:moveTo>
                <a:lnTo>
                  <a:pt x="11" y="77"/>
                </a:lnTo>
                <a:lnTo>
                  <a:pt x="0" y="12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564061</xdr:colOff>
      <xdr:row>18</xdr:row>
      <xdr:rowOff>154726</xdr:rowOff>
    </xdr:from>
    <xdr:to>
      <xdr:col>14</xdr:col>
      <xdr:colOff>621944</xdr:colOff>
      <xdr:row>24</xdr:row>
      <xdr:rowOff>62796</xdr:rowOff>
    </xdr:to>
    <xdr:grpSp>
      <xdr:nvGrpSpPr>
        <xdr:cNvPr id="23" name="Group 1435">
          <a:extLst>
            <a:ext uri="{FF2B5EF4-FFF2-40B4-BE49-F238E27FC236}">
              <a16:creationId xmlns:a16="http://schemas.microsoft.com/office/drawing/2014/main" id="{BB7ABB8B-9C25-4E9E-8995-4D32B5EBA80D}"/>
            </a:ext>
          </a:extLst>
        </xdr:cNvPr>
        <xdr:cNvGrpSpPr>
          <a:grpSpLocks/>
        </xdr:cNvGrpSpPr>
      </xdr:nvGrpSpPr>
      <xdr:grpSpPr bwMode="auto">
        <a:xfrm>
          <a:off x="9730740" y="3093869"/>
          <a:ext cx="57883" cy="887784"/>
          <a:chOff x="1729" y="1692"/>
          <a:chExt cx="21" cy="146"/>
        </a:xfrm>
      </xdr:grpSpPr>
      <xdr:sp macro="" textlink="">
        <xdr:nvSpPr>
          <xdr:cNvPr id="24" name="Line 1436">
            <a:extLst>
              <a:ext uri="{FF2B5EF4-FFF2-40B4-BE49-F238E27FC236}">
                <a16:creationId xmlns:a16="http://schemas.microsoft.com/office/drawing/2014/main" id="{08223D16-0107-AB5C-AF47-120A48FDD89A}"/>
              </a:ext>
            </a:extLst>
          </xdr:cNvPr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1437">
            <a:extLst>
              <a:ext uri="{FF2B5EF4-FFF2-40B4-BE49-F238E27FC236}">
                <a16:creationId xmlns:a16="http://schemas.microsoft.com/office/drawing/2014/main" id="{07964C61-1E8C-BAC0-CB6E-8F757192F55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Line 1438">
            <a:extLst>
              <a:ext uri="{FF2B5EF4-FFF2-40B4-BE49-F238E27FC236}">
                <a16:creationId xmlns:a16="http://schemas.microsoft.com/office/drawing/2014/main" id="{2C0D51E1-6B79-27F7-EDA9-1B97C06ADA49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Line 1439">
            <a:extLst>
              <a:ext uri="{FF2B5EF4-FFF2-40B4-BE49-F238E27FC236}">
                <a16:creationId xmlns:a16="http://schemas.microsoft.com/office/drawing/2014/main" id="{DC0F12FB-5F05-30F6-42C0-BA51ED1053F1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" name="Line 1440">
            <a:extLst>
              <a:ext uri="{FF2B5EF4-FFF2-40B4-BE49-F238E27FC236}">
                <a16:creationId xmlns:a16="http://schemas.microsoft.com/office/drawing/2014/main" id="{7A813B27-799F-5DE0-30B2-1708EA7E4ED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" name="Line 1441">
            <a:extLst>
              <a:ext uri="{FF2B5EF4-FFF2-40B4-BE49-F238E27FC236}">
                <a16:creationId xmlns:a16="http://schemas.microsoft.com/office/drawing/2014/main" id="{DB697B09-9A73-A286-C102-3056446D123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" name="Line 1442">
            <a:extLst>
              <a:ext uri="{FF2B5EF4-FFF2-40B4-BE49-F238E27FC236}">
                <a16:creationId xmlns:a16="http://schemas.microsoft.com/office/drawing/2014/main" id="{4171EA21-B922-6878-AFAE-EB4C2405091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" name="Line 1443">
            <a:extLst>
              <a:ext uri="{FF2B5EF4-FFF2-40B4-BE49-F238E27FC236}">
                <a16:creationId xmlns:a16="http://schemas.microsoft.com/office/drawing/2014/main" id="{86EAC7CD-C13E-7428-E3D8-FA8B91E88FDB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" name="Line 1444">
            <a:extLst>
              <a:ext uri="{FF2B5EF4-FFF2-40B4-BE49-F238E27FC236}">
                <a16:creationId xmlns:a16="http://schemas.microsoft.com/office/drawing/2014/main" id="{F60ACCFA-C17C-3B7E-A420-B2B840C02C4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" name="Line 1445">
            <a:extLst>
              <a:ext uri="{FF2B5EF4-FFF2-40B4-BE49-F238E27FC236}">
                <a16:creationId xmlns:a16="http://schemas.microsoft.com/office/drawing/2014/main" id="{FCB3F234-443F-0898-9C5B-D69A0C308999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" name="Line 1446">
            <a:extLst>
              <a:ext uri="{FF2B5EF4-FFF2-40B4-BE49-F238E27FC236}">
                <a16:creationId xmlns:a16="http://schemas.microsoft.com/office/drawing/2014/main" id="{92CBDCA8-6DE4-4030-CEED-0422E9B988B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" name="Line 1447">
            <a:extLst>
              <a:ext uri="{FF2B5EF4-FFF2-40B4-BE49-F238E27FC236}">
                <a16:creationId xmlns:a16="http://schemas.microsoft.com/office/drawing/2014/main" id="{8F634EE1-5F21-33D2-AE87-7B5258A21D22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6" name="Line 1448">
            <a:extLst>
              <a:ext uri="{FF2B5EF4-FFF2-40B4-BE49-F238E27FC236}">
                <a16:creationId xmlns:a16="http://schemas.microsoft.com/office/drawing/2014/main" id="{E1549103-AC2A-3A8D-8FE1-ADFC981F2DE9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7" name="Line 1449">
            <a:extLst>
              <a:ext uri="{FF2B5EF4-FFF2-40B4-BE49-F238E27FC236}">
                <a16:creationId xmlns:a16="http://schemas.microsoft.com/office/drawing/2014/main" id="{96B5D19F-1670-4AAE-C958-7E710F99008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499202</xdr:colOff>
      <xdr:row>21</xdr:row>
      <xdr:rowOff>2933</xdr:rowOff>
    </xdr:from>
    <xdr:to>
      <xdr:col>14</xdr:col>
      <xdr:colOff>696205</xdr:colOff>
      <xdr:row>22</xdr:row>
      <xdr:rowOff>21039</xdr:rowOff>
    </xdr:to>
    <xdr:sp macro="" textlink="">
      <xdr:nvSpPr>
        <xdr:cNvPr id="38" name="Text Box 1137">
          <a:extLst>
            <a:ext uri="{FF2B5EF4-FFF2-40B4-BE49-F238E27FC236}">
              <a16:creationId xmlns:a16="http://schemas.microsoft.com/office/drawing/2014/main" id="{60A3E3CD-C0F1-4674-8BE7-7A212A27AF74}"/>
            </a:ext>
          </a:extLst>
        </xdr:cNvPr>
        <xdr:cNvSpPr txBox="1">
          <a:spLocks noChangeArrowheads="1"/>
        </xdr:cNvSpPr>
      </xdr:nvSpPr>
      <xdr:spPr bwMode="auto">
        <a:xfrm>
          <a:off x="9732102" y="3603383"/>
          <a:ext cx="197003" cy="189556"/>
        </a:xfrm>
        <a:custGeom>
          <a:avLst/>
          <a:gdLst>
            <a:gd name="connsiteX0" fmla="*/ 0 w 220965"/>
            <a:gd name="connsiteY0" fmla="*/ 0 h 148165"/>
            <a:gd name="connsiteX1" fmla="*/ 220965 w 220965"/>
            <a:gd name="connsiteY1" fmla="*/ 0 h 148165"/>
            <a:gd name="connsiteX2" fmla="*/ 220965 w 220965"/>
            <a:gd name="connsiteY2" fmla="*/ 148165 h 148165"/>
            <a:gd name="connsiteX3" fmla="*/ 0 w 220965"/>
            <a:gd name="connsiteY3" fmla="*/ 148165 h 148165"/>
            <a:gd name="connsiteX4" fmla="*/ 0 w 220965"/>
            <a:gd name="connsiteY4" fmla="*/ 0 h 148165"/>
            <a:gd name="connsiteX0" fmla="*/ 0 w 220965"/>
            <a:gd name="connsiteY0" fmla="*/ 0 h 148165"/>
            <a:gd name="connsiteX1" fmla="*/ 220965 w 220965"/>
            <a:gd name="connsiteY1" fmla="*/ 0 h 148165"/>
            <a:gd name="connsiteX2" fmla="*/ 220965 w 220965"/>
            <a:gd name="connsiteY2" fmla="*/ 148165 h 148165"/>
            <a:gd name="connsiteX3" fmla="*/ 7651 w 220965"/>
            <a:gd name="connsiteY3" fmla="*/ 119475 h 148165"/>
            <a:gd name="connsiteX4" fmla="*/ 0 w 220965"/>
            <a:gd name="connsiteY4" fmla="*/ 0 h 148165"/>
            <a:gd name="connsiteX0" fmla="*/ 0 w 220965"/>
            <a:gd name="connsiteY0" fmla="*/ 11476 h 159641"/>
            <a:gd name="connsiteX1" fmla="*/ 188450 w 220965"/>
            <a:gd name="connsiteY1" fmla="*/ 0 h 159641"/>
            <a:gd name="connsiteX2" fmla="*/ 220965 w 220965"/>
            <a:gd name="connsiteY2" fmla="*/ 159641 h 159641"/>
            <a:gd name="connsiteX3" fmla="*/ 7651 w 220965"/>
            <a:gd name="connsiteY3" fmla="*/ 130951 h 159641"/>
            <a:gd name="connsiteX4" fmla="*/ 0 w 220965"/>
            <a:gd name="connsiteY4" fmla="*/ 11476 h 159641"/>
            <a:gd name="connsiteX0" fmla="*/ 0 w 199926"/>
            <a:gd name="connsiteY0" fmla="*/ 11476 h 186418"/>
            <a:gd name="connsiteX1" fmla="*/ 188450 w 199926"/>
            <a:gd name="connsiteY1" fmla="*/ 0 h 186418"/>
            <a:gd name="connsiteX2" fmla="*/ 199926 w 199926"/>
            <a:gd name="connsiteY2" fmla="*/ 186418 h 186418"/>
            <a:gd name="connsiteX3" fmla="*/ 7651 w 199926"/>
            <a:gd name="connsiteY3" fmla="*/ 130951 h 186418"/>
            <a:gd name="connsiteX4" fmla="*/ 0 w 199926"/>
            <a:gd name="connsiteY4" fmla="*/ 11476 h 186418"/>
            <a:gd name="connsiteX0" fmla="*/ 15300 w 215226"/>
            <a:gd name="connsiteY0" fmla="*/ 11476 h 186418"/>
            <a:gd name="connsiteX1" fmla="*/ 203750 w 215226"/>
            <a:gd name="connsiteY1" fmla="*/ 0 h 186418"/>
            <a:gd name="connsiteX2" fmla="*/ 215226 w 215226"/>
            <a:gd name="connsiteY2" fmla="*/ 186418 h 186418"/>
            <a:gd name="connsiteX3" fmla="*/ 0 w 215226"/>
            <a:gd name="connsiteY3" fmla="*/ 144339 h 186418"/>
            <a:gd name="connsiteX4" fmla="*/ 15300 w 215226"/>
            <a:gd name="connsiteY4" fmla="*/ 11476 h 186418"/>
            <a:gd name="connsiteX0" fmla="*/ 0 w 199926"/>
            <a:gd name="connsiteY0" fmla="*/ 11476 h 186418"/>
            <a:gd name="connsiteX1" fmla="*/ 188450 w 199926"/>
            <a:gd name="connsiteY1" fmla="*/ 0 h 186418"/>
            <a:gd name="connsiteX2" fmla="*/ 199926 w 199926"/>
            <a:gd name="connsiteY2" fmla="*/ 186418 h 186418"/>
            <a:gd name="connsiteX3" fmla="*/ 34429 w 199926"/>
            <a:gd name="connsiteY3" fmla="*/ 159640 h 186418"/>
            <a:gd name="connsiteX4" fmla="*/ 0 w 199926"/>
            <a:gd name="connsiteY4" fmla="*/ 11476 h 186418"/>
            <a:gd name="connsiteX0" fmla="*/ 0 w 199926"/>
            <a:gd name="connsiteY0" fmla="*/ 11476 h 186418"/>
            <a:gd name="connsiteX1" fmla="*/ 188450 w 199926"/>
            <a:gd name="connsiteY1" fmla="*/ 0 h 186418"/>
            <a:gd name="connsiteX2" fmla="*/ 199926 w 199926"/>
            <a:gd name="connsiteY2" fmla="*/ 186418 h 186418"/>
            <a:gd name="connsiteX3" fmla="*/ 57381 w 199926"/>
            <a:gd name="connsiteY3" fmla="*/ 174941 h 186418"/>
            <a:gd name="connsiteX4" fmla="*/ 0 w 199926"/>
            <a:gd name="connsiteY4" fmla="*/ 11476 h 186418"/>
            <a:gd name="connsiteX0" fmla="*/ 0 w 199926"/>
            <a:gd name="connsiteY0" fmla="*/ 11476 h 186418"/>
            <a:gd name="connsiteX1" fmla="*/ 188450 w 199926"/>
            <a:gd name="connsiteY1" fmla="*/ 0 h 186418"/>
            <a:gd name="connsiteX2" fmla="*/ 199926 w 199926"/>
            <a:gd name="connsiteY2" fmla="*/ 186418 h 186418"/>
            <a:gd name="connsiteX3" fmla="*/ 59294 w 199926"/>
            <a:gd name="connsiteY3" fmla="*/ 184504 h 186418"/>
            <a:gd name="connsiteX4" fmla="*/ 0 w 199926"/>
            <a:gd name="connsiteY4" fmla="*/ 11476 h 186418"/>
            <a:gd name="connsiteX0" fmla="*/ 0 w 188450"/>
            <a:gd name="connsiteY0" fmla="*/ 11476 h 192156"/>
            <a:gd name="connsiteX1" fmla="*/ 188450 w 188450"/>
            <a:gd name="connsiteY1" fmla="*/ 0 h 192156"/>
            <a:gd name="connsiteX2" fmla="*/ 182712 w 188450"/>
            <a:gd name="connsiteY2" fmla="*/ 192156 h 192156"/>
            <a:gd name="connsiteX3" fmla="*/ 59294 w 188450"/>
            <a:gd name="connsiteY3" fmla="*/ 184504 h 192156"/>
            <a:gd name="connsiteX4" fmla="*/ 0 w 188450"/>
            <a:gd name="connsiteY4" fmla="*/ 11476 h 192156"/>
            <a:gd name="connsiteX0" fmla="*/ 0 w 188450"/>
            <a:gd name="connsiteY0" fmla="*/ 11476 h 192156"/>
            <a:gd name="connsiteX1" fmla="*/ 188450 w 188450"/>
            <a:gd name="connsiteY1" fmla="*/ 0 h 192156"/>
            <a:gd name="connsiteX2" fmla="*/ 182712 w 188450"/>
            <a:gd name="connsiteY2" fmla="*/ 192156 h 192156"/>
            <a:gd name="connsiteX3" fmla="*/ 48317 w 188450"/>
            <a:gd name="connsiteY3" fmla="*/ 147799 h 192156"/>
            <a:gd name="connsiteX4" fmla="*/ 0 w 188450"/>
            <a:gd name="connsiteY4" fmla="*/ 11476 h 1921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88450" h="192156">
              <a:moveTo>
                <a:pt x="0" y="11476"/>
              </a:moveTo>
              <a:lnTo>
                <a:pt x="188450" y="0"/>
              </a:lnTo>
              <a:lnTo>
                <a:pt x="182712" y="192156"/>
              </a:lnTo>
              <a:lnTo>
                <a:pt x="48317" y="147799"/>
              </a:lnTo>
              <a:lnTo>
                <a:pt x="0" y="11476"/>
              </a:lnTo>
              <a:close/>
            </a:path>
          </a:pathLst>
        </a:cu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85125</xdr:colOff>
      <xdr:row>22</xdr:row>
      <xdr:rowOff>165647</xdr:rowOff>
    </xdr:from>
    <xdr:to>
      <xdr:col>12</xdr:col>
      <xdr:colOff>130844</xdr:colOff>
      <xdr:row>23</xdr:row>
      <xdr:rowOff>167953</xdr:rowOff>
    </xdr:to>
    <xdr:sp macro="" textlink="">
      <xdr:nvSpPr>
        <xdr:cNvPr id="39" name="Line 1390">
          <a:extLst>
            <a:ext uri="{FF2B5EF4-FFF2-40B4-BE49-F238E27FC236}">
              <a16:creationId xmlns:a16="http://schemas.microsoft.com/office/drawing/2014/main" id="{F6DA33A3-C3A9-44A7-8EF6-9A931C085268}"/>
            </a:ext>
          </a:extLst>
        </xdr:cNvPr>
        <xdr:cNvSpPr>
          <a:spLocks noChangeShapeType="1"/>
        </xdr:cNvSpPr>
      </xdr:nvSpPr>
      <xdr:spPr bwMode="auto">
        <a:xfrm>
          <a:off x="7908325" y="3937547"/>
          <a:ext cx="45719" cy="173756"/>
        </a:xfrm>
        <a:custGeom>
          <a:avLst/>
          <a:gdLst>
            <a:gd name="connsiteX0" fmla="*/ 0 w 34787"/>
            <a:gd name="connsiteY0" fmla="*/ 0 h 173889"/>
            <a:gd name="connsiteX1" fmla="*/ 34787 w 34787"/>
            <a:gd name="connsiteY1" fmla="*/ 173889 h 173889"/>
            <a:gd name="connsiteX0" fmla="*/ 4601 w 39388"/>
            <a:gd name="connsiteY0" fmla="*/ 0 h 173889"/>
            <a:gd name="connsiteX1" fmla="*/ 0 w 39388"/>
            <a:gd name="connsiteY1" fmla="*/ 2302 h 173889"/>
            <a:gd name="connsiteX2" fmla="*/ 39388 w 39388"/>
            <a:gd name="connsiteY2" fmla="*/ 173889 h 173889"/>
            <a:gd name="connsiteX0" fmla="*/ 4601 w 39388"/>
            <a:gd name="connsiteY0" fmla="*/ 0 h 173889"/>
            <a:gd name="connsiteX1" fmla="*/ 0 w 39388"/>
            <a:gd name="connsiteY1" fmla="*/ 2302 h 173889"/>
            <a:gd name="connsiteX2" fmla="*/ 39388 w 39388"/>
            <a:gd name="connsiteY2" fmla="*/ 173889 h 173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388" h="173889">
              <a:moveTo>
                <a:pt x="4601" y="0"/>
              </a:moveTo>
              <a:lnTo>
                <a:pt x="0" y="2302"/>
              </a:lnTo>
              <a:cubicBezTo>
                <a:pt x="16197" y="57963"/>
                <a:pt x="27792" y="115926"/>
                <a:pt x="39388" y="1738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4656</xdr:colOff>
      <xdr:row>20</xdr:row>
      <xdr:rowOff>3343</xdr:rowOff>
    </xdr:from>
    <xdr:to>
      <xdr:col>12</xdr:col>
      <xdr:colOff>666750</xdr:colOff>
      <xdr:row>20</xdr:row>
      <xdr:rowOff>155673</xdr:rowOff>
    </xdr:to>
    <xdr:sp macro="" textlink="">
      <xdr:nvSpPr>
        <xdr:cNvPr id="40" name="Line 1390">
          <a:extLst>
            <a:ext uri="{FF2B5EF4-FFF2-40B4-BE49-F238E27FC236}">
              <a16:creationId xmlns:a16="http://schemas.microsoft.com/office/drawing/2014/main" id="{73EFDD90-8D8B-48B8-A735-927E3D59E4A6}"/>
            </a:ext>
          </a:extLst>
        </xdr:cNvPr>
        <xdr:cNvSpPr>
          <a:spLocks noChangeShapeType="1"/>
        </xdr:cNvSpPr>
      </xdr:nvSpPr>
      <xdr:spPr bwMode="auto">
        <a:xfrm rot="286850" flipH="1">
          <a:off x="7827856" y="3432343"/>
          <a:ext cx="662094" cy="152330"/>
        </a:xfrm>
        <a:custGeom>
          <a:avLst/>
          <a:gdLst>
            <a:gd name="connsiteX0" fmla="*/ 0 w 273787"/>
            <a:gd name="connsiteY0" fmla="*/ 0 h 140346"/>
            <a:gd name="connsiteX1" fmla="*/ 273787 w 273787"/>
            <a:gd name="connsiteY1" fmla="*/ 140346 h 140346"/>
            <a:gd name="connsiteX0" fmla="*/ 0 w 273787"/>
            <a:gd name="connsiteY0" fmla="*/ 0 h 140346"/>
            <a:gd name="connsiteX1" fmla="*/ 181757 w 273787"/>
            <a:gd name="connsiteY1" fmla="*/ 126541 h 140346"/>
            <a:gd name="connsiteX2" fmla="*/ 273787 w 273787"/>
            <a:gd name="connsiteY2" fmla="*/ 140346 h 140346"/>
            <a:gd name="connsiteX0" fmla="*/ 0 w 273787"/>
            <a:gd name="connsiteY0" fmla="*/ 0 h 140346"/>
            <a:gd name="connsiteX1" fmla="*/ 181757 w 273787"/>
            <a:gd name="connsiteY1" fmla="*/ 126541 h 140346"/>
            <a:gd name="connsiteX2" fmla="*/ 273787 w 273787"/>
            <a:gd name="connsiteY2" fmla="*/ 140346 h 140346"/>
            <a:gd name="connsiteX0" fmla="*/ 0 w 273787"/>
            <a:gd name="connsiteY0" fmla="*/ 0 h 140346"/>
            <a:gd name="connsiteX1" fmla="*/ 181757 w 273787"/>
            <a:gd name="connsiteY1" fmla="*/ 126541 h 140346"/>
            <a:gd name="connsiteX2" fmla="*/ 273787 w 273787"/>
            <a:gd name="connsiteY2" fmla="*/ 140346 h 140346"/>
            <a:gd name="connsiteX0" fmla="*/ 0 w 282990"/>
            <a:gd name="connsiteY0" fmla="*/ 0 h 55219"/>
            <a:gd name="connsiteX1" fmla="*/ 190960 w 282990"/>
            <a:gd name="connsiteY1" fmla="*/ 41414 h 55219"/>
            <a:gd name="connsiteX2" fmla="*/ 282990 w 282990"/>
            <a:gd name="connsiteY2" fmla="*/ 55219 h 55219"/>
            <a:gd name="connsiteX0" fmla="*/ 0 w 282990"/>
            <a:gd name="connsiteY0" fmla="*/ 19583 h 74802"/>
            <a:gd name="connsiteX1" fmla="*/ 92029 w 282990"/>
            <a:gd name="connsiteY1" fmla="*/ 1178 h 74802"/>
            <a:gd name="connsiteX2" fmla="*/ 190960 w 282990"/>
            <a:gd name="connsiteY2" fmla="*/ 60997 h 74802"/>
            <a:gd name="connsiteX3" fmla="*/ 282990 w 282990"/>
            <a:gd name="connsiteY3" fmla="*/ 74802 h 74802"/>
            <a:gd name="connsiteX0" fmla="*/ 0 w 310599"/>
            <a:gd name="connsiteY0" fmla="*/ 170450 h 170450"/>
            <a:gd name="connsiteX1" fmla="*/ 119638 w 310599"/>
            <a:gd name="connsiteY1" fmla="*/ 197 h 170450"/>
            <a:gd name="connsiteX2" fmla="*/ 218569 w 310599"/>
            <a:gd name="connsiteY2" fmla="*/ 60016 h 170450"/>
            <a:gd name="connsiteX3" fmla="*/ 310599 w 310599"/>
            <a:gd name="connsiteY3" fmla="*/ 73821 h 170450"/>
            <a:gd name="connsiteX0" fmla="*/ 0 w 310599"/>
            <a:gd name="connsiteY0" fmla="*/ 147471 h 147471"/>
            <a:gd name="connsiteX1" fmla="*/ 110435 w 310599"/>
            <a:gd name="connsiteY1" fmla="*/ 225 h 147471"/>
            <a:gd name="connsiteX2" fmla="*/ 218569 w 310599"/>
            <a:gd name="connsiteY2" fmla="*/ 37037 h 147471"/>
            <a:gd name="connsiteX3" fmla="*/ 310599 w 310599"/>
            <a:gd name="connsiteY3" fmla="*/ 50842 h 147471"/>
            <a:gd name="connsiteX0" fmla="*/ 0 w 310599"/>
            <a:gd name="connsiteY0" fmla="*/ 147471 h 147471"/>
            <a:gd name="connsiteX1" fmla="*/ 110435 w 310599"/>
            <a:gd name="connsiteY1" fmla="*/ 225 h 147471"/>
            <a:gd name="connsiteX2" fmla="*/ 218569 w 310599"/>
            <a:gd name="connsiteY2" fmla="*/ 37037 h 147471"/>
            <a:gd name="connsiteX3" fmla="*/ 310599 w 310599"/>
            <a:gd name="connsiteY3" fmla="*/ 50842 h 147471"/>
            <a:gd name="connsiteX0" fmla="*/ 0 w 340508"/>
            <a:gd name="connsiteY0" fmla="*/ 147471 h 147471"/>
            <a:gd name="connsiteX1" fmla="*/ 110435 w 340508"/>
            <a:gd name="connsiteY1" fmla="*/ 225 h 147471"/>
            <a:gd name="connsiteX2" fmla="*/ 218569 w 340508"/>
            <a:gd name="connsiteY2" fmla="*/ 37037 h 147471"/>
            <a:gd name="connsiteX3" fmla="*/ 340508 w 340508"/>
            <a:gd name="connsiteY3" fmla="*/ 25534 h 147471"/>
            <a:gd name="connsiteX0" fmla="*/ 0 w 340508"/>
            <a:gd name="connsiteY0" fmla="*/ 147471 h 147471"/>
            <a:gd name="connsiteX1" fmla="*/ 110435 w 340508"/>
            <a:gd name="connsiteY1" fmla="*/ 225 h 147471"/>
            <a:gd name="connsiteX2" fmla="*/ 218569 w 340508"/>
            <a:gd name="connsiteY2" fmla="*/ 37037 h 147471"/>
            <a:gd name="connsiteX3" fmla="*/ 340508 w 340508"/>
            <a:gd name="connsiteY3" fmla="*/ 25534 h 147471"/>
            <a:gd name="connsiteX0" fmla="*/ 0 w 340508"/>
            <a:gd name="connsiteY0" fmla="*/ 147471 h 147471"/>
            <a:gd name="connsiteX1" fmla="*/ 110435 w 340508"/>
            <a:gd name="connsiteY1" fmla="*/ 225 h 147471"/>
            <a:gd name="connsiteX2" fmla="*/ 216268 w 340508"/>
            <a:gd name="connsiteY2" fmla="*/ 50842 h 147471"/>
            <a:gd name="connsiteX3" fmla="*/ 340508 w 340508"/>
            <a:gd name="connsiteY3" fmla="*/ 25534 h 147471"/>
            <a:gd name="connsiteX0" fmla="*/ 0 w 340508"/>
            <a:gd name="connsiteY0" fmla="*/ 147471 h 147471"/>
            <a:gd name="connsiteX1" fmla="*/ 110435 w 340508"/>
            <a:gd name="connsiteY1" fmla="*/ 225 h 147471"/>
            <a:gd name="connsiteX2" fmla="*/ 216268 w 340508"/>
            <a:gd name="connsiteY2" fmla="*/ 50842 h 147471"/>
            <a:gd name="connsiteX3" fmla="*/ 340508 w 340508"/>
            <a:gd name="connsiteY3" fmla="*/ 25534 h 147471"/>
            <a:gd name="connsiteX0" fmla="*/ 0 w 340508"/>
            <a:gd name="connsiteY0" fmla="*/ 227920 h 227920"/>
            <a:gd name="connsiteX1" fmla="*/ 131141 w 340508"/>
            <a:gd name="connsiteY1" fmla="*/ 149 h 227920"/>
            <a:gd name="connsiteX2" fmla="*/ 216268 w 340508"/>
            <a:gd name="connsiteY2" fmla="*/ 131291 h 227920"/>
            <a:gd name="connsiteX3" fmla="*/ 340508 w 340508"/>
            <a:gd name="connsiteY3" fmla="*/ 105983 h 227920"/>
            <a:gd name="connsiteX0" fmla="*/ 0 w 340508"/>
            <a:gd name="connsiteY0" fmla="*/ 227920 h 227920"/>
            <a:gd name="connsiteX1" fmla="*/ 131141 w 340508"/>
            <a:gd name="connsiteY1" fmla="*/ 149 h 227920"/>
            <a:gd name="connsiteX2" fmla="*/ 197862 w 340508"/>
            <a:gd name="connsiteY2" fmla="*/ 126690 h 227920"/>
            <a:gd name="connsiteX3" fmla="*/ 340508 w 340508"/>
            <a:gd name="connsiteY3" fmla="*/ 105983 h 227920"/>
            <a:gd name="connsiteX0" fmla="*/ 0 w 340508"/>
            <a:gd name="connsiteY0" fmla="*/ 359008 h 359008"/>
            <a:gd name="connsiteX1" fmla="*/ 112735 w 340508"/>
            <a:gd name="connsiteY1" fmla="*/ 96 h 359008"/>
            <a:gd name="connsiteX2" fmla="*/ 197862 w 340508"/>
            <a:gd name="connsiteY2" fmla="*/ 257778 h 359008"/>
            <a:gd name="connsiteX3" fmla="*/ 340508 w 340508"/>
            <a:gd name="connsiteY3" fmla="*/ 237071 h 359008"/>
            <a:gd name="connsiteX0" fmla="*/ 0 w 517664"/>
            <a:gd name="connsiteY0" fmla="*/ 51186 h 258253"/>
            <a:gd name="connsiteX1" fmla="*/ 289891 w 517664"/>
            <a:gd name="connsiteY1" fmla="*/ 571 h 258253"/>
            <a:gd name="connsiteX2" fmla="*/ 375018 w 517664"/>
            <a:gd name="connsiteY2" fmla="*/ 258253 h 258253"/>
            <a:gd name="connsiteX3" fmla="*/ 517664 w 517664"/>
            <a:gd name="connsiteY3" fmla="*/ 237546 h 258253"/>
            <a:gd name="connsiteX0" fmla="*/ 0 w 517664"/>
            <a:gd name="connsiteY0" fmla="*/ 55749 h 262816"/>
            <a:gd name="connsiteX1" fmla="*/ 331304 w 517664"/>
            <a:gd name="connsiteY1" fmla="*/ 532 h 262816"/>
            <a:gd name="connsiteX2" fmla="*/ 375018 w 517664"/>
            <a:gd name="connsiteY2" fmla="*/ 262816 h 262816"/>
            <a:gd name="connsiteX3" fmla="*/ 517664 w 517664"/>
            <a:gd name="connsiteY3" fmla="*/ 242109 h 262816"/>
            <a:gd name="connsiteX0" fmla="*/ 0 w 533769"/>
            <a:gd name="connsiteY0" fmla="*/ 0 h 287593"/>
            <a:gd name="connsiteX1" fmla="*/ 347409 w 533769"/>
            <a:gd name="connsiteY1" fmla="*/ 25309 h 287593"/>
            <a:gd name="connsiteX2" fmla="*/ 391123 w 533769"/>
            <a:gd name="connsiteY2" fmla="*/ 287593 h 287593"/>
            <a:gd name="connsiteX3" fmla="*/ 533769 w 533769"/>
            <a:gd name="connsiteY3" fmla="*/ 266886 h 287593"/>
            <a:gd name="connsiteX0" fmla="*/ 0 w 526867"/>
            <a:gd name="connsiteY0" fmla="*/ 0 h 287593"/>
            <a:gd name="connsiteX1" fmla="*/ 347409 w 526867"/>
            <a:gd name="connsiteY1" fmla="*/ 25309 h 287593"/>
            <a:gd name="connsiteX2" fmla="*/ 391123 w 526867"/>
            <a:gd name="connsiteY2" fmla="*/ 287593 h 287593"/>
            <a:gd name="connsiteX3" fmla="*/ 526867 w 526867"/>
            <a:gd name="connsiteY3" fmla="*/ 246179 h 287593"/>
            <a:gd name="connsiteX0" fmla="*/ 0 w 526867"/>
            <a:gd name="connsiteY0" fmla="*/ 0 h 287593"/>
            <a:gd name="connsiteX1" fmla="*/ 354312 w 526867"/>
            <a:gd name="connsiteY1" fmla="*/ 6903 h 287593"/>
            <a:gd name="connsiteX2" fmla="*/ 391123 w 526867"/>
            <a:gd name="connsiteY2" fmla="*/ 287593 h 287593"/>
            <a:gd name="connsiteX3" fmla="*/ 526867 w 526867"/>
            <a:gd name="connsiteY3" fmla="*/ 246179 h 287593"/>
            <a:gd name="connsiteX0" fmla="*/ 0 w 547573"/>
            <a:gd name="connsiteY0" fmla="*/ 0 h 331307"/>
            <a:gd name="connsiteX1" fmla="*/ 375018 w 547573"/>
            <a:gd name="connsiteY1" fmla="*/ 50617 h 331307"/>
            <a:gd name="connsiteX2" fmla="*/ 411829 w 547573"/>
            <a:gd name="connsiteY2" fmla="*/ 331307 h 331307"/>
            <a:gd name="connsiteX3" fmla="*/ 547573 w 547573"/>
            <a:gd name="connsiteY3" fmla="*/ 289893 h 331307"/>
            <a:gd name="connsiteX0" fmla="*/ 0 w 547573"/>
            <a:gd name="connsiteY0" fmla="*/ 0 h 331307"/>
            <a:gd name="connsiteX1" fmla="*/ 322102 w 547573"/>
            <a:gd name="connsiteY1" fmla="*/ 52918 h 331307"/>
            <a:gd name="connsiteX2" fmla="*/ 411829 w 547573"/>
            <a:gd name="connsiteY2" fmla="*/ 331307 h 331307"/>
            <a:gd name="connsiteX3" fmla="*/ 547573 w 547573"/>
            <a:gd name="connsiteY3" fmla="*/ 289893 h 331307"/>
            <a:gd name="connsiteX0" fmla="*/ 0 w 547573"/>
            <a:gd name="connsiteY0" fmla="*/ 0 h 315202"/>
            <a:gd name="connsiteX1" fmla="*/ 322102 w 547573"/>
            <a:gd name="connsiteY1" fmla="*/ 52918 h 315202"/>
            <a:gd name="connsiteX2" fmla="*/ 381919 w 547573"/>
            <a:gd name="connsiteY2" fmla="*/ 315202 h 315202"/>
            <a:gd name="connsiteX3" fmla="*/ 547573 w 547573"/>
            <a:gd name="connsiteY3" fmla="*/ 289893 h 315202"/>
            <a:gd name="connsiteX0" fmla="*/ 0 w 547573"/>
            <a:gd name="connsiteY0" fmla="*/ 0 h 319803"/>
            <a:gd name="connsiteX1" fmla="*/ 322102 w 547573"/>
            <a:gd name="connsiteY1" fmla="*/ 52918 h 319803"/>
            <a:gd name="connsiteX2" fmla="*/ 363514 w 547573"/>
            <a:gd name="connsiteY2" fmla="*/ 319803 h 319803"/>
            <a:gd name="connsiteX3" fmla="*/ 547573 w 547573"/>
            <a:gd name="connsiteY3" fmla="*/ 289893 h 319803"/>
            <a:gd name="connsiteX0" fmla="*/ 0 w 579783"/>
            <a:gd name="connsiteY0" fmla="*/ 0 h 319803"/>
            <a:gd name="connsiteX1" fmla="*/ 322102 w 579783"/>
            <a:gd name="connsiteY1" fmla="*/ 52918 h 319803"/>
            <a:gd name="connsiteX2" fmla="*/ 363514 w 579783"/>
            <a:gd name="connsiteY2" fmla="*/ 319803 h 319803"/>
            <a:gd name="connsiteX3" fmla="*/ 579783 w 579783"/>
            <a:gd name="connsiteY3" fmla="*/ 264585 h 319803"/>
            <a:gd name="connsiteX0" fmla="*/ 0 w 579783"/>
            <a:gd name="connsiteY0" fmla="*/ 0 h 310600"/>
            <a:gd name="connsiteX1" fmla="*/ 322102 w 579783"/>
            <a:gd name="connsiteY1" fmla="*/ 52918 h 310600"/>
            <a:gd name="connsiteX2" fmla="*/ 379619 w 579783"/>
            <a:gd name="connsiteY2" fmla="*/ 310600 h 310600"/>
            <a:gd name="connsiteX3" fmla="*/ 579783 w 579783"/>
            <a:gd name="connsiteY3" fmla="*/ 264585 h 310600"/>
            <a:gd name="connsiteX0" fmla="*/ 0 w 579783"/>
            <a:gd name="connsiteY0" fmla="*/ 0 h 310600"/>
            <a:gd name="connsiteX1" fmla="*/ 287592 w 579783"/>
            <a:gd name="connsiteY1" fmla="*/ 41414 h 310600"/>
            <a:gd name="connsiteX2" fmla="*/ 379619 w 579783"/>
            <a:gd name="connsiteY2" fmla="*/ 310600 h 310600"/>
            <a:gd name="connsiteX3" fmla="*/ 579783 w 579783"/>
            <a:gd name="connsiteY3" fmla="*/ 264585 h 310600"/>
            <a:gd name="connsiteX0" fmla="*/ 0 w 618896"/>
            <a:gd name="connsiteY0" fmla="*/ 0 h 319802"/>
            <a:gd name="connsiteX1" fmla="*/ 326705 w 618896"/>
            <a:gd name="connsiteY1" fmla="*/ 50616 h 319802"/>
            <a:gd name="connsiteX2" fmla="*/ 418732 w 618896"/>
            <a:gd name="connsiteY2" fmla="*/ 319802 h 319802"/>
            <a:gd name="connsiteX3" fmla="*/ 618896 w 618896"/>
            <a:gd name="connsiteY3" fmla="*/ 273787 h 319802"/>
            <a:gd name="connsiteX0" fmla="*/ 0 w 618896"/>
            <a:gd name="connsiteY0" fmla="*/ 0 h 319802"/>
            <a:gd name="connsiteX1" fmla="*/ 299096 w 618896"/>
            <a:gd name="connsiteY1" fmla="*/ 27609 h 319802"/>
            <a:gd name="connsiteX2" fmla="*/ 418732 w 618896"/>
            <a:gd name="connsiteY2" fmla="*/ 319802 h 319802"/>
            <a:gd name="connsiteX3" fmla="*/ 618896 w 618896"/>
            <a:gd name="connsiteY3" fmla="*/ 273787 h 3198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8896" h="319802">
              <a:moveTo>
                <a:pt x="0" y="0"/>
              </a:moveTo>
              <a:cubicBezTo>
                <a:pt x="12271" y="384"/>
                <a:pt x="267269" y="20707"/>
                <a:pt x="299096" y="27609"/>
              </a:cubicBezTo>
              <a:cubicBezTo>
                <a:pt x="330923" y="34511"/>
                <a:pt x="383838" y="310982"/>
                <a:pt x="418732" y="319802"/>
              </a:cubicBezTo>
              <a:cubicBezTo>
                <a:pt x="484686" y="304464"/>
                <a:pt x="534536" y="305229"/>
                <a:pt x="618896" y="27378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366643</xdr:colOff>
      <xdr:row>33</xdr:row>
      <xdr:rowOff>27634</xdr:rowOff>
    </xdr:from>
    <xdr:to>
      <xdr:col>2</xdr:col>
      <xdr:colOff>234676</xdr:colOff>
      <xdr:row>34</xdr:row>
      <xdr:rowOff>110435</xdr:rowOff>
    </xdr:to>
    <xdr:sp macro="" textlink="">
      <xdr:nvSpPr>
        <xdr:cNvPr id="41" name="Text Box 1147">
          <a:extLst>
            <a:ext uri="{FF2B5EF4-FFF2-40B4-BE49-F238E27FC236}">
              <a16:creationId xmlns:a16="http://schemas.microsoft.com/office/drawing/2014/main" id="{C31D1CB3-E237-479E-9A09-4AC5755C6D6B}"/>
            </a:ext>
          </a:extLst>
        </xdr:cNvPr>
        <xdr:cNvSpPr txBox="1">
          <a:spLocks noChangeArrowheads="1"/>
        </xdr:cNvSpPr>
      </xdr:nvSpPr>
      <xdr:spPr bwMode="auto">
        <a:xfrm>
          <a:off x="436493" y="5685484"/>
          <a:ext cx="572883" cy="2542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none" lIns="0" tIns="0" rIns="0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６．２ｋｍ先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twoCellAnchor>
  <xdr:oneCellAnchor>
    <xdr:from>
      <xdr:col>1</xdr:col>
      <xdr:colOff>688183</xdr:colOff>
      <xdr:row>34</xdr:row>
      <xdr:rowOff>119915</xdr:rowOff>
    </xdr:from>
    <xdr:ext cx="522853" cy="415300"/>
    <xdr:sp macro="" textlink="">
      <xdr:nvSpPr>
        <xdr:cNvPr id="42" name="Text Box 1328">
          <a:extLst>
            <a:ext uri="{FF2B5EF4-FFF2-40B4-BE49-F238E27FC236}">
              <a16:creationId xmlns:a16="http://schemas.microsoft.com/office/drawing/2014/main" id="{41360AF2-9E9F-411A-866E-4C3BD960E5E0}"/>
            </a:ext>
          </a:extLst>
        </xdr:cNvPr>
        <xdr:cNvSpPr txBox="1">
          <a:spLocks noChangeArrowheads="1"/>
        </xdr:cNvSpPr>
      </xdr:nvSpPr>
      <xdr:spPr bwMode="auto">
        <a:xfrm>
          <a:off x="833326" y="5671629"/>
          <a:ext cx="522853" cy="41530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５ｋｍ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先伊咲亭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ﾊﾟﾘﾌﾞﾚｽﾄ</a:t>
          </a:r>
        </a:p>
      </xdr:txBody>
    </xdr:sp>
    <xdr:clientData/>
  </xdr:oneCellAnchor>
  <xdr:twoCellAnchor>
    <xdr:from>
      <xdr:col>14</xdr:col>
      <xdr:colOff>28575</xdr:colOff>
      <xdr:row>36</xdr:row>
      <xdr:rowOff>95250</xdr:rowOff>
    </xdr:from>
    <xdr:to>
      <xdr:col>14</xdr:col>
      <xdr:colOff>419100</xdr:colOff>
      <xdr:row>37</xdr:row>
      <xdr:rowOff>152400</xdr:rowOff>
    </xdr:to>
    <xdr:sp macro="" textlink="">
      <xdr:nvSpPr>
        <xdr:cNvPr id="43" name="Line 628">
          <a:extLst>
            <a:ext uri="{FF2B5EF4-FFF2-40B4-BE49-F238E27FC236}">
              <a16:creationId xmlns:a16="http://schemas.microsoft.com/office/drawing/2014/main" id="{1A69E92F-42FE-4BCC-8481-395095CF5D1F}"/>
            </a:ext>
          </a:extLst>
        </xdr:cNvPr>
        <xdr:cNvSpPr>
          <a:spLocks noChangeShapeType="1"/>
        </xdr:cNvSpPr>
      </xdr:nvSpPr>
      <xdr:spPr bwMode="auto">
        <a:xfrm flipV="1">
          <a:off x="9261475" y="6267450"/>
          <a:ext cx="3905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25918</xdr:colOff>
      <xdr:row>49</xdr:row>
      <xdr:rowOff>147662</xdr:rowOff>
    </xdr:from>
    <xdr:to>
      <xdr:col>3</xdr:col>
      <xdr:colOff>96969</xdr:colOff>
      <xdr:row>56</xdr:row>
      <xdr:rowOff>149027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65D0C32A-4844-4910-A189-2D94FB920267}"/>
            </a:ext>
          </a:extLst>
        </xdr:cNvPr>
        <xdr:cNvGrpSpPr/>
      </xdr:nvGrpSpPr>
      <xdr:grpSpPr>
        <a:xfrm>
          <a:off x="1558989" y="8148662"/>
          <a:ext cx="71051" cy="1144365"/>
          <a:chOff x="1673365" y="9630552"/>
          <a:chExt cx="98579" cy="1140369"/>
        </a:xfrm>
      </xdr:grpSpPr>
      <xdr:sp macro="" textlink="">
        <xdr:nvSpPr>
          <xdr:cNvPr id="45" name="Freeform 1415">
            <a:extLst>
              <a:ext uri="{FF2B5EF4-FFF2-40B4-BE49-F238E27FC236}">
                <a16:creationId xmlns:a16="http://schemas.microsoft.com/office/drawing/2014/main" id="{853A35E1-DC65-E9B0-F3ED-5B0354CB2011}"/>
              </a:ext>
            </a:extLst>
          </xdr:cNvPr>
          <xdr:cNvSpPr>
            <a:spLocks/>
          </xdr:cNvSpPr>
        </xdr:nvSpPr>
        <xdr:spPr bwMode="auto">
          <a:xfrm>
            <a:off x="1673365" y="9630552"/>
            <a:ext cx="96960" cy="1135778"/>
          </a:xfrm>
          <a:custGeom>
            <a:avLst/>
            <a:gdLst>
              <a:gd name="T0" fmla="*/ 2147483647 w 11"/>
              <a:gd name="T1" fmla="*/ 0 h 120"/>
              <a:gd name="T2" fmla="*/ 2147483647 w 11"/>
              <a:gd name="T3" fmla="*/ 2147483647 h 120"/>
              <a:gd name="T4" fmla="*/ 0 w 11"/>
              <a:gd name="T5" fmla="*/ 2147483647 h 12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1" h="120">
                <a:moveTo>
                  <a:pt x="11" y="0"/>
                </a:moveTo>
                <a:lnTo>
                  <a:pt x="11" y="77"/>
                </a:lnTo>
                <a:lnTo>
                  <a:pt x="0" y="12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6" name="Freeform 1415">
            <a:extLst>
              <a:ext uri="{FF2B5EF4-FFF2-40B4-BE49-F238E27FC236}">
                <a16:creationId xmlns:a16="http://schemas.microsoft.com/office/drawing/2014/main" id="{695673DC-CE54-4F77-FB29-000BF0B57DC3}"/>
              </a:ext>
            </a:extLst>
          </xdr:cNvPr>
          <xdr:cNvSpPr>
            <a:spLocks/>
          </xdr:cNvSpPr>
        </xdr:nvSpPr>
        <xdr:spPr bwMode="auto">
          <a:xfrm>
            <a:off x="1674984" y="9635143"/>
            <a:ext cx="96960" cy="1135778"/>
          </a:xfrm>
          <a:custGeom>
            <a:avLst/>
            <a:gdLst>
              <a:gd name="T0" fmla="*/ 2147483647 w 11"/>
              <a:gd name="T1" fmla="*/ 0 h 120"/>
              <a:gd name="T2" fmla="*/ 2147483647 w 11"/>
              <a:gd name="T3" fmla="*/ 2147483647 h 120"/>
              <a:gd name="T4" fmla="*/ 0 w 11"/>
              <a:gd name="T5" fmla="*/ 2147483647 h 12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1" h="120">
                <a:moveTo>
                  <a:pt x="11" y="0"/>
                </a:moveTo>
                <a:lnTo>
                  <a:pt x="11" y="77"/>
                </a:lnTo>
                <a:lnTo>
                  <a:pt x="0" y="120"/>
                </a:lnTo>
              </a:path>
            </a:pathLst>
          </a:custGeom>
          <a:noFill/>
          <a:ln w="31750" cap="flat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45083</xdr:colOff>
      <xdr:row>53</xdr:row>
      <xdr:rowOff>24282</xdr:rowOff>
    </xdr:from>
    <xdr:to>
      <xdr:col>3</xdr:col>
      <xdr:colOff>197903</xdr:colOff>
      <xdr:row>54</xdr:row>
      <xdr:rowOff>21073</xdr:rowOff>
    </xdr:to>
    <xdr:sp macro="" textlink="">
      <xdr:nvSpPr>
        <xdr:cNvPr id="47" name="AutoShape 71">
          <a:extLst>
            <a:ext uri="{FF2B5EF4-FFF2-40B4-BE49-F238E27FC236}">
              <a16:creationId xmlns:a16="http://schemas.microsoft.com/office/drawing/2014/main" id="{150CB6A3-9117-4B77-82D0-144B93B14A13}"/>
            </a:ext>
          </a:extLst>
        </xdr:cNvPr>
        <xdr:cNvSpPr>
          <a:spLocks noChangeArrowheads="1"/>
        </xdr:cNvSpPr>
      </xdr:nvSpPr>
      <xdr:spPr bwMode="auto">
        <a:xfrm rot="6360387">
          <a:off x="1516922" y="9118843"/>
          <a:ext cx="168241" cy="152820"/>
        </a:xfrm>
        <a:prstGeom prst="triangle">
          <a:avLst>
            <a:gd name="adj" fmla="val 5548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673297</xdr:colOff>
      <xdr:row>37</xdr:row>
      <xdr:rowOff>85598</xdr:rowOff>
    </xdr:from>
    <xdr:ext cx="249464" cy="547525"/>
    <xdr:sp macro="" textlink="">
      <xdr:nvSpPr>
        <xdr:cNvPr id="48" name="Text Box 1620">
          <a:extLst>
            <a:ext uri="{FF2B5EF4-FFF2-40B4-BE49-F238E27FC236}">
              <a16:creationId xmlns:a16="http://schemas.microsoft.com/office/drawing/2014/main" id="{4C010D00-1D6A-4520-A83E-4ACA2B994E58}"/>
            </a:ext>
          </a:extLst>
        </xdr:cNvPr>
        <xdr:cNvSpPr txBox="1">
          <a:spLocks noChangeArrowheads="1"/>
        </xdr:cNvSpPr>
      </xdr:nvSpPr>
      <xdr:spPr bwMode="auto">
        <a:xfrm>
          <a:off x="3594297" y="6127169"/>
          <a:ext cx="249464" cy="54752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くどやま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366981</xdr:colOff>
      <xdr:row>35</xdr:row>
      <xdr:rowOff>112989</xdr:rowOff>
    </xdr:from>
    <xdr:ext cx="246328" cy="45719"/>
    <xdr:sp macro="" textlink="">
      <xdr:nvSpPr>
        <xdr:cNvPr id="49" name="Text Box 1194">
          <a:extLst>
            <a:ext uri="{FF2B5EF4-FFF2-40B4-BE49-F238E27FC236}">
              <a16:creationId xmlns:a16="http://schemas.microsoft.com/office/drawing/2014/main" id="{819CDC78-F7DA-4403-A27E-1E646E437D4B}"/>
            </a:ext>
          </a:extLst>
        </xdr:cNvPr>
        <xdr:cNvSpPr txBox="1">
          <a:spLocks noChangeArrowheads="1"/>
        </xdr:cNvSpPr>
      </xdr:nvSpPr>
      <xdr:spPr bwMode="auto">
        <a:xfrm rot="21143197">
          <a:off x="1846531" y="6113739"/>
          <a:ext cx="246328" cy="457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10800" tIns="108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4</xdr:col>
      <xdr:colOff>94098</xdr:colOff>
      <xdr:row>39</xdr:row>
      <xdr:rowOff>101298</xdr:rowOff>
    </xdr:from>
    <xdr:to>
      <xdr:col>4</xdr:col>
      <xdr:colOff>293703</xdr:colOff>
      <xdr:row>40</xdr:row>
      <xdr:rowOff>144881</xdr:rowOff>
    </xdr:to>
    <xdr:sp macro="" textlink="">
      <xdr:nvSpPr>
        <xdr:cNvPr id="50" name="Line 400">
          <a:extLst>
            <a:ext uri="{FF2B5EF4-FFF2-40B4-BE49-F238E27FC236}">
              <a16:creationId xmlns:a16="http://schemas.microsoft.com/office/drawing/2014/main" id="{3660CA84-3BD7-487D-9024-B9AF85B33ACE}"/>
            </a:ext>
          </a:extLst>
        </xdr:cNvPr>
        <xdr:cNvSpPr>
          <a:spLocks noChangeShapeType="1"/>
        </xdr:cNvSpPr>
      </xdr:nvSpPr>
      <xdr:spPr bwMode="auto">
        <a:xfrm>
          <a:off x="2278498" y="6787848"/>
          <a:ext cx="199605" cy="215033"/>
        </a:xfrm>
        <a:custGeom>
          <a:avLst/>
          <a:gdLst>
            <a:gd name="connsiteX0" fmla="*/ 0 w 242694"/>
            <a:gd name="connsiteY0" fmla="*/ 0 h 206868"/>
            <a:gd name="connsiteX1" fmla="*/ 242694 w 242694"/>
            <a:gd name="connsiteY1" fmla="*/ 206868 h 206868"/>
            <a:gd name="connsiteX0" fmla="*/ 0 w 199605"/>
            <a:gd name="connsiteY0" fmla="*/ 0 h 229547"/>
            <a:gd name="connsiteX1" fmla="*/ 199605 w 199605"/>
            <a:gd name="connsiteY1" fmla="*/ 229547 h 229547"/>
            <a:gd name="connsiteX0" fmla="*/ 0 w 199605"/>
            <a:gd name="connsiteY0" fmla="*/ 0 h 229547"/>
            <a:gd name="connsiteX1" fmla="*/ 199605 w 199605"/>
            <a:gd name="connsiteY1" fmla="*/ 229547 h 229547"/>
            <a:gd name="connsiteX0" fmla="*/ 0 w 199605"/>
            <a:gd name="connsiteY0" fmla="*/ 0 h 229547"/>
            <a:gd name="connsiteX1" fmla="*/ 199605 w 199605"/>
            <a:gd name="connsiteY1" fmla="*/ 229547 h 229547"/>
            <a:gd name="connsiteX0" fmla="*/ 0 w 199605"/>
            <a:gd name="connsiteY0" fmla="*/ 0 h 229547"/>
            <a:gd name="connsiteX1" fmla="*/ 199605 w 199605"/>
            <a:gd name="connsiteY1" fmla="*/ 229547 h 229547"/>
            <a:gd name="connsiteX0" fmla="*/ 0 w 199605"/>
            <a:gd name="connsiteY0" fmla="*/ 0 h 215940"/>
            <a:gd name="connsiteX1" fmla="*/ 199605 w 199605"/>
            <a:gd name="connsiteY1" fmla="*/ 215940 h 2159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9605" h="215940">
              <a:moveTo>
                <a:pt x="0" y="0"/>
              </a:moveTo>
              <a:cubicBezTo>
                <a:pt x="85434" y="32670"/>
                <a:pt x="89226" y="-18569"/>
                <a:pt x="199605" y="21594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172358</xdr:colOff>
      <xdr:row>33</xdr:row>
      <xdr:rowOff>22973</xdr:rowOff>
    </xdr:from>
    <xdr:to>
      <xdr:col>3</xdr:col>
      <xdr:colOff>632765</xdr:colOff>
      <xdr:row>39</xdr:row>
      <xdr:rowOff>1</xdr:rowOff>
    </xdr:to>
    <xdr:sp macro="" textlink="">
      <xdr:nvSpPr>
        <xdr:cNvPr id="51" name="Line 400">
          <a:extLst>
            <a:ext uri="{FF2B5EF4-FFF2-40B4-BE49-F238E27FC236}">
              <a16:creationId xmlns:a16="http://schemas.microsoft.com/office/drawing/2014/main" id="{1765837C-4E22-4BDC-AAF0-8BB2905C1A03}"/>
            </a:ext>
          </a:extLst>
        </xdr:cNvPr>
        <xdr:cNvSpPr>
          <a:spLocks noChangeShapeType="1"/>
        </xdr:cNvSpPr>
      </xdr:nvSpPr>
      <xdr:spPr bwMode="auto">
        <a:xfrm flipH="1">
          <a:off x="1651908" y="5680823"/>
          <a:ext cx="460407" cy="1005728"/>
        </a:xfrm>
        <a:custGeom>
          <a:avLst/>
          <a:gdLst>
            <a:gd name="connsiteX0" fmla="*/ 0 w 564728"/>
            <a:gd name="connsiteY0" fmla="*/ 0 h 879635"/>
            <a:gd name="connsiteX1" fmla="*/ 564728 w 564728"/>
            <a:gd name="connsiteY1" fmla="*/ 879635 h 879635"/>
            <a:gd name="connsiteX0" fmla="*/ 0 w 460407"/>
            <a:gd name="connsiteY0" fmla="*/ 0 h 1011171"/>
            <a:gd name="connsiteX1" fmla="*/ 460407 w 460407"/>
            <a:gd name="connsiteY1" fmla="*/ 1011171 h 1011171"/>
            <a:gd name="connsiteX0" fmla="*/ 0 w 460407"/>
            <a:gd name="connsiteY0" fmla="*/ 0 h 1011171"/>
            <a:gd name="connsiteX1" fmla="*/ 460407 w 460407"/>
            <a:gd name="connsiteY1" fmla="*/ 1011171 h 1011171"/>
            <a:gd name="connsiteX0" fmla="*/ 0 w 460407"/>
            <a:gd name="connsiteY0" fmla="*/ 0 h 1011171"/>
            <a:gd name="connsiteX1" fmla="*/ 460407 w 460407"/>
            <a:gd name="connsiteY1" fmla="*/ 1011171 h 1011171"/>
            <a:gd name="connsiteX0" fmla="*/ 0 w 460407"/>
            <a:gd name="connsiteY0" fmla="*/ 0 h 1011171"/>
            <a:gd name="connsiteX1" fmla="*/ 460407 w 460407"/>
            <a:gd name="connsiteY1" fmla="*/ 1011171 h 10111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0407" h="1011171">
              <a:moveTo>
                <a:pt x="0" y="0"/>
              </a:moveTo>
              <a:cubicBezTo>
                <a:pt x="249475" y="361248"/>
                <a:pt x="244949" y="631781"/>
                <a:pt x="460407" y="101117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84691</xdr:colOff>
      <xdr:row>33</xdr:row>
      <xdr:rowOff>47720</xdr:rowOff>
    </xdr:from>
    <xdr:to>
      <xdr:col>4</xdr:col>
      <xdr:colOff>319538</xdr:colOff>
      <xdr:row>40</xdr:row>
      <xdr:rowOff>130976</xdr:rowOff>
    </xdr:to>
    <xdr:sp macro="" textlink="">
      <xdr:nvSpPr>
        <xdr:cNvPr id="52" name="Freeform 403">
          <a:extLst>
            <a:ext uri="{FF2B5EF4-FFF2-40B4-BE49-F238E27FC236}">
              <a16:creationId xmlns:a16="http://schemas.microsoft.com/office/drawing/2014/main" id="{FD510336-8DC6-43B2-9AAA-64A4906D4B72}"/>
            </a:ext>
          </a:extLst>
        </xdr:cNvPr>
        <xdr:cNvSpPr>
          <a:spLocks/>
        </xdr:cNvSpPr>
      </xdr:nvSpPr>
      <xdr:spPr bwMode="auto">
        <a:xfrm flipH="1">
          <a:off x="2269091" y="5705570"/>
          <a:ext cx="234847" cy="1283406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  <a:gd name="connsiteX0" fmla="*/ 6317 w 6891"/>
            <a:gd name="connsiteY0" fmla="*/ 11301 h 11301"/>
            <a:gd name="connsiteX1" fmla="*/ 6317 w 6891"/>
            <a:gd name="connsiteY1" fmla="*/ 6070 h 11301"/>
            <a:gd name="connsiteX2" fmla="*/ 574 w 6891"/>
            <a:gd name="connsiteY2" fmla="*/ 0 h 11301"/>
            <a:gd name="connsiteX0" fmla="*/ 8334 w 9845"/>
            <a:gd name="connsiteY0" fmla="*/ 10000 h 10000"/>
            <a:gd name="connsiteX1" fmla="*/ 8334 w 9845"/>
            <a:gd name="connsiteY1" fmla="*/ 5371 h 10000"/>
            <a:gd name="connsiteX2" fmla="*/ 0 w 9845"/>
            <a:gd name="connsiteY2" fmla="*/ 0 h 10000"/>
            <a:gd name="connsiteX0" fmla="*/ 8465 w 10000"/>
            <a:gd name="connsiteY0" fmla="*/ 10000 h 10000"/>
            <a:gd name="connsiteX1" fmla="*/ 8465 w 10000"/>
            <a:gd name="connsiteY1" fmla="*/ 5371 h 10000"/>
            <a:gd name="connsiteX2" fmla="*/ 0 w 10000"/>
            <a:gd name="connsiteY2" fmla="*/ 0 h 10000"/>
            <a:gd name="connsiteX0" fmla="*/ 12653 w 12653"/>
            <a:gd name="connsiteY0" fmla="*/ 13469 h 13469"/>
            <a:gd name="connsiteX1" fmla="*/ 8465 w 12653"/>
            <a:gd name="connsiteY1" fmla="*/ 5371 h 13469"/>
            <a:gd name="connsiteX2" fmla="*/ 0 w 12653"/>
            <a:gd name="connsiteY2" fmla="*/ 0 h 13469"/>
            <a:gd name="connsiteX0" fmla="*/ 12653 w 12653"/>
            <a:gd name="connsiteY0" fmla="*/ 13469 h 13469"/>
            <a:gd name="connsiteX1" fmla="*/ 8465 w 12653"/>
            <a:gd name="connsiteY1" fmla="*/ 5371 h 13469"/>
            <a:gd name="connsiteX2" fmla="*/ 0 w 12653"/>
            <a:gd name="connsiteY2" fmla="*/ 0 h 13469"/>
            <a:gd name="connsiteX0" fmla="*/ 12653 w 12661"/>
            <a:gd name="connsiteY0" fmla="*/ 13469 h 13469"/>
            <a:gd name="connsiteX1" fmla="*/ 8465 w 12661"/>
            <a:gd name="connsiteY1" fmla="*/ 5371 h 13469"/>
            <a:gd name="connsiteX2" fmla="*/ 0 w 12661"/>
            <a:gd name="connsiteY2" fmla="*/ 0 h 13469"/>
            <a:gd name="connsiteX0" fmla="*/ 12653 w 12660"/>
            <a:gd name="connsiteY0" fmla="*/ 13469 h 13469"/>
            <a:gd name="connsiteX1" fmla="*/ 8060 w 12660"/>
            <a:gd name="connsiteY1" fmla="*/ 5908 h 13469"/>
            <a:gd name="connsiteX2" fmla="*/ 0 w 12660"/>
            <a:gd name="connsiteY2" fmla="*/ 0 h 13469"/>
            <a:gd name="connsiteX0" fmla="*/ 13901 w 13908"/>
            <a:gd name="connsiteY0" fmla="*/ 13044 h 13044"/>
            <a:gd name="connsiteX1" fmla="*/ 9308 w 13908"/>
            <a:gd name="connsiteY1" fmla="*/ 5483 h 13044"/>
            <a:gd name="connsiteX2" fmla="*/ 0 w 13908"/>
            <a:gd name="connsiteY2" fmla="*/ 0 h 13044"/>
            <a:gd name="connsiteX0" fmla="*/ 13901 w 13908"/>
            <a:gd name="connsiteY0" fmla="*/ 13044 h 13044"/>
            <a:gd name="connsiteX1" fmla="*/ 9308 w 13908"/>
            <a:gd name="connsiteY1" fmla="*/ 5483 h 13044"/>
            <a:gd name="connsiteX2" fmla="*/ 0 w 13908"/>
            <a:gd name="connsiteY2" fmla="*/ 0 h 13044"/>
            <a:gd name="connsiteX0" fmla="*/ 13901 w 13908"/>
            <a:gd name="connsiteY0" fmla="*/ 13044 h 13044"/>
            <a:gd name="connsiteX1" fmla="*/ 8528 w 13908"/>
            <a:gd name="connsiteY1" fmla="*/ 2766 h 13044"/>
            <a:gd name="connsiteX2" fmla="*/ 0 w 13908"/>
            <a:gd name="connsiteY2" fmla="*/ 0 h 13044"/>
            <a:gd name="connsiteX0" fmla="*/ 13901 w 13908"/>
            <a:gd name="connsiteY0" fmla="*/ 13044 h 13044"/>
            <a:gd name="connsiteX1" fmla="*/ 8528 w 13908"/>
            <a:gd name="connsiteY1" fmla="*/ 2766 h 13044"/>
            <a:gd name="connsiteX2" fmla="*/ 0 w 13908"/>
            <a:gd name="connsiteY2" fmla="*/ 0 h 13044"/>
            <a:gd name="connsiteX0" fmla="*/ 13901 w 13901"/>
            <a:gd name="connsiteY0" fmla="*/ 13044 h 13044"/>
            <a:gd name="connsiteX1" fmla="*/ 7958 w 13901"/>
            <a:gd name="connsiteY1" fmla="*/ 6074 h 13044"/>
            <a:gd name="connsiteX2" fmla="*/ 8528 w 13901"/>
            <a:gd name="connsiteY2" fmla="*/ 2766 h 13044"/>
            <a:gd name="connsiteX3" fmla="*/ 0 w 13901"/>
            <a:gd name="connsiteY3" fmla="*/ 0 h 13044"/>
            <a:gd name="connsiteX0" fmla="*/ 13901 w 13901"/>
            <a:gd name="connsiteY0" fmla="*/ 13044 h 13044"/>
            <a:gd name="connsiteX1" fmla="*/ 7958 w 13901"/>
            <a:gd name="connsiteY1" fmla="*/ 6074 h 13044"/>
            <a:gd name="connsiteX2" fmla="*/ 9464 w 13901"/>
            <a:gd name="connsiteY2" fmla="*/ 2601 h 13044"/>
            <a:gd name="connsiteX3" fmla="*/ 0 w 13901"/>
            <a:gd name="connsiteY3" fmla="*/ 0 h 13044"/>
            <a:gd name="connsiteX0" fmla="*/ 13901 w 13901"/>
            <a:gd name="connsiteY0" fmla="*/ 13044 h 13044"/>
            <a:gd name="connsiteX1" fmla="*/ 7958 w 13901"/>
            <a:gd name="connsiteY1" fmla="*/ 6074 h 13044"/>
            <a:gd name="connsiteX2" fmla="*/ 9464 w 13901"/>
            <a:gd name="connsiteY2" fmla="*/ 2601 h 13044"/>
            <a:gd name="connsiteX3" fmla="*/ 0 w 13901"/>
            <a:gd name="connsiteY3" fmla="*/ 0 h 13044"/>
            <a:gd name="connsiteX0" fmla="*/ 14213 w 14213"/>
            <a:gd name="connsiteY0" fmla="*/ 12949 h 12949"/>
            <a:gd name="connsiteX1" fmla="*/ 8270 w 14213"/>
            <a:gd name="connsiteY1" fmla="*/ 5979 h 12949"/>
            <a:gd name="connsiteX2" fmla="*/ 9776 w 14213"/>
            <a:gd name="connsiteY2" fmla="*/ 2506 h 12949"/>
            <a:gd name="connsiteX3" fmla="*/ 0 w 14213"/>
            <a:gd name="connsiteY3" fmla="*/ 0 h 12949"/>
            <a:gd name="connsiteX0" fmla="*/ 14213 w 14213"/>
            <a:gd name="connsiteY0" fmla="*/ 12949 h 12949"/>
            <a:gd name="connsiteX1" fmla="*/ 8270 w 14213"/>
            <a:gd name="connsiteY1" fmla="*/ 5979 h 12949"/>
            <a:gd name="connsiteX2" fmla="*/ 9776 w 14213"/>
            <a:gd name="connsiteY2" fmla="*/ 2506 h 12949"/>
            <a:gd name="connsiteX3" fmla="*/ 0 w 14213"/>
            <a:gd name="connsiteY3" fmla="*/ 0 h 12949"/>
            <a:gd name="connsiteX0" fmla="*/ 14213 w 14213"/>
            <a:gd name="connsiteY0" fmla="*/ 12949 h 12949"/>
            <a:gd name="connsiteX1" fmla="*/ 8270 w 14213"/>
            <a:gd name="connsiteY1" fmla="*/ 5979 h 12949"/>
            <a:gd name="connsiteX2" fmla="*/ 9776 w 14213"/>
            <a:gd name="connsiteY2" fmla="*/ 2506 h 12949"/>
            <a:gd name="connsiteX3" fmla="*/ 0 w 14213"/>
            <a:gd name="connsiteY3" fmla="*/ 0 h 12949"/>
            <a:gd name="connsiteX0" fmla="*/ 14213 w 14213"/>
            <a:gd name="connsiteY0" fmla="*/ 12949 h 12949"/>
            <a:gd name="connsiteX1" fmla="*/ 8270 w 14213"/>
            <a:gd name="connsiteY1" fmla="*/ 5979 h 12949"/>
            <a:gd name="connsiteX2" fmla="*/ 10712 w 14213"/>
            <a:gd name="connsiteY2" fmla="*/ 2081 h 12949"/>
            <a:gd name="connsiteX3" fmla="*/ 0 w 14213"/>
            <a:gd name="connsiteY3" fmla="*/ 0 h 12949"/>
            <a:gd name="connsiteX0" fmla="*/ 14213 w 14213"/>
            <a:gd name="connsiteY0" fmla="*/ 12949 h 12949"/>
            <a:gd name="connsiteX1" fmla="*/ 8079 w 14213"/>
            <a:gd name="connsiteY1" fmla="*/ 8781 h 12949"/>
            <a:gd name="connsiteX2" fmla="*/ 8270 w 14213"/>
            <a:gd name="connsiteY2" fmla="*/ 5979 h 12949"/>
            <a:gd name="connsiteX3" fmla="*/ 10712 w 14213"/>
            <a:gd name="connsiteY3" fmla="*/ 2081 h 12949"/>
            <a:gd name="connsiteX4" fmla="*/ 0 w 14213"/>
            <a:gd name="connsiteY4" fmla="*/ 0 h 12949"/>
            <a:gd name="connsiteX0" fmla="*/ 14213 w 14213"/>
            <a:gd name="connsiteY0" fmla="*/ 12949 h 12949"/>
            <a:gd name="connsiteX1" fmla="*/ 8079 w 14213"/>
            <a:gd name="connsiteY1" fmla="*/ 8781 h 12949"/>
            <a:gd name="connsiteX2" fmla="*/ 8270 w 14213"/>
            <a:gd name="connsiteY2" fmla="*/ 5979 h 12949"/>
            <a:gd name="connsiteX3" fmla="*/ 10712 w 14213"/>
            <a:gd name="connsiteY3" fmla="*/ 2081 h 12949"/>
            <a:gd name="connsiteX4" fmla="*/ 0 w 14213"/>
            <a:gd name="connsiteY4" fmla="*/ 0 h 12949"/>
            <a:gd name="connsiteX0" fmla="*/ 16018 w 16018"/>
            <a:gd name="connsiteY0" fmla="*/ 13264 h 13264"/>
            <a:gd name="connsiteX1" fmla="*/ 9884 w 16018"/>
            <a:gd name="connsiteY1" fmla="*/ 9096 h 13264"/>
            <a:gd name="connsiteX2" fmla="*/ 10075 w 16018"/>
            <a:gd name="connsiteY2" fmla="*/ 6294 h 13264"/>
            <a:gd name="connsiteX3" fmla="*/ 12517 w 16018"/>
            <a:gd name="connsiteY3" fmla="*/ 2396 h 13264"/>
            <a:gd name="connsiteX4" fmla="*/ 0 w 16018"/>
            <a:gd name="connsiteY4" fmla="*/ 0 h 132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018" h="13264">
              <a:moveTo>
                <a:pt x="16018" y="13264"/>
              </a:moveTo>
              <a:cubicBezTo>
                <a:pt x="15047" y="12398"/>
                <a:pt x="17216" y="11937"/>
                <a:pt x="9884" y="9096"/>
              </a:cubicBezTo>
              <a:cubicBezTo>
                <a:pt x="8894" y="7934"/>
                <a:pt x="9688" y="7240"/>
                <a:pt x="10075" y="6294"/>
              </a:cubicBezTo>
              <a:cubicBezTo>
                <a:pt x="10116" y="4628"/>
                <a:pt x="13999" y="3334"/>
                <a:pt x="12517" y="2396"/>
              </a:cubicBezTo>
              <a:cubicBezTo>
                <a:pt x="9784" y="1557"/>
                <a:pt x="7742" y="138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105026</xdr:colOff>
      <xdr:row>27</xdr:row>
      <xdr:rowOff>41686</xdr:rowOff>
    </xdr:from>
    <xdr:ext cx="387804" cy="129268"/>
    <xdr:sp macro="" textlink="">
      <xdr:nvSpPr>
        <xdr:cNvPr id="53" name="Text Box 877">
          <a:extLst>
            <a:ext uri="{FF2B5EF4-FFF2-40B4-BE49-F238E27FC236}">
              <a16:creationId xmlns:a16="http://schemas.microsoft.com/office/drawing/2014/main" id="{8DA9FEDD-6FE7-46F5-90B6-5FAC1332FB79}"/>
            </a:ext>
          </a:extLst>
        </xdr:cNvPr>
        <xdr:cNvSpPr txBox="1">
          <a:spLocks noChangeArrowheads="1"/>
        </xdr:cNvSpPr>
      </xdr:nvSpPr>
      <xdr:spPr bwMode="auto">
        <a:xfrm>
          <a:off x="11452476" y="4670836"/>
          <a:ext cx="387804" cy="129268"/>
        </a:xfrm>
        <a:prstGeom prst="rect">
          <a:avLst/>
        </a:prstGeom>
        <a:solidFill>
          <a:schemeClr val="bg1">
            <a:alpha val="71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慈尊院</a:t>
          </a:r>
        </a:p>
      </xdr:txBody>
    </xdr:sp>
    <xdr:clientData/>
  </xdr:oneCellAnchor>
  <xdr:twoCellAnchor>
    <xdr:from>
      <xdr:col>9</xdr:col>
      <xdr:colOff>365078</xdr:colOff>
      <xdr:row>50</xdr:row>
      <xdr:rowOff>21672</xdr:rowOff>
    </xdr:from>
    <xdr:to>
      <xdr:col>9</xdr:col>
      <xdr:colOff>441278</xdr:colOff>
      <xdr:row>56</xdr:row>
      <xdr:rowOff>160268</xdr:rowOff>
    </xdr:to>
    <xdr:grpSp>
      <xdr:nvGrpSpPr>
        <xdr:cNvPr id="54" name="Group 1027">
          <a:extLst>
            <a:ext uri="{FF2B5EF4-FFF2-40B4-BE49-F238E27FC236}">
              <a16:creationId xmlns:a16="http://schemas.microsoft.com/office/drawing/2014/main" id="{E84D3FE4-9A49-434E-A99C-8F901A4D0B13}"/>
            </a:ext>
          </a:extLst>
        </xdr:cNvPr>
        <xdr:cNvGrpSpPr>
          <a:grpSpLocks/>
        </xdr:cNvGrpSpPr>
      </xdr:nvGrpSpPr>
      <xdr:grpSpPr bwMode="auto">
        <a:xfrm rot="5400000">
          <a:off x="5540880" y="8707013"/>
          <a:ext cx="1118310" cy="76200"/>
          <a:chOff x="347" y="977"/>
          <a:chExt cx="129" cy="8"/>
        </a:xfrm>
      </xdr:grpSpPr>
      <xdr:sp macro="" textlink="">
        <xdr:nvSpPr>
          <xdr:cNvPr id="55" name="Line 431">
            <a:extLst>
              <a:ext uri="{FF2B5EF4-FFF2-40B4-BE49-F238E27FC236}">
                <a16:creationId xmlns:a16="http://schemas.microsoft.com/office/drawing/2014/main" id="{521DF443-01C0-51DB-37DC-7C7100741745}"/>
              </a:ext>
            </a:extLst>
          </xdr:cNvPr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" name="Line 432">
            <a:extLst>
              <a:ext uri="{FF2B5EF4-FFF2-40B4-BE49-F238E27FC236}">
                <a16:creationId xmlns:a16="http://schemas.microsoft.com/office/drawing/2014/main" id="{EE191ADD-4ADE-E73F-9EBC-31F1BD1FB860}"/>
              </a:ext>
            </a:extLst>
          </xdr:cNvPr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" name="Line 433">
            <a:extLst>
              <a:ext uri="{FF2B5EF4-FFF2-40B4-BE49-F238E27FC236}">
                <a16:creationId xmlns:a16="http://schemas.microsoft.com/office/drawing/2014/main" id="{00AEFB25-9704-AB36-FC5E-DF8A90A39E60}"/>
              </a:ext>
            </a:extLst>
          </xdr:cNvPr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8" name="Line 434">
            <a:extLst>
              <a:ext uri="{FF2B5EF4-FFF2-40B4-BE49-F238E27FC236}">
                <a16:creationId xmlns:a16="http://schemas.microsoft.com/office/drawing/2014/main" id="{A95CD2FF-6059-A189-A846-3924F222941C}"/>
              </a:ext>
            </a:extLst>
          </xdr:cNvPr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9" name="Line 435">
            <a:extLst>
              <a:ext uri="{FF2B5EF4-FFF2-40B4-BE49-F238E27FC236}">
                <a16:creationId xmlns:a16="http://schemas.microsoft.com/office/drawing/2014/main" id="{FE35083A-F0A3-8780-435A-2F62654FAA9E}"/>
              </a:ext>
            </a:extLst>
          </xdr:cNvPr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" name="Line 436">
            <a:extLst>
              <a:ext uri="{FF2B5EF4-FFF2-40B4-BE49-F238E27FC236}">
                <a16:creationId xmlns:a16="http://schemas.microsoft.com/office/drawing/2014/main" id="{93A70227-4DB7-D7BB-BC95-531BB75300A1}"/>
              </a:ext>
            </a:extLst>
          </xdr:cNvPr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" name="Line 437">
            <a:extLst>
              <a:ext uri="{FF2B5EF4-FFF2-40B4-BE49-F238E27FC236}">
                <a16:creationId xmlns:a16="http://schemas.microsoft.com/office/drawing/2014/main" id="{4D05A46F-454A-6D76-3901-C452101B61C5}"/>
              </a:ext>
            </a:extLst>
          </xdr:cNvPr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" name="Line 438">
            <a:extLst>
              <a:ext uri="{FF2B5EF4-FFF2-40B4-BE49-F238E27FC236}">
                <a16:creationId xmlns:a16="http://schemas.microsoft.com/office/drawing/2014/main" id="{4CDA6236-DCE5-72F4-A31B-0AD7838F2A33}"/>
              </a:ext>
            </a:extLst>
          </xdr:cNvPr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3" name="Line 439">
            <a:extLst>
              <a:ext uri="{FF2B5EF4-FFF2-40B4-BE49-F238E27FC236}">
                <a16:creationId xmlns:a16="http://schemas.microsoft.com/office/drawing/2014/main" id="{D76099D5-A538-8313-5536-962F23482B79}"/>
              </a:ext>
            </a:extLst>
          </xdr:cNvPr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" name="Line 440">
            <a:extLst>
              <a:ext uri="{FF2B5EF4-FFF2-40B4-BE49-F238E27FC236}">
                <a16:creationId xmlns:a16="http://schemas.microsoft.com/office/drawing/2014/main" id="{ABC0BF1D-4E70-2743-7ECF-269420153CE0}"/>
              </a:ext>
            </a:extLst>
          </xdr:cNvPr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5" name="Line 441">
            <a:extLst>
              <a:ext uri="{FF2B5EF4-FFF2-40B4-BE49-F238E27FC236}">
                <a16:creationId xmlns:a16="http://schemas.microsoft.com/office/drawing/2014/main" id="{A01904B1-6B25-10A3-8585-ECCD3C854FE8}"/>
              </a:ext>
            </a:extLst>
          </xdr:cNvPr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6" name="Line 442">
            <a:extLst>
              <a:ext uri="{FF2B5EF4-FFF2-40B4-BE49-F238E27FC236}">
                <a16:creationId xmlns:a16="http://schemas.microsoft.com/office/drawing/2014/main" id="{6320419B-BC07-298B-CE9C-5A8BDCE615A9}"/>
              </a:ext>
            </a:extLst>
          </xdr:cNvPr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" name="Line 443">
            <a:extLst>
              <a:ext uri="{FF2B5EF4-FFF2-40B4-BE49-F238E27FC236}">
                <a16:creationId xmlns:a16="http://schemas.microsoft.com/office/drawing/2014/main" id="{41E6A07D-41C0-77D5-774D-5F1FE3979038}"/>
              </a:ext>
            </a:extLst>
          </xdr:cNvPr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" name="Line 444">
            <a:extLst>
              <a:ext uri="{FF2B5EF4-FFF2-40B4-BE49-F238E27FC236}">
                <a16:creationId xmlns:a16="http://schemas.microsoft.com/office/drawing/2014/main" id="{7BFE12D6-A725-B691-5397-7FA3A3A1844A}"/>
              </a:ext>
            </a:extLst>
          </xdr:cNvPr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" name="Line 445">
            <a:extLst>
              <a:ext uri="{FF2B5EF4-FFF2-40B4-BE49-F238E27FC236}">
                <a16:creationId xmlns:a16="http://schemas.microsoft.com/office/drawing/2014/main" id="{372E59E9-32FB-DC01-6A10-5826EB9B03B4}"/>
              </a:ext>
            </a:extLst>
          </xdr:cNvPr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0" name="Line 446">
            <a:extLst>
              <a:ext uri="{FF2B5EF4-FFF2-40B4-BE49-F238E27FC236}">
                <a16:creationId xmlns:a16="http://schemas.microsoft.com/office/drawing/2014/main" id="{AA8E38E0-3CD1-2A1A-D5F3-A75033ACA686}"/>
              </a:ext>
            </a:extLst>
          </xdr:cNvPr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13</xdr:col>
      <xdr:colOff>25073</xdr:colOff>
      <xdr:row>45</xdr:row>
      <xdr:rowOff>82378</xdr:rowOff>
    </xdr:from>
    <xdr:to>
      <xdr:col>14</xdr:col>
      <xdr:colOff>596278</xdr:colOff>
      <xdr:row>45</xdr:row>
      <xdr:rowOff>161195</xdr:rowOff>
    </xdr:to>
    <xdr:pic>
      <xdr:nvPicPr>
        <xdr:cNvPr id="71" name="図 70">
          <a:extLst>
            <a:ext uri="{FF2B5EF4-FFF2-40B4-BE49-F238E27FC236}">
              <a16:creationId xmlns:a16="http://schemas.microsoft.com/office/drawing/2014/main" id="{8DF08567-94C2-4260-9DCA-B166F82FB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9145392" y="7205359"/>
          <a:ext cx="78817" cy="1263355"/>
        </a:xfrm>
        <a:prstGeom prst="rect">
          <a:avLst/>
        </a:prstGeom>
      </xdr:spPr>
    </xdr:pic>
    <xdr:clientData/>
  </xdr:twoCellAnchor>
  <xdr:oneCellAnchor>
    <xdr:from>
      <xdr:col>5</xdr:col>
      <xdr:colOff>18144</xdr:colOff>
      <xdr:row>50</xdr:row>
      <xdr:rowOff>161209</xdr:rowOff>
    </xdr:from>
    <xdr:ext cx="405423" cy="127000"/>
    <xdr:sp macro="" textlink="">
      <xdr:nvSpPr>
        <xdr:cNvPr id="72" name="Text Box 1194">
          <a:extLst>
            <a:ext uri="{FF2B5EF4-FFF2-40B4-BE49-F238E27FC236}">
              <a16:creationId xmlns:a16="http://schemas.microsoft.com/office/drawing/2014/main" id="{46918D2A-8A8C-4B63-B252-8488DC29C855}"/>
            </a:ext>
          </a:extLst>
        </xdr:cNvPr>
        <xdr:cNvSpPr txBox="1">
          <a:spLocks noChangeArrowheads="1"/>
        </xdr:cNvSpPr>
      </xdr:nvSpPr>
      <xdr:spPr bwMode="auto">
        <a:xfrm>
          <a:off x="2907394" y="8733709"/>
          <a:ext cx="405423" cy="127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1.8+2.9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13</xdr:col>
      <xdr:colOff>597478</xdr:colOff>
      <xdr:row>2</xdr:row>
      <xdr:rowOff>49069</xdr:rowOff>
    </xdr:from>
    <xdr:to>
      <xdr:col>14</xdr:col>
      <xdr:colOff>25598</xdr:colOff>
      <xdr:row>3</xdr:row>
      <xdr:rowOff>31441</xdr:rowOff>
    </xdr:to>
    <xdr:pic>
      <xdr:nvPicPr>
        <xdr:cNvPr id="73" name="図 72">
          <a:extLst>
            <a:ext uri="{FF2B5EF4-FFF2-40B4-BE49-F238E27FC236}">
              <a16:creationId xmlns:a16="http://schemas.microsoft.com/office/drawing/2014/main" id="{7C2E976D-7E6F-43FE-A802-45C0B650E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25528" y="391969"/>
          <a:ext cx="120270" cy="147472"/>
        </a:xfrm>
        <a:prstGeom prst="rect">
          <a:avLst/>
        </a:prstGeom>
      </xdr:spPr>
    </xdr:pic>
    <xdr:clientData/>
  </xdr:twoCellAnchor>
  <xdr:oneCellAnchor>
    <xdr:from>
      <xdr:col>3</xdr:col>
      <xdr:colOff>41533</xdr:colOff>
      <xdr:row>26</xdr:row>
      <xdr:rowOff>161925</xdr:rowOff>
    </xdr:from>
    <xdr:ext cx="333117" cy="101600"/>
    <xdr:sp macro="" textlink="">
      <xdr:nvSpPr>
        <xdr:cNvPr id="75" name="Text Box 1194">
          <a:extLst>
            <a:ext uri="{FF2B5EF4-FFF2-40B4-BE49-F238E27FC236}">
              <a16:creationId xmlns:a16="http://schemas.microsoft.com/office/drawing/2014/main" id="{6288EBAB-6D80-41F6-A31C-889FA1851E8E}"/>
            </a:ext>
          </a:extLst>
        </xdr:cNvPr>
        <xdr:cNvSpPr txBox="1">
          <a:spLocks noChangeArrowheads="1"/>
        </xdr:cNvSpPr>
      </xdr:nvSpPr>
      <xdr:spPr bwMode="auto">
        <a:xfrm>
          <a:off x="1521083" y="4619625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0.3+0.8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669925</xdr:colOff>
      <xdr:row>18</xdr:row>
      <xdr:rowOff>45428</xdr:rowOff>
    </xdr:from>
    <xdr:to>
      <xdr:col>4</xdr:col>
      <xdr:colOff>32644</xdr:colOff>
      <xdr:row>24</xdr:row>
      <xdr:rowOff>159908</xdr:rowOff>
    </xdr:to>
    <xdr:pic>
      <xdr:nvPicPr>
        <xdr:cNvPr id="76" name="図 75">
          <a:extLst>
            <a:ext uri="{FF2B5EF4-FFF2-40B4-BE49-F238E27FC236}">
              <a16:creationId xmlns:a16="http://schemas.microsoft.com/office/drawing/2014/main" id="{7033A092-3080-49C9-AC83-EC4222035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00045" y="3006211"/>
          <a:ext cx="55099" cy="1101408"/>
        </a:xfrm>
        <a:prstGeom prst="rect">
          <a:avLst/>
        </a:prstGeom>
      </xdr:spPr>
    </xdr:pic>
    <xdr:clientData/>
  </xdr:twoCellAnchor>
  <xdr:oneCellAnchor>
    <xdr:from>
      <xdr:col>9</xdr:col>
      <xdr:colOff>15164</xdr:colOff>
      <xdr:row>18</xdr:row>
      <xdr:rowOff>158750</xdr:rowOff>
    </xdr:from>
    <xdr:ext cx="330911" cy="88012"/>
    <xdr:sp macro="" textlink="">
      <xdr:nvSpPr>
        <xdr:cNvPr id="77" name="Text Box 1194">
          <a:extLst>
            <a:ext uri="{FF2B5EF4-FFF2-40B4-BE49-F238E27FC236}">
              <a16:creationId xmlns:a16="http://schemas.microsoft.com/office/drawing/2014/main" id="{5F99FC14-BB4B-4042-B8A2-6BF54655B2EF}"/>
            </a:ext>
          </a:extLst>
        </xdr:cNvPr>
        <xdr:cNvSpPr txBox="1">
          <a:spLocks noChangeArrowheads="1"/>
        </xdr:cNvSpPr>
      </xdr:nvSpPr>
      <xdr:spPr bwMode="auto">
        <a:xfrm>
          <a:off x="5723814" y="3244850"/>
          <a:ext cx="330911" cy="8801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1.8+0.2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142874</xdr:colOff>
      <xdr:row>18</xdr:row>
      <xdr:rowOff>155575</xdr:rowOff>
    </xdr:from>
    <xdr:ext cx="352426" cy="103887"/>
    <xdr:sp macro="" textlink="">
      <xdr:nvSpPr>
        <xdr:cNvPr id="78" name="Text Box 1194">
          <a:extLst>
            <a:ext uri="{FF2B5EF4-FFF2-40B4-BE49-F238E27FC236}">
              <a16:creationId xmlns:a16="http://schemas.microsoft.com/office/drawing/2014/main" id="{A87103F9-B539-43C3-801B-D226971380FE}"/>
            </a:ext>
          </a:extLst>
        </xdr:cNvPr>
        <xdr:cNvSpPr txBox="1">
          <a:spLocks noChangeArrowheads="1"/>
        </xdr:cNvSpPr>
      </xdr:nvSpPr>
      <xdr:spPr bwMode="auto">
        <a:xfrm>
          <a:off x="3032124" y="3241675"/>
          <a:ext cx="352426" cy="10388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0.2+0.5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378480</xdr:colOff>
      <xdr:row>45</xdr:row>
      <xdr:rowOff>114793</xdr:rowOff>
    </xdr:from>
    <xdr:ext cx="300618" cy="79236"/>
    <xdr:sp macro="" textlink="">
      <xdr:nvSpPr>
        <xdr:cNvPr id="79" name="Text Box 1142">
          <a:extLst>
            <a:ext uri="{FF2B5EF4-FFF2-40B4-BE49-F238E27FC236}">
              <a16:creationId xmlns:a16="http://schemas.microsoft.com/office/drawing/2014/main" id="{9F454EEF-CDEF-41E8-8DF0-40EEFB789F66}"/>
            </a:ext>
          </a:extLst>
        </xdr:cNvPr>
        <xdr:cNvSpPr txBox="1">
          <a:spLocks noChangeArrowheads="1"/>
        </xdr:cNvSpPr>
      </xdr:nvSpPr>
      <xdr:spPr bwMode="auto">
        <a:xfrm>
          <a:off x="8139591" y="7556199"/>
          <a:ext cx="300618" cy="792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イワタニ</a:t>
          </a:r>
        </a:p>
      </xdr:txBody>
    </xdr:sp>
    <xdr:clientData/>
  </xdr:oneCellAnchor>
  <xdr:oneCellAnchor>
    <xdr:from>
      <xdr:col>3</xdr:col>
      <xdr:colOff>689942</xdr:colOff>
      <xdr:row>5</xdr:row>
      <xdr:rowOff>49350</xdr:rowOff>
    </xdr:from>
    <xdr:ext cx="634488" cy="467722"/>
    <xdr:sp macro="" textlink="">
      <xdr:nvSpPr>
        <xdr:cNvPr id="80" name="Text Box 860">
          <a:extLst>
            <a:ext uri="{FF2B5EF4-FFF2-40B4-BE49-F238E27FC236}">
              <a16:creationId xmlns:a16="http://schemas.microsoft.com/office/drawing/2014/main" id="{8BC0C21B-4954-4DFE-924F-13226AEEEDA5}"/>
            </a:ext>
          </a:extLst>
        </xdr:cNvPr>
        <xdr:cNvSpPr txBox="1">
          <a:spLocks noChangeArrowheads="1"/>
        </xdr:cNvSpPr>
      </xdr:nvSpPr>
      <xdr:spPr bwMode="auto">
        <a:xfrm>
          <a:off x="2223013" y="865779"/>
          <a:ext cx="634488" cy="46772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りんくう公園</a:t>
          </a:r>
        </a:p>
      </xdr:txBody>
    </xdr:sp>
    <xdr:clientData/>
  </xdr:oneCellAnchor>
  <xdr:twoCellAnchor>
    <xdr:from>
      <xdr:col>11</xdr:col>
      <xdr:colOff>435283</xdr:colOff>
      <xdr:row>5</xdr:row>
      <xdr:rowOff>112661</xdr:rowOff>
    </xdr:from>
    <xdr:to>
      <xdr:col>11</xdr:col>
      <xdr:colOff>445115</xdr:colOff>
      <xdr:row>7</xdr:row>
      <xdr:rowOff>158657</xdr:rowOff>
    </xdr:to>
    <xdr:sp macro="" textlink="">
      <xdr:nvSpPr>
        <xdr:cNvPr id="81" name="Line 229">
          <a:extLst>
            <a:ext uri="{FF2B5EF4-FFF2-40B4-BE49-F238E27FC236}">
              <a16:creationId xmlns:a16="http://schemas.microsoft.com/office/drawing/2014/main" id="{5A5A88ED-5836-42AF-810F-A6FA71EC56D1}"/>
            </a:ext>
          </a:extLst>
        </xdr:cNvPr>
        <xdr:cNvSpPr>
          <a:spLocks noChangeShapeType="1"/>
        </xdr:cNvSpPr>
      </xdr:nvSpPr>
      <xdr:spPr bwMode="auto">
        <a:xfrm>
          <a:off x="7553633" y="969911"/>
          <a:ext cx="9832" cy="3888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616186</xdr:colOff>
      <xdr:row>43</xdr:row>
      <xdr:rowOff>89663</xdr:rowOff>
    </xdr:from>
    <xdr:ext cx="424230" cy="115490"/>
    <xdr:sp macro="" textlink="">
      <xdr:nvSpPr>
        <xdr:cNvPr id="82" name="Text Box 638">
          <a:extLst>
            <a:ext uri="{FF2B5EF4-FFF2-40B4-BE49-F238E27FC236}">
              <a16:creationId xmlns:a16="http://schemas.microsoft.com/office/drawing/2014/main" id="{D65E6270-AA66-4EC6-8FAC-F236107546D5}"/>
            </a:ext>
          </a:extLst>
        </xdr:cNvPr>
        <xdr:cNvSpPr txBox="1">
          <a:spLocks noChangeArrowheads="1"/>
        </xdr:cNvSpPr>
      </xdr:nvSpPr>
      <xdr:spPr bwMode="auto">
        <a:xfrm>
          <a:off x="9144236" y="7462013"/>
          <a:ext cx="424230" cy="11549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twoCellAnchor>
    <xdr:from>
      <xdr:col>9</xdr:col>
      <xdr:colOff>514481</xdr:colOff>
      <xdr:row>63</xdr:row>
      <xdr:rowOff>82550</xdr:rowOff>
    </xdr:from>
    <xdr:to>
      <xdr:col>9</xdr:col>
      <xdr:colOff>638306</xdr:colOff>
      <xdr:row>64</xdr:row>
      <xdr:rowOff>44450</xdr:rowOff>
    </xdr:to>
    <xdr:sp macro="" textlink="">
      <xdr:nvSpPr>
        <xdr:cNvPr id="83" name="Oval 938">
          <a:extLst>
            <a:ext uri="{FF2B5EF4-FFF2-40B4-BE49-F238E27FC236}">
              <a16:creationId xmlns:a16="http://schemas.microsoft.com/office/drawing/2014/main" id="{3320B849-DEEC-43BE-A127-B1432F7C7F0D}"/>
            </a:ext>
          </a:extLst>
        </xdr:cNvPr>
        <xdr:cNvSpPr>
          <a:spLocks noChangeArrowheads="1"/>
        </xdr:cNvSpPr>
      </xdr:nvSpPr>
      <xdr:spPr bwMode="auto">
        <a:xfrm>
          <a:off x="6223131" y="10883900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10</xdr:col>
      <xdr:colOff>401286</xdr:colOff>
      <xdr:row>45</xdr:row>
      <xdr:rowOff>143312</xdr:rowOff>
    </xdr:from>
    <xdr:ext cx="240333" cy="103633"/>
    <xdr:sp macro="" textlink="">
      <xdr:nvSpPr>
        <xdr:cNvPr id="84" name="Text Box 1303">
          <a:extLst>
            <a:ext uri="{FF2B5EF4-FFF2-40B4-BE49-F238E27FC236}">
              <a16:creationId xmlns:a16="http://schemas.microsoft.com/office/drawing/2014/main" id="{A021C3B3-A70B-49F4-A345-AE65BF77C346}"/>
            </a:ext>
          </a:extLst>
        </xdr:cNvPr>
        <xdr:cNvSpPr txBox="1">
          <a:spLocks noChangeArrowheads="1"/>
        </xdr:cNvSpPr>
      </xdr:nvSpPr>
      <xdr:spPr bwMode="auto">
        <a:xfrm>
          <a:off x="6777744" y="7584718"/>
          <a:ext cx="240333" cy="10363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ﾓｰﾀｰﾄﾞｯｸ 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568087</xdr:colOff>
      <xdr:row>48</xdr:row>
      <xdr:rowOff>4390</xdr:rowOff>
    </xdr:from>
    <xdr:ext cx="583092" cy="114737"/>
    <xdr:sp macro="" textlink="">
      <xdr:nvSpPr>
        <xdr:cNvPr id="85" name="Text Box 1301">
          <a:extLst>
            <a:ext uri="{FF2B5EF4-FFF2-40B4-BE49-F238E27FC236}">
              <a16:creationId xmlns:a16="http://schemas.microsoft.com/office/drawing/2014/main" id="{80BD1C39-90E8-4135-9B86-C3E587571BA5}"/>
            </a:ext>
          </a:extLst>
        </xdr:cNvPr>
        <xdr:cNvSpPr txBox="1">
          <a:spLocks noChangeArrowheads="1"/>
        </xdr:cNvSpPr>
      </xdr:nvSpPr>
      <xdr:spPr bwMode="auto">
        <a:xfrm>
          <a:off x="6252219" y="7941890"/>
          <a:ext cx="583092" cy="11473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大川橋北詰</a:t>
          </a:r>
        </a:p>
      </xdr:txBody>
    </xdr:sp>
    <xdr:clientData/>
  </xdr:oneCellAnchor>
  <xdr:oneCellAnchor>
    <xdr:from>
      <xdr:col>5</xdr:col>
      <xdr:colOff>163019</xdr:colOff>
      <xdr:row>40</xdr:row>
      <xdr:rowOff>11050</xdr:rowOff>
    </xdr:from>
    <xdr:ext cx="351223" cy="86591"/>
    <xdr:sp macro="" textlink="">
      <xdr:nvSpPr>
        <xdr:cNvPr id="86" name="Text Box 637">
          <a:extLst>
            <a:ext uri="{FF2B5EF4-FFF2-40B4-BE49-F238E27FC236}">
              <a16:creationId xmlns:a16="http://schemas.microsoft.com/office/drawing/2014/main" id="{AE3EC00B-24E4-48B8-98E2-CDE31C9A0E4F}"/>
            </a:ext>
          </a:extLst>
        </xdr:cNvPr>
        <xdr:cNvSpPr txBox="1">
          <a:spLocks noChangeArrowheads="1"/>
        </xdr:cNvSpPr>
      </xdr:nvSpPr>
      <xdr:spPr bwMode="auto">
        <a:xfrm>
          <a:off x="3052269" y="6869050"/>
          <a:ext cx="351223" cy="8659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丹生川</a:t>
          </a:r>
        </a:p>
      </xdr:txBody>
    </xdr:sp>
    <xdr:clientData/>
  </xdr:oneCellAnchor>
  <xdr:twoCellAnchor>
    <xdr:from>
      <xdr:col>5</xdr:col>
      <xdr:colOff>31680</xdr:colOff>
      <xdr:row>4</xdr:row>
      <xdr:rowOff>100572</xdr:rowOff>
    </xdr:from>
    <xdr:to>
      <xdr:col>6</xdr:col>
      <xdr:colOff>477674</xdr:colOff>
      <xdr:row>5</xdr:row>
      <xdr:rowOff>34593</xdr:rowOff>
    </xdr:to>
    <xdr:grpSp>
      <xdr:nvGrpSpPr>
        <xdr:cNvPr id="87" name="グループ化 86">
          <a:extLst>
            <a:ext uri="{FF2B5EF4-FFF2-40B4-BE49-F238E27FC236}">
              <a16:creationId xmlns:a16="http://schemas.microsoft.com/office/drawing/2014/main" id="{2B27A557-4336-405E-BCDD-71D18A4AD99F}"/>
            </a:ext>
          </a:extLst>
        </xdr:cNvPr>
        <xdr:cNvGrpSpPr/>
      </xdr:nvGrpSpPr>
      <xdr:grpSpPr>
        <a:xfrm>
          <a:off x="2952680" y="753715"/>
          <a:ext cx="1139958" cy="97307"/>
          <a:chOff x="3239124" y="792332"/>
          <a:chExt cx="1228778" cy="104300"/>
        </a:xfrm>
      </xdr:grpSpPr>
      <xdr:grpSp>
        <xdr:nvGrpSpPr>
          <xdr:cNvPr id="88" name="グループ化 87">
            <a:extLst>
              <a:ext uri="{FF2B5EF4-FFF2-40B4-BE49-F238E27FC236}">
                <a16:creationId xmlns:a16="http://schemas.microsoft.com/office/drawing/2014/main" id="{512F2805-FFAA-31D2-B923-7377A775FF76}"/>
              </a:ext>
            </a:extLst>
          </xdr:cNvPr>
          <xdr:cNvGrpSpPr/>
        </xdr:nvGrpSpPr>
        <xdr:grpSpPr>
          <a:xfrm rot="20392962">
            <a:off x="3239124" y="792332"/>
            <a:ext cx="1228778" cy="76392"/>
            <a:chOff x="3334921" y="787010"/>
            <a:chExt cx="1228778" cy="76392"/>
          </a:xfrm>
        </xdr:grpSpPr>
        <xdr:sp macro="" textlink="">
          <xdr:nvSpPr>
            <xdr:cNvPr id="91" name="Line 77">
              <a:extLst>
                <a:ext uri="{FF2B5EF4-FFF2-40B4-BE49-F238E27FC236}">
                  <a16:creationId xmlns:a16="http://schemas.microsoft.com/office/drawing/2014/main" id="{1B68FC14-71E0-F347-2E6D-EE9BCA1D185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34921" y="825110"/>
              <a:ext cx="122877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2" name="Line 78">
              <a:extLst>
                <a:ext uri="{FF2B5EF4-FFF2-40B4-BE49-F238E27FC236}">
                  <a16:creationId xmlns:a16="http://schemas.microsoft.com/office/drawing/2014/main" id="{C4A986B1-7E15-BBC3-C596-AA5EEA880D0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825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3" name="Line 79">
              <a:extLst>
                <a:ext uri="{FF2B5EF4-FFF2-40B4-BE49-F238E27FC236}">
                  <a16:creationId xmlns:a16="http://schemas.microsoft.com/office/drawing/2014/main" id="{8E3D612F-C01C-8D8E-AC13-E169E7B9D67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587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4" name="Line 80">
              <a:extLst>
                <a:ext uri="{FF2B5EF4-FFF2-40B4-BE49-F238E27FC236}">
                  <a16:creationId xmlns:a16="http://schemas.microsoft.com/office/drawing/2014/main" id="{54FD4471-45FB-2CF1-283A-822115FFB66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36333" y="787013"/>
              <a:ext cx="0" cy="7638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5" name="Line 81">
              <a:extLst>
                <a:ext uri="{FF2B5EF4-FFF2-40B4-BE49-F238E27FC236}">
                  <a16:creationId xmlns:a16="http://schemas.microsoft.com/office/drawing/2014/main" id="{77D5E5EB-63B0-1607-68F3-A9F1BEA0115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634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6" name="Line 82">
              <a:extLst>
                <a:ext uri="{FF2B5EF4-FFF2-40B4-BE49-F238E27FC236}">
                  <a16:creationId xmlns:a16="http://schemas.microsoft.com/office/drawing/2014/main" id="{1B0547DE-AB3D-10D1-FC16-B5C2DA4AB56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4396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7" name="Line 83">
              <a:extLst>
                <a:ext uri="{FF2B5EF4-FFF2-40B4-BE49-F238E27FC236}">
                  <a16:creationId xmlns:a16="http://schemas.microsoft.com/office/drawing/2014/main" id="{A1033526-0534-E983-FA24-9D7DAA4106F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158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8" name="Line 84">
              <a:extLst>
                <a:ext uri="{FF2B5EF4-FFF2-40B4-BE49-F238E27FC236}">
                  <a16:creationId xmlns:a16="http://schemas.microsoft.com/office/drawing/2014/main" id="{CF102FF3-1382-5329-CAAD-4080DA8C430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111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9" name="Line 85">
              <a:extLst>
                <a:ext uri="{FF2B5EF4-FFF2-40B4-BE49-F238E27FC236}">
                  <a16:creationId xmlns:a16="http://schemas.microsoft.com/office/drawing/2014/main" id="{3EF0E43B-CA7B-8494-A8D5-E8B5F143BB3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112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0" name="Line 86">
              <a:extLst>
                <a:ext uri="{FF2B5EF4-FFF2-40B4-BE49-F238E27FC236}">
                  <a16:creationId xmlns:a16="http://schemas.microsoft.com/office/drawing/2014/main" id="{F39DBB9B-39EF-986D-13A7-B2E6F60AEF0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5892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" name="Line 87">
              <a:extLst>
                <a:ext uri="{FF2B5EF4-FFF2-40B4-BE49-F238E27FC236}">
                  <a16:creationId xmlns:a16="http://schemas.microsoft.com/office/drawing/2014/main" id="{C5680A66-799F-5079-BB3E-D9B3641919E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588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" name="Line 88">
              <a:extLst>
                <a:ext uri="{FF2B5EF4-FFF2-40B4-BE49-F238E27FC236}">
                  <a16:creationId xmlns:a16="http://schemas.microsoft.com/office/drawing/2014/main" id="{BC3B582D-AEF9-5343-BDDC-5425EAA252A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350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" name="Line 91">
              <a:extLst>
                <a:ext uri="{FF2B5EF4-FFF2-40B4-BE49-F238E27FC236}">
                  <a16:creationId xmlns:a16="http://schemas.microsoft.com/office/drawing/2014/main" id="{04877556-6986-F76D-2054-5A31ABC65AB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73199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4" name="Line 92">
              <a:extLst>
                <a:ext uri="{FF2B5EF4-FFF2-40B4-BE49-F238E27FC236}">
                  <a16:creationId xmlns:a16="http://schemas.microsoft.com/office/drawing/2014/main" id="{9526C5FA-A63F-5CEC-63E5-EDE10AA0E71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874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89" name="Line 84">
            <a:extLst>
              <a:ext uri="{FF2B5EF4-FFF2-40B4-BE49-F238E27FC236}">
                <a16:creationId xmlns:a16="http://schemas.microsoft.com/office/drawing/2014/main" id="{3633CD2B-E264-F90D-4C62-341AC4135EBC}"/>
              </a:ext>
            </a:extLst>
          </xdr:cNvPr>
          <xdr:cNvSpPr>
            <a:spLocks noChangeShapeType="1"/>
          </xdr:cNvSpPr>
        </xdr:nvSpPr>
        <xdr:spPr bwMode="auto">
          <a:xfrm rot="20392962">
            <a:off x="3787290" y="821603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0" name="Line 84">
            <a:extLst>
              <a:ext uri="{FF2B5EF4-FFF2-40B4-BE49-F238E27FC236}">
                <a16:creationId xmlns:a16="http://schemas.microsoft.com/office/drawing/2014/main" id="{D3E22062-F57E-EE4E-FAE4-9F848C3F8F3C}"/>
              </a:ext>
            </a:extLst>
          </xdr:cNvPr>
          <xdr:cNvSpPr>
            <a:spLocks noChangeShapeType="1"/>
          </xdr:cNvSpPr>
        </xdr:nvSpPr>
        <xdr:spPr bwMode="auto">
          <a:xfrm rot="20392962">
            <a:off x="3847236" y="803522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7327</xdr:colOff>
      <xdr:row>7</xdr:row>
      <xdr:rowOff>8581</xdr:rowOff>
    </xdr:from>
    <xdr:to>
      <xdr:col>2</xdr:col>
      <xdr:colOff>257432</xdr:colOff>
      <xdr:row>8</xdr:row>
      <xdr:rowOff>153865</xdr:rowOff>
    </xdr:to>
    <xdr:sp macro="" textlink="">
      <xdr:nvSpPr>
        <xdr:cNvPr id="105" name="Text Box 1252">
          <a:extLst>
            <a:ext uri="{FF2B5EF4-FFF2-40B4-BE49-F238E27FC236}">
              <a16:creationId xmlns:a16="http://schemas.microsoft.com/office/drawing/2014/main" id="{2FA506EF-EC0B-449F-828F-F4A9BD62F2EF}"/>
            </a:ext>
          </a:extLst>
        </xdr:cNvPr>
        <xdr:cNvSpPr txBox="1">
          <a:spLocks noChangeArrowheads="1"/>
        </xdr:cNvSpPr>
      </xdr:nvSpPr>
      <xdr:spPr bwMode="auto">
        <a:xfrm>
          <a:off x="782027" y="1208731"/>
          <a:ext cx="250105" cy="31673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64505</xdr:colOff>
      <xdr:row>36</xdr:row>
      <xdr:rowOff>84199</xdr:rowOff>
    </xdr:from>
    <xdr:ext cx="750590" cy="186974"/>
    <xdr:sp macro="" textlink="">
      <xdr:nvSpPr>
        <xdr:cNvPr id="106" name="Text Box 1285">
          <a:extLst>
            <a:ext uri="{FF2B5EF4-FFF2-40B4-BE49-F238E27FC236}">
              <a16:creationId xmlns:a16="http://schemas.microsoft.com/office/drawing/2014/main" id="{1BF30B99-F5C3-4BE8-9567-E373AF0DB1C4}"/>
            </a:ext>
          </a:extLst>
        </xdr:cNvPr>
        <xdr:cNvSpPr txBox="1">
          <a:spLocks noChangeArrowheads="1"/>
        </xdr:cNvSpPr>
      </xdr:nvSpPr>
      <xdr:spPr bwMode="auto">
        <a:xfrm>
          <a:off x="11411955" y="6256399"/>
          <a:ext cx="750590" cy="18697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桃山大橋南詰</a:t>
          </a:r>
        </a:p>
      </xdr:txBody>
    </xdr:sp>
    <xdr:clientData/>
  </xdr:oneCellAnchor>
  <xdr:oneCellAnchor>
    <xdr:from>
      <xdr:col>10</xdr:col>
      <xdr:colOff>70295</xdr:colOff>
      <xdr:row>23</xdr:row>
      <xdr:rowOff>135330</xdr:rowOff>
    </xdr:from>
    <xdr:ext cx="623671" cy="150417"/>
    <xdr:sp macro="" textlink="">
      <xdr:nvSpPr>
        <xdr:cNvPr id="107" name="Text Box 349">
          <a:extLst>
            <a:ext uri="{FF2B5EF4-FFF2-40B4-BE49-F238E27FC236}">
              <a16:creationId xmlns:a16="http://schemas.microsoft.com/office/drawing/2014/main" id="{FAC25892-BCC8-41C1-93C5-D1E701BE48E7}"/>
            </a:ext>
          </a:extLst>
        </xdr:cNvPr>
        <xdr:cNvSpPr txBox="1">
          <a:spLocks noChangeArrowheads="1"/>
        </xdr:cNvSpPr>
      </xdr:nvSpPr>
      <xdr:spPr bwMode="auto">
        <a:xfrm>
          <a:off x="6461116" y="3890901"/>
          <a:ext cx="623671" cy="15041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桃山大橋南詰</a:t>
          </a:r>
        </a:p>
      </xdr:txBody>
    </xdr:sp>
    <xdr:clientData/>
  </xdr:oneCellAnchor>
  <xdr:twoCellAnchor>
    <xdr:from>
      <xdr:col>1</xdr:col>
      <xdr:colOff>43986</xdr:colOff>
      <xdr:row>38</xdr:row>
      <xdr:rowOff>30468</xdr:rowOff>
    </xdr:from>
    <xdr:to>
      <xdr:col>1</xdr:col>
      <xdr:colOff>682161</xdr:colOff>
      <xdr:row>38</xdr:row>
      <xdr:rowOff>39993</xdr:rowOff>
    </xdr:to>
    <xdr:sp macro="" textlink="">
      <xdr:nvSpPr>
        <xdr:cNvPr id="108" name="Line 961">
          <a:extLst>
            <a:ext uri="{FF2B5EF4-FFF2-40B4-BE49-F238E27FC236}">
              <a16:creationId xmlns:a16="http://schemas.microsoft.com/office/drawing/2014/main" id="{53C6C9F7-72F5-4D68-A1C6-C44AC7BD76FF}"/>
            </a:ext>
          </a:extLst>
        </xdr:cNvPr>
        <xdr:cNvSpPr>
          <a:spLocks noChangeShapeType="1"/>
        </xdr:cNvSpPr>
      </xdr:nvSpPr>
      <xdr:spPr bwMode="auto">
        <a:xfrm>
          <a:off x="113836" y="6545568"/>
          <a:ext cx="6381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294887</xdr:colOff>
      <xdr:row>2</xdr:row>
      <xdr:rowOff>152399</xdr:rowOff>
    </xdr:from>
    <xdr:to>
      <xdr:col>16</xdr:col>
      <xdr:colOff>352037</xdr:colOff>
      <xdr:row>6</xdr:row>
      <xdr:rowOff>47624</xdr:rowOff>
    </xdr:to>
    <xdr:sp macro="" textlink="">
      <xdr:nvSpPr>
        <xdr:cNvPr id="109" name="Line 229">
          <a:extLst>
            <a:ext uri="{FF2B5EF4-FFF2-40B4-BE49-F238E27FC236}">
              <a16:creationId xmlns:a16="http://schemas.microsoft.com/office/drawing/2014/main" id="{4EABAEA5-BD83-4A8C-B5ED-8528E53A1037}"/>
            </a:ext>
          </a:extLst>
        </xdr:cNvPr>
        <xdr:cNvSpPr>
          <a:spLocks noChangeShapeType="1"/>
        </xdr:cNvSpPr>
      </xdr:nvSpPr>
      <xdr:spPr bwMode="auto">
        <a:xfrm>
          <a:off x="10937487" y="495299"/>
          <a:ext cx="57150" cy="58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81034</xdr:colOff>
      <xdr:row>19</xdr:row>
      <xdr:rowOff>85725</xdr:rowOff>
    </xdr:from>
    <xdr:to>
      <xdr:col>9</xdr:col>
      <xdr:colOff>747032</xdr:colOff>
      <xdr:row>25</xdr:row>
      <xdr:rowOff>19050</xdr:rowOff>
    </xdr:to>
    <xdr:sp macro="" textlink="">
      <xdr:nvSpPr>
        <xdr:cNvPr id="110" name="Freeform 632">
          <a:extLst>
            <a:ext uri="{FF2B5EF4-FFF2-40B4-BE49-F238E27FC236}">
              <a16:creationId xmlns:a16="http://schemas.microsoft.com/office/drawing/2014/main" id="{963ED2BA-01A4-4E36-9DE6-C6FDA905836E}"/>
            </a:ext>
          </a:extLst>
        </xdr:cNvPr>
        <xdr:cNvSpPr>
          <a:spLocks/>
        </xdr:cNvSpPr>
      </xdr:nvSpPr>
      <xdr:spPr bwMode="auto">
        <a:xfrm>
          <a:off x="5789684" y="3343275"/>
          <a:ext cx="621548" cy="962025"/>
        </a:xfrm>
        <a:custGeom>
          <a:avLst/>
          <a:gdLst>
            <a:gd name="T0" fmla="*/ 5418420 w 234444"/>
            <a:gd name="T1" fmla="*/ 1210675161 h 27477"/>
            <a:gd name="T2" fmla="*/ 3287007 w 234444"/>
            <a:gd name="T3" fmla="*/ 865321472 h 27477"/>
            <a:gd name="T4" fmla="*/ 2234126 w 234444"/>
            <a:gd name="T5" fmla="*/ 484278551 h 27477"/>
            <a:gd name="T6" fmla="*/ 0 w 234444"/>
            <a:gd name="T7" fmla="*/ 0 h 274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4444" h="27477">
              <a:moveTo>
                <a:pt x="234444" y="27477"/>
              </a:moveTo>
              <a:cubicBezTo>
                <a:pt x="232777" y="26891"/>
                <a:pt x="165185" y="22387"/>
                <a:pt x="142222" y="19639"/>
              </a:cubicBezTo>
              <a:cubicBezTo>
                <a:pt x="119259" y="16891"/>
                <a:pt x="96666" y="12072"/>
                <a:pt x="96666" y="10991"/>
              </a:cubicBezTo>
              <a:cubicBezTo>
                <a:pt x="96666" y="9910"/>
                <a:pt x="3333" y="108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115560</xdr:colOff>
      <xdr:row>19</xdr:row>
      <xdr:rowOff>47625</xdr:rowOff>
    </xdr:from>
    <xdr:to>
      <xdr:col>10</xdr:col>
      <xdr:colOff>10785</xdr:colOff>
      <xdr:row>24</xdr:row>
      <xdr:rowOff>142875</xdr:rowOff>
    </xdr:to>
    <xdr:sp macro="" textlink="">
      <xdr:nvSpPr>
        <xdr:cNvPr id="111" name="Freeform 632">
          <a:extLst>
            <a:ext uri="{FF2B5EF4-FFF2-40B4-BE49-F238E27FC236}">
              <a16:creationId xmlns:a16="http://schemas.microsoft.com/office/drawing/2014/main" id="{D54D8CD3-94DB-4CB0-BDDC-BA2E6AE64ABB}"/>
            </a:ext>
          </a:extLst>
        </xdr:cNvPr>
        <xdr:cNvSpPr>
          <a:spLocks/>
        </xdr:cNvSpPr>
      </xdr:nvSpPr>
      <xdr:spPr bwMode="auto">
        <a:xfrm>
          <a:off x="5824210" y="3305175"/>
          <a:ext cx="600075" cy="952500"/>
        </a:xfrm>
        <a:custGeom>
          <a:avLst/>
          <a:gdLst>
            <a:gd name="T0" fmla="*/ 5418420 w 234444"/>
            <a:gd name="T1" fmla="*/ 1187052790 h 27477"/>
            <a:gd name="T2" fmla="*/ 3287007 w 234444"/>
            <a:gd name="T3" fmla="*/ 848437531 h 27477"/>
            <a:gd name="T4" fmla="*/ 2234126 w 234444"/>
            <a:gd name="T5" fmla="*/ 474829449 h 27477"/>
            <a:gd name="T6" fmla="*/ 0 w 234444"/>
            <a:gd name="T7" fmla="*/ 0 h 274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4444" h="27477">
              <a:moveTo>
                <a:pt x="234444" y="27477"/>
              </a:moveTo>
              <a:cubicBezTo>
                <a:pt x="232777" y="26891"/>
                <a:pt x="165185" y="22387"/>
                <a:pt x="142222" y="19639"/>
              </a:cubicBezTo>
              <a:cubicBezTo>
                <a:pt x="119259" y="16891"/>
                <a:pt x="96666" y="12072"/>
                <a:pt x="96666" y="10991"/>
              </a:cubicBezTo>
              <a:cubicBezTo>
                <a:pt x="96666" y="9910"/>
                <a:pt x="3333" y="108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175089</xdr:colOff>
      <xdr:row>19</xdr:row>
      <xdr:rowOff>85725</xdr:rowOff>
    </xdr:from>
    <xdr:to>
      <xdr:col>10</xdr:col>
      <xdr:colOff>70314</xdr:colOff>
      <xdr:row>25</xdr:row>
      <xdr:rowOff>9525</xdr:rowOff>
    </xdr:to>
    <xdr:sp macro="" textlink="">
      <xdr:nvSpPr>
        <xdr:cNvPr id="112" name="Freeform 632">
          <a:extLst>
            <a:ext uri="{FF2B5EF4-FFF2-40B4-BE49-F238E27FC236}">
              <a16:creationId xmlns:a16="http://schemas.microsoft.com/office/drawing/2014/main" id="{43E957B7-A7BF-4DF8-BF25-AFB56E9E6D9D}"/>
            </a:ext>
          </a:extLst>
        </xdr:cNvPr>
        <xdr:cNvSpPr>
          <a:spLocks/>
        </xdr:cNvSpPr>
      </xdr:nvSpPr>
      <xdr:spPr bwMode="auto">
        <a:xfrm>
          <a:off x="5883739" y="3343275"/>
          <a:ext cx="600075" cy="952500"/>
        </a:xfrm>
        <a:custGeom>
          <a:avLst/>
          <a:gdLst>
            <a:gd name="T0" fmla="*/ 5418420 w 234444"/>
            <a:gd name="T1" fmla="*/ 1187052790 h 27477"/>
            <a:gd name="T2" fmla="*/ 3287007 w 234444"/>
            <a:gd name="T3" fmla="*/ 848437531 h 27477"/>
            <a:gd name="T4" fmla="*/ 2234126 w 234444"/>
            <a:gd name="T5" fmla="*/ 474829449 h 27477"/>
            <a:gd name="T6" fmla="*/ 0 w 234444"/>
            <a:gd name="T7" fmla="*/ 0 h 274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4444" h="27477">
              <a:moveTo>
                <a:pt x="234444" y="27477"/>
              </a:moveTo>
              <a:cubicBezTo>
                <a:pt x="232777" y="26891"/>
                <a:pt x="165185" y="22387"/>
                <a:pt x="142222" y="19639"/>
              </a:cubicBezTo>
              <a:cubicBezTo>
                <a:pt x="119259" y="16891"/>
                <a:pt x="96666" y="12072"/>
                <a:pt x="96666" y="10991"/>
              </a:cubicBezTo>
              <a:cubicBezTo>
                <a:pt x="96666" y="9910"/>
                <a:pt x="3333" y="108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532967</xdr:colOff>
      <xdr:row>24</xdr:row>
      <xdr:rowOff>3345</xdr:rowOff>
    </xdr:from>
    <xdr:to>
      <xdr:col>10</xdr:col>
      <xdr:colOff>32203</xdr:colOff>
      <xdr:row>24</xdr:row>
      <xdr:rowOff>123322</xdr:rowOff>
    </xdr:to>
    <xdr:sp macro="" textlink="">
      <xdr:nvSpPr>
        <xdr:cNvPr id="113" name="Text Box 637">
          <a:extLst>
            <a:ext uri="{FF2B5EF4-FFF2-40B4-BE49-F238E27FC236}">
              <a16:creationId xmlns:a16="http://schemas.microsoft.com/office/drawing/2014/main" id="{9BA88CB0-8916-4AAC-8A5E-4AB921FA1ED5}"/>
            </a:ext>
          </a:extLst>
        </xdr:cNvPr>
        <xdr:cNvSpPr txBox="1">
          <a:spLocks noChangeArrowheads="1"/>
        </xdr:cNvSpPr>
      </xdr:nvSpPr>
      <xdr:spPr bwMode="auto">
        <a:xfrm rot="-1200000">
          <a:off x="6241617" y="4118145"/>
          <a:ext cx="204086" cy="11997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43720</xdr:colOff>
      <xdr:row>15</xdr:row>
      <xdr:rowOff>152035</xdr:rowOff>
    </xdr:from>
    <xdr:ext cx="361950" cy="165173"/>
    <xdr:sp macro="" textlink="">
      <xdr:nvSpPr>
        <xdr:cNvPr id="114" name="Text Box 1194">
          <a:extLst>
            <a:ext uri="{FF2B5EF4-FFF2-40B4-BE49-F238E27FC236}">
              <a16:creationId xmlns:a16="http://schemas.microsoft.com/office/drawing/2014/main" id="{5B33FA89-21A4-44DB-95C6-D3B2E2E7122D}"/>
            </a:ext>
          </a:extLst>
        </xdr:cNvPr>
        <xdr:cNvSpPr txBox="1">
          <a:spLocks noChangeArrowheads="1"/>
        </xdr:cNvSpPr>
      </xdr:nvSpPr>
      <xdr:spPr bwMode="auto">
        <a:xfrm>
          <a:off x="4342670" y="2723785"/>
          <a:ext cx="3619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17</xdr:col>
      <xdr:colOff>413971</xdr:colOff>
      <xdr:row>20</xdr:row>
      <xdr:rowOff>152400</xdr:rowOff>
    </xdr:from>
    <xdr:to>
      <xdr:col>18</xdr:col>
      <xdr:colOff>261571</xdr:colOff>
      <xdr:row>22</xdr:row>
      <xdr:rowOff>76200</xdr:rowOff>
    </xdr:to>
    <xdr:sp macro="" textlink="">
      <xdr:nvSpPr>
        <xdr:cNvPr id="115" name="Text Box 553">
          <a:extLst>
            <a:ext uri="{FF2B5EF4-FFF2-40B4-BE49-F238E27FC236}">
              <a16:creationId xmlns:a16="http://schemas.microsoft.com/office/drawing/2014/main" id="{83DCEFEB-9A47-4D39-B3F9-3E9880C6C75D}"/>
            </a:ext>
          </a:extLst>
        </xdr:cNvPr>
        <xdr:cNvSpPr txBox="1">
          <a:spLocks noChangeArrowheads="1"/>
        </xdr:cNvSpPr>
      </xdr:nvSpPr>
      <xdr:spPr bwMode="auto">
        <a:xfrm>
          <a:off x="11761421" y="3581400"/>
          <a:ext cx="55245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671923</xdr:colOff>
      <xdr:row>34</xdr:row>
      <xdr:rowOff>78224</xdr:rowOff>
    </xdr:from>
    <xdr:to>
      <xdr:col>1</xdr:col>
      <xdr:colOff>699420</xdr:colOff>
      <xdr:row>40</xdr:row>
      <xdr:rowOff>135651</xdr:rowOff>
    </xdr:to>
    <xdr:sp macro="" textlink="">
      <xdr:nvSpPr>
        <xdr:cNvPr id="116" name="Line 953">
          <a:extLst>
            <a:ext uri="{FF2B5EF4-FFF2-40B4-BE49-F238E27FC236}">
              <a16:creationId xmlns:a16="http://schemas.microsoft.com/office/drawing/2014/main" id="{5FA959E7-CAB6-4A49-B049-10D9B7D712E4}"/>
            </a:ext>
          </a:extLst>
        </xdr:cNvPr>
        <xdr:cNvSpPr>
          <a:spLocks noChangeShapeType="1"/>
        </xdr:cNvSpPr>
      </xdr:nvSpPr>
      <xdr:spPr bwMode="auto">
        <a:xfrm flipV="1">
          <a:off x="741773" y="5907524"/>
          <a:ext cx="27497" cy="1086127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141546</xdr:colOff>
      <xdr:row>27</xdr:row>
      <xdr:rowOff>27967</xdr:rowOff>
    </xdr:from>
    <xdr:ext cx="518860" cy="165173"/>
    <xdr:sp macro="" textlink="">
      <xdr:nvSpPr>
        <xdr:cNvPr id="117" name="Text Box 1490">
          <a:extLst>
            <a:ext uri="{FF2B5EF4-FFF2-40B4-BE49-F238E27FC236}">
              <a16:creationId xmlns:a16="http://schemas.microsoft.com/office/drawing/2014/main" id="{CAAEC7B7-B95E-429A-9486-664949CD69F0}"/>
            </a:ext>
          </a:extLst>
        </xdr:cNvPr>
        <xdr:cNvSpPr txBox="1">
          <a:spLocks noChangeArrowheads="1"/>
        </xdr:cNvSpPr>
      </xdr:nvSpPr>
      <xdr:spPr bwMode="auto">
        <a:xfrm>
          <a:off x="5850196" y="4657117"/>
          <a:ext cx="51886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新龍門橋</a:t>
          </a:r>
        </a:p>
      </xdr:txBody>
    </xdr:sp>
    <xdr:clientData/>
  </xdr:oneCellAnchor>
  <xdr:twoCellAnchor>
    <xdr:from>
      <xdr:col>6</xdr:col>
      <xdr:colOff>314325</xdr:colOff>
      <xdr:row>52</xdr:row>
      <xdr:rowOff>0</xdr:rowOff>
    </xdr:from>
    <xdr:to>
      <xdr:col>6</xdr:col>
      <xdr:colOff>390525</xdr:colOff>
      <xdr:row>56</xdr:row>
      <xdr:rowOff>38100</xdr:rowOff>
    </xdr:to>
    <xdr:grpSp>
      <xdr:nvGrpSpPr>
        <xdr:cNvPr id="118" name="Group 1329">
          <a:extLst>
            <a:ext uri="{FF2B5EF4-FFF2-40B4-BE49-F238E27FC236}">
              <a16:creationId xmlns:a16="http://schemas.microsoft.com/office/drawing/2014/main" id="{76EFBEE8-B9B5-4997-A7D3-28D1D4A64C2F}"/>
            </a:ext>
          </a:extLst>
        </xdr:cNvPr>
        <xdr:cNvGrpSpPr>
          <a:grpSpLocks/>
        </xdr:cNvGrpSpPr>
      </xdr:nvGrpSpPr>
      <xdr:grpSpPr bwMode="auto">
        <a:xfrm rot="1200000">
          <a:off x="3929289" y="8490857"/>
          <a:ext cx="76200" cy="691243"/>
          <a:chOff x="1729" y="1692"/>
          <a:chExt cx="21" cy="146"/>
        </a:xfrm>
      </xdr:grpSpPr>
      <xdr:sp macro="" textlink="">
        <xdr:nvSpPr>
          <xdr:cNvPr id="119" name="Line 1330">
            <a:extLst>
              <a:ext uri="{FF2B5EF4-FFF2-40B4-BE49-F238E27FC236}">
                <a16:creationId xmlns:a16="http://schemas.microsoft.com/office/drawing/2014/main" id="{27EE6D0D-5D69-2140-6E36-5817664AA0F4}"/>
              </a:ext>
            </a:extLst>
          </xdr:cNvPr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" name="Line 1331">
            <a:extLst>
              <a:ext uri="{FF2B5EF4-FFF2-40B4-BE49-F238E27FC236}">
                <a16:creationId xmlns:a16="http://schemas.microsoft.com/office/drawing/2014/main" id="{78B55CB1-3141-4FA0-45ED-E7E79019367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1" name="Line 1332">
            <a:extLst>
              <a:ext uri="{FF2B5EF4-FFF2-40B4-BE49-F238E27FC236}">
                <a16:creationId xmlns:a16="http://schemas.microsoft.com/office/drawing/2014/main" id="{67186736-716B-0CB6-B08A-08B03174CCF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2" name="Line 1333">
            <a:extLst>
              <a:ext uri="{FF2B5EF4-FFF2-40B4-BE49-F238E27FC236}">
                <a16:creationId xmlns:a16="http://schemas.microsoft.com/office/drawing/2014/main" id="{66E01749-60BE-0641-8C47-2E04AED2097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3" name="Line 1334">
            <a:extLst>
              <a:ext uri="{FF2B5EF4-FFF2-40B4-BE49-F238E27FC236}">
                <a16:creationId xmlns:a16="http://schemas.microsoft.com/office/drawing/2014/main" id="{B8BB46C1-8153-8656-8223-0915DF83845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4" name="Line 1335">
            <a:extLst>
              <a:ext uri="{FF2B5EF4-FFF2-40B4-BE49-F238E27FC236}">
                <a16:creationId xmlns:a16="http://schemas.microsoft.com/office/drawing/2014/main" id="{D9EDA125-FE81-96B8-7A4D-D7CAAB82DA9B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5" name="Line 1336">
            <a:extLst>
              <a:ext uri="{FF2B5EF4-FFF2-40B4-BE49-F238E27FC236}">
                <a16:creationId xmlns:a16="http://schemas.microsoft.com/office/drawing/2014/main" id="{BBF01F6B-1729-57A2-DA9E-116B3ABDF5AA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6" name="Line 1337">
            <a:extLst>
              <a:ext uri="{FF2B5EF4-FFF2-40B4-BE49-F238E27FC236}">
                <a16:creationId xmlns:a16="http://schemas.microsoft.com/office/drawing/2014/main" id="{74C4970B-5009-B2FE-36DB-C2C24A5D3F8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7" name="Line 1338">
            <a:extLst>
              <a:ext uri="{FF2B5EF4-FFF2-40B4-BE49-F238E27FC236}">
                <a16:creationId xmlns:a16="http://schemas.microsoft.com/office/drawing/2014/main" id="{FC2A8B14-8CE2-304D-9152-77D9EA60353A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8" name="Line 1339">
            <a:extLst>
              <a:ext uri="{FF2B5EF4-FFF2-40B4-BE49-F238E27FC236}">
                <a16:creationId xmlns:a16="http://schemas.microsoft.com/office/drawing/2014/main" id="{F202F85D-C60C-3B71-EFA0-351C86B2E14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9" name="Line 1340">
            <a:extLst>
              <a:ext uri="{FF2B5EF4-FFF2-40B4-BE49-F238E27FC236}">
                <a16:creationId xmlns:a16="http://schemas.microsoft.com/office/drawing/2014/main" id="{9A883A0C-DE45-F312-492F-7C9440DE6595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0" name="Line 1341">
            <a:extLst>
              <a:ext uri="{FF2B5EF4-FFF2-40B4-BE49-F238E27FC236}">
                <a16:creationId xmlns:a16="http://schemas.microsoft.com/office/drawing/2014/main" id="{8D2B8FC5-B44E-0F85-5155-01418E010F8F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1" name="Line 1342">
            <a:extLst>
              <a:ext uri="{FF2B5EF4-FFF2-40B4-BE49-F238E27FC236}">
                <a16:creationId xmlns:a16="http://schemas.microsoft.com/office/drawing/2014/main" id="{C62B8553-0298-5E88-7F96-F91B4801208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2" name="Line 1343">
            <a:extLst>
              <a:ext uri="{FF2B5EF4-FFF2-40B4-BE49-F238E27FC236}">
                <a16:creationId xmlns:a16="http://schemas.microsoft.com/office/drawing/2014/main" id="{5B7C7D7C-CEF4-A835-934E-7DAB2123850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103771</xdr:colOff>
      <xdr:row>51</xdr:row>
      <xdr:rowOff>98686</xdr:rowOff>
    </xdr:from>
    <xdr:to>
      <xdr:col>3</xdr:col>
      <xdr:colOff>165232</xdr:colOff>
      <xdr:row>56</xdr:row>
      <xdr:rowOff>165232</xdr:rowOff>
    </xdr:to>
    <xdr:grpSp>
      <xdr:nvGrpSpPr>
        <xdr:cNvPr id="133" name="Group 1416">
          <a:extLst>
            <a:ext uri="{FF2B5EF4-FFF2-40B4-BE49-F238E27FC236}">
              <a16:creationId xmlns:a16="http://schemas.microsoft.com/office/drawing/2014/main" id="{9905773C-1465-470C-89B3-BC866E16DC9C}"/>
            </a:ext>
          </a:extLst>
        </xdr:cNvPr>
        <xdr:cNvGrpSpPr>
          <a:grpSpLocks/>
        </xdr:cNvGrpSpPr>
      </xdr:nvGrpSpPr>
      <xdr:grpSpPr bwMode="auto">
        <a:xfrm>
          <a:off x="1636842" y="8426257"/>
          <a:ext cx="61461" cy="882975"/>
          <a:chOff x="1729" y="1692"/>
          <a:chExt cx="21" cy="146"/>
        </a:xfrm>
      </xdr:grpSpPr>
      <xdr:sp macro="" textlink="">
        <xdr:nvSpPr>
          <xdr:cNvPr id="134" name="Line 1417">
            <a:extLst>
              <a:ext uri="{FF2B5EF4-FFF2-40B4-BE49-F238E27FC236}">
                <a16:creationId xmlns:a16="http://schemas.microsoft.com/office/drawing/2014/main" id="{2EB5F773-9A1D-AE97-47D3-BC25D15F196C}"/>
              </a:ext>
            </a:extLst>
          </xdr:cNvPr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" name="Line 1418">
            <a:extLst>
              <a:ext uri="{FF2B5EF4-FFF2-40B4-BE49-F238E27FC236}">
                <a16:creationId xmlns:a16="http://schemas.microsoft.com/office/drawing/2014/main" id="{52E0F05C-C99B-F434-22E3-08AC65CD4232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6" name="Line 1419">
            <a:extLst>
              <a:ext uri="{FF2B5EF4-FFF2-40B4-BE49-F238E27FC236}">
                <a16:creationId xmlns:a16="http://schemas.microsoft.com/office/drawing/2014/main" id="{3EF96D6F-3A62-9469-0641-A47260CEE579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7" name="Line 1420">
            <a:extLst>
              <a:ext uri="{FF2B5EF4-FFF2-40B4-BE49-F238E27FC236}">
                <a16:creationId xmlns:a16="http://schemas.microsoft.com/office/drawing/2014/main" id="{B74B1EB9-729C-9B08-D5E4-8C675DF9126B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" name="Line 1421">
            <a:extLst>
              <a:ext uri="{FF2B5EF4-FFF2-40B4-BE49-F238E27FC236}">
                <a16:creationId xmlns:a16="http://schemas.microsoft.com/office/drawing/2014/main" id="{C7F4BD38-BF18-3737-2505-4F6956E6E81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9" name="Line 1422">
            <a:extLst>
              <a:ext uri="{FF2B5EF4-FFF2-40B4-BE49-F238E27FC236}">
                <a16:creationId xmlns:a16="http://schemas.microsoft.com/office/drawing/2014/main" id="{05F2CBE1-D5D7-9767-58E5-A73CC352BB3A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0" name="Line 1423">
            <a:extLst>
              <a:ext uri="{FF2B5EF4-FFF2-40B4-BE49-F238E27FC236}">
                <a16:creationId xmlns:a16="http://schemas.microsoft.com/office/drawing/2014/main" id="{F75D0A69-DD35-64E6-E022-E91803545DAA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1" name="Line 1424">
            <a:extLst>
              <a:ext uri="{FF2B5EF4-FFF2-40B4-BE49-F238E27FC236}">
                <a16:creationId xmlns:a16="http://schemas.microsoft.com/office/drawing/2014/main" id="{6D68622C-19D4-93CF-9ACB-FC56F4AA87DB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2" name="Line 1425">
            <a:extLst>
              <a:ext uri="{FF2B5EF4-FFF2-40B4-BE49-F238E27FC236}">
                <a16:creationId xmlns:a16="http://schemas.microsoft.com/office/drawing/2014/main" id="{E7520516-E328-6A65-E006-813ABA33029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3" name="Line 1426">
            <a:extLst>
              <a:ext uri="{FF2B5EF4-FFF2-40B4-BE49-F238E27FC236}">
                <a16:creationId xmlns:a16="http://schemas.microsoft.com/office/drawing/2014/main" id="{9A053165-A3C9-7E83-57D1-943A33191E8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4" name="Line 1427">
            <a:extLst>
              <a:ext uri="{FF2B5EF4-FFF2-40B4-BE49-F238E27FC236}">
                <a16:creationId xmlns:a16="http://schemas.microsoft.com/office/drawing/2014/main" id="{36885ED1-0A94-C9B1-1239-77779B0CC82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5" name="Line 1428">
            <a:extLst>
              <a:ext uri="{FF2B5EF4-FFF2-40B4-BE49-F238E27FC236}">
                <a16:creationId xmlns:a16="http://schemas.microsoft.com/office/drawing/2014/main" id="{462B1969-ECD2-A7D0-736B-F46C8709E1F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6" name="Line 1429">
            <a:extLst>
              <a:ext uri="{FF2B5EF4-FFF2-40B4-BE49-F238E27FC236}">
                <a16:creationId xmlns:a16="http://schemas.microsoft.com/office/drawing/2014/main" id="{D05EE184-77B7-B221-DE97-B627765B5AB1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7" name="Line 1430">
            <a:extLst>
              <a:ext uri="{FF2B5EF4-FFF2-40B4-BE49-F238E27FC236}">
                <a16:creationId xmlns:a16="http://schemas.microsoft.com/office/drawing/2014/main" id="{B2EBEA64-E3F3-D22F-E3FE-2EBD3E9C3FB5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123825</xdr:colOff>
      <xdr:row>12</xdr:row>
      <xdr:rowOff>85725</xdr:rowOff>
    </xdr:from>
    <xdr:to>
      <xdr:col>18</xdr:col>
      <xdr:colOff>123825</xdr:colOff>
      <xdr:row>14</xdr:row>
      <xdr:rowOff>66675</xdr:rowOff>
    </xdr:to>
    <xdr:sp macro="" textlink="">
      <xdr:nvSpPr>
        <xdr:cNvPr id="148" name="Line 1370">
          <a:extLst>
            <a:ext uri="{FF2B5EF4-FFF2-40B4-BE49-F238E27FC236}">
              <a16:creationId xmlns:a16="http://schemas.microsoft.com/office/drawing/2014/main" id="{46B18F74-F2DF-4AA3-B11F-240196C2223B}"/>
            </a:ext>
          </a:extLst>
        </xdr:cNvPr>
        <xdr:cNvSpPr>
          <a:spLocks noChangeShapeType="1"/>
        </xdr:cNvSpPr>
      </xdr:nvSpPr>
      <xdr:spPr bwMode="auto">
        <a:xfrm flipV="1">
          <a:off x="12176125" y="214312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473808</xdr:colOff>
      <xdr:row>41</xdr:row>
      <xdr:rowOff>43962</xdr:rowOff>
    </xdr:from>
    <xdr:to>
      <xdr:col>20</xdr:col>
      <xdr:colOff>234462</xdr:colOff>
      <xdr:row>45</xdr:row>
      <xdr:rowOff>131885</xdr:rowOff>
    </xdr:to>
    <xdr:sp macro="" textlink="">
      <xdr:nvSpPr>
        <xdr:cNvPr id="149" name="Line 1271">
          <a:extLst>
            <a:ext uri="{FF2B5EF4-FFF2-40B4-BE49-F238E27FC236}">
              <a16:creationId xmlns:a16="http://schemas.microsoft.com/office/drawing/2014/main" id="{B9D04EE7-8231-4550-8618-F678B36A1461}"/>
            </a:ext>
          </a:extLst>
        </xdr:cNvPr>
        <xdr:cNvSpPr>
          <a:spLocks noChangeShapeType="1"/>
        </xdr:cNvSpPr>
      </xdr:nvSpPr>
      <xdr:spPr bwMode="auto">
        <a:xfrm flipV="1">
          <a:off x="13230958" y="7073412"/>
          <a:ext cx="465504" cy="7737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489815</xdr:colOff>
      <xdr:row>17</xdr:row>
      <xdr:rowOff>122869</xdr:rowOff>
    </xdr:from>
    <xdr:to>
      <xdr:col>14</xdr:col>
      <xdr:colOff>223115</xdr:colOff>
      <xdr:row>18</xdr:row>
      <xdr:rowOff>122870</xdr:rowOff>
    </xdr:to>
    <xdr:sp macro="" textlink="">
      <xdr:nvSpPr>
        <xdr:cNvPr id="150" name="Text Box 1315">
          <a:extLst>
            <a:ext uri="{FF2B5EF4-FFF2-40B4-BE49-F238E27FC236}">
              <a16:creationId xmlns:a16="http://schemas.microsoft.com/office/drawing/2014/main" id="{45C8B829-619E-4F02-8F4D-032D7411E7E6}"/>
            </a:ext>
          </a:extLst>
        </xdr:cNvPr>
        <xdr:cNvSpPr txBox="1">
          <a:spLocks noChangeArrowheads="1"/>
        </xdr:cNvSpPr>
      </xdr:nvSpPr>
      <xdr:spPr bwMode="auto">
        <a:xfrm>
          <a:off x="9017865" y="3037519"/>
          <a:ext cx="438150" cy="171451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五條ﾍ</a:t>
          </a:r>
        </a:p>
      </xdr:txBody>
    </xdr:sp>
    <xdr:clientData/>
  </xdr:twoCellAnchor>
  <xdr:twoCellAnchor>
    <xdr:from>
      <xdr:col>6</xdr:col>
      <xdr:colOff>28575</xdr:colOff>
      <xdr:row>43</xdr:row>
      <xdr:rowOff>0</xdr:rowOff>
    </xdr:from>
    <xdr:to>
      <xdr:col>6</xdr:col>
      <xdr:colOff>285750</xdr:colOff>
      <xdr:row>45</xdr:row>
      <xdr:rowOff>19050</xdr:rowOff>
    </xdr:to>
    <xdr:sp macro="" textlink="">
      <xdr:nvSpPr>
        <xdr:cNvPr id="151" name="Line 1002">
          <a:extLst>
            <a:ext uri="{FF2B5EF4-FFF2-40B4-BE49-F238E27FC236}">
              <a16:creationId xmlns:a16="http://schemas.microsoft.com/office/drawing/2014/main" id="{6F16D3FF-14CD-467D-904C-87307013E7FD}"/>
            </a:ext>
          </a:extLst>
        </xdr:cNvPr>
        <xdr:cNvSpPr>
          <a:spLocks noChangeShapeType="1"/>
        </xdr:cNvSpPr>
      </xdr:nvSpPr>
      <xdr:spPr bwMode="auto">
        <a:xfrm flipV="1">
          <a:off x="3622675" y="7372350"/>
          <a:ext cx="25717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380742</xdr:colOff>
      <xdr:row>36</xdr:row>
      <xdr:rowOff>38713</xdr:rowOff>
    </xdr:from>
    <xdr:to>
      <xdr:col>5</xdr:col>
      <xdr:colOff>652734</xdr:colOff>
      <xdr:row>39</xdr:row>
      <xdr:rowOff>76403</xdr:rowOff>
    </xdr:to>
    <xdr:sp macro="" textlink="">
      <xdr:nvSpPr>
        <xdr:cNvPr id="152" name="Freeform 143">
          <a:extLst>
            <a:ext uri="{FF2B5EF4-FFF2-40B4-BE49-F238E27FC236}">
              <a16:creationId xmlns:a16="http://schemas.microsoft.com/office/drawing/2014/main" id="{8DD55453-BE0A-4F31-8B1C-9A8D36969E49}"/>
            </a:ext>
          </a:extLst>
        </xdr:cNvPr>
        <xdr:cNvSpPr>
          <a:spLocks/>
        </xdr:cNvSpPr>
      </xdr:nvSpPr>
      <xdr:spPr bwMode="auto">
        <a:xfrm>
          <a:off x="3295568" y="5991838"/>
          <a:ext cx="271992" cy="533784"/>
        </a:xfrm>
        <a:custGeom>
          <a:avLst/>
          <a:gdLst>
            <a:gd name="T0" fmla="*/ 2147483647 w 34"/>
            <a:gd name="T1" fmla="*/ 2147483647 h 91"/>
            <a:gd name="T2" fmla="*/ 2147483647 w 34"/>
            <a:gd name="T3" fmla="*/ 2147483647 h 91"/>
            <a:gd name="T4" fmla="*/ 0 w 34"/>
            <a:gd name="T5" fmla="*/ 2147483647 h 91"/>
            <a:gd name="T6" fmla="*/ 2147483647 w 34"/>
            <a:gd name="T7" fmla="*/ 2147483647 h 91"/>
            <a:gd name="T8" fmla="*/ 2147483647 w 34"/>
            <a:gd name="T9" fmla="*/ 0 h 9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364 w 10000"/>
            <a:gd name="connsiteY0" fmla="*/ 10720 h 10720"/>
            <a:gd name="connsiteX1" fmla="*/ 10000 w 10000"/>
            <a:gd name="connsiteY1" fmla="*/ 7143 h 10720"/>
            <a:gd name="connsiteX2" fmla="*/ 0 w 10000"/>
            <a:gd name="connsiteY2" fmla="*/ 4286 h 10720"/>
            <a:gd name="connsiteX3" fmla="*/ 2941 w 10000"/>
            <a:gd name="connsiteY3" fmla="*/ 2198 h 10720"/>
            <a:gd name="connsiteX4" fmla="*/ 3824 w 10000"/>
            <a:gd name="connsiteY4" fmla="*/ 0 h 10720"/>
            <a:gd name="connsiteX0" fmla="*/ 9364 w 10000"/>
            <a:gd name="connsiteY0" fmla="*/ 13388 h 13388"/>
            <a:gd name="connsiteX1" fmla="*/ 10000 w 10000"/>
            <a:gd name="connsiteY1" fmla="*/ 9811 h 13388"/>
            <a:gd name="connsiteX2" fmla="*/ 0 w 10000"/>
            <a:gd name="connsiteY2" fmla="*/ 6954 h 13388"/>
            <a:gd name="connsiteX3" fmla="*/ 2941 w 10000"/>
            <a:gd name="connsiteY3" fmla="*/ 4866 h 13388"/>
            <a:gd name="connsiteX4" fmla="*/ 3824 w 10000"/>
            <a:gd name="connsiteY4" fmla="*/ 0 h 13388"/>
            <a:gd name="connsiteX0" fmla="*/ 9364 w 10000"/>
            <a:gd name="connsiteY0" fmla="*/ 13388 h 13388"/>
            <a:gd name="connsiteX1" fmla="*/ 10000 w 10000"/>
            <a:gd name="connsiteY1" fmla="*/ 9811 h 13388"/>
            <a:gd name="connsiteX2" fmla="*/ 0 w 10000"/>
            <a:gd name="connsiteY2" fmla="*/ 6954 h 13388"/>
            <a:gd name="connsiteX3" fmla="*/ 2941 w 10000"/>
            <a:gd name="connsiteY3" fmla="*/ 4866 h 13388"/>
            <a:gd name="connsiteX4" fmla="*/ 3824 w 10000"/>
            <a:gd name="connsiteY4" fmla="*/ 0 h 13388"/>
            <a:gd name="connsiteX0" fmla="*/ 9364 w 10000"/>
            <a:gd name="connsiteY0" fmla="*/ 8522 h 8522"/>
            <a:gd name="connsiteX1" fmla="*/ 10000 w 10000"/>
            <a:gd name="connsiteY1" fmla="*/ 4945 h 8522"/>
            <a:gd name="connsiteX2" fmla="*/ 0 w 10000"/>
            <a:gd name="connsiteY2" fmla="*/ 2088 h 8522"/>
            <a:gd name="connsiteX3" fmla="*/ 2941 w 10000"/>
            <a:gd name="connsiteY3" fmla="*/ 0 h 8522"/>
            <a:gd name="connsiteX0" fmla="*/ 9364 w 10000"/>
            <a:gd name="connsiteY0" fmla="*/ 7550 h 7550"/>
            <a:gd name="connsiteX1" fmla="*/ 10000 w 10000"/>
            <a:gd name="connsiteY1" fmla="*/ 3353 h 7550"/>
            <a:gd name="connsiteX2" fmla="*/ 0 w 10000"/>
            <a:gd name="connsiteY2" fmla="*/ 0 h 7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550">
              <a:moveTo>
                <a:pt x="9364" y="7550"/>
              </a:moveTo>
              <a:lnTo>
                <a:pt x="10000" y="335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674692</xdr:colOff>
      <xdr:row>27</xdr:row>
      <xdr:rowOff>135865</xdr:rowOff>
    </xdr:from>
    <xdr:ext cx="609599" cy="293414"/>
    <xdr:sp macro="" textlink="">
      <xdr:nvSpPr>
        <xdr:cNvPr id="153" name="Text Box 1149">
          <a:extLst>
            <a:ext uri="{FF2B5EF4-FFF2-40B4-BE49-F238E27FC236}">
              <a16:creationId xmlns:a16="http://schemas.microsoft.com/office/drawing/2014/main" id="{25CB006B-C5E7-4BB9-9872-B346F0E36AC0}"/>
            </a:ext>
          </a:extLst>
        </xdr:cNvPr>
        <xdr:cNvSpPr txBox="1">
          <a:spLocks noChangeArrowheads="1"/>
        </xdr:cNvSpPr>
      </xdr:nvSpPr>
      <xdr:spPr bwMode="auto">
        <a:xfrm>
          <a:off x="13431842" y="4765015"/>
          <a:ext cx="609599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oneCellAnchor>
    <xdr:from>
      <xdr:col>10</xdr:col>
      <xdr:colOff>523862</xdr:colOff>
      <xdr:row>31</xdr:row>
      <xdr:rowOff>27330</xdr:rowOff>
    </xdr:from>
    <xdr:ext cx="88460" cy="294889"/>
    <xdr:sp macro="" textlink="">
      <xdr:nvSpPr>
        <xdr:cNvPr id="154" name="Text Box 1144">
          <a:extLst>
            <a:ext uri="{FF2B5EF4-FFF2-40B4-BE49-F238E27FC236}">
              <a16:creationId xmlns:a16="http://schemas.microsoft.com/office/drawing/2014/main" id="{1C4846C4-376F-42E2-9E22-D59914CCF5F4}"/>
            </a:ext>
          </a:extLst>
        </xdr:cNvPr>
        <xdr:cNvSpPr txBox="1">
          <a:spLocks noChangeArrowheads="1"/>
        </xdr:cNvSpPr>
      </xdr:nvSpPr>
      <xdr:spPr bwMode="auto">
        <a:xfrm>
          <a:off x="6914683" y="5089187"/>
          <a:ext cx="88460" cy="2948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14</xdr:col>
      <xdr:colOff>62493</xdr:colOff>
      <xdr:row>36</xdr:row>
      <xdr:rowOff>35244</xdr:rowOff>
    </xdr:from>
    <xdr:ext cx="361950" cy="165173"/>
    <xdr:sp macro="" textlink="">
      <xdr:nvSpPr>
        <xdr:cNvPr id="155" name="Text Box 1142">
          <a:extLst>
            <a:ext uri="{FF2B5EF4-FFF2-40B4-BE49-F238E27FC236}">
              <a16:creationId xmlns:a16="http://schemas.microsoft.com/office/drawing/2014/main" id="{09B38705-40E1-4807-88BD-AAB0333ED82E}"/>
            </a:ext>
          </a:extLst>
        </xdr:cNvPr>
        <xdr:cNvSpPr txBox="1">
          <a:spLocks noChangeArrowheads="1"/>
        </xdr:cNvSpPr>
      </xdr:nvSpPr>
      <xdr:spPr bwMode="auto">
        <a:xfrm>
          <a:off x="9295393" y="6207444"/>
          <a:ext cx="36195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4</xdr:col>
      <xdr:colOff>32658</xdr:colOff>
      <xdr:row>29</xdr:row>
      <xdr:rowOff>28575</xdr:rowOff>
    </xdr:from>
    <xdr:ext cx="428625" cy="165424"/>
    <xdr:sp macro="" textlink="">
      <xdr:nvSpPr>
        <xdr:cNvPr id="156" name="Text Box 1141">
          <a:extLst>
            <a:ext uri="{FF2B5EF4-FFF2-40B4-BE49-F238E27FC236}">
              <a16:creationId xmlns:a16="http://schemas.microsoft.com/office/drawing/2014/main" id="{F291B6C3-6F8F-4032-9684-1C048D9D1D24}"/>
            </a:ext>
          </a:extLst>
        </xdr:cNvPr>
        <xdr:cNvSpPr txBox="1">
          <a:spLocks noChangeArrowheads="1"/>
        </xdr:cNvSpPr>
      </xdr:nvSpPr>
      <xdr:spPr bwMode="auto">
        <a:xfrm>
          <a:off x="2217058" y="5000625"/>
          <a:ext cx="428625" cy="1654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1.4km</a:t>
          </a:r>
        </a:p>
      </xdr:txBody>
    </xdr:sp>
    <xdr:clientData/>
  </xdr:oneCellAnchor>
  <xdr:oneCellAnchor>
    <xdr:from>
      <xdr:col>5</xdr:col>
      <xdr:colOff>180153</xdr:colOff>
      <xdr:row>31</xdr:row>
      <xdr:rowOff>2854</xdr:rowOff>
    </xdr:from>
    <xdr:ext cx="361950" cy="165173"/>
    <xdr:sp macro="" textlink="">
      <xdr:nvSpPr>
        <xdr:cNvPr id="157" name="Text Box 1140">
          <a:extLst>
            <a:ext uri="{FF2B5EF4-FFF2-40B4-BE49-F238E27FC236}">
              <a16:creationId xmlns:a16="http://schemas.microsoft.com/office/drawing/2014/main" id="{78391C2A-EDB1-4102-B42B-C4621AB1AD41}"/>
            </a:ext>
          </a:extLst>
        </xdr:cNvPr>
        <xdr:cNvSpPr txBox="1">
          <a:spLocks noChangeArrowheads="1"/>
        </xdr:cNvSpPr>
      </xdr:nvSpPr>
      <xdr:spPr bwMode="auto">
        <a:xfrm>
          <a:off x="3069403" y="5317804"/>
          <a:ext cx="36195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5</xdr:col>
      <xdr:colOff>72931</xdr:colOff>
      <xdr:row>5</xdr:row>
      <xdr:rowOff>26305</xdr:rowOff>
    </xdr:from>
    <xdr:to>
      <xdr:col>5</xdr:col>
      <xdr:colOff>647625</xdr:colOff>
      <xdr:row>6</xdr:row>
      <xdr:rowOff>74196</xdr:rowOff>
    </xdr:to>
    <xdr:sp macro="" textlink="">
      <xdr:nvSpPr>
        <xdr:cNvPr id="158" name="Line 1049">
          <a:extLst>
            <a:ext uri="{FF2B5EF4-FFF2-40B4-BE49-F238E27FC236}">
              <a16:creationId xmlns:a16="http://schemas.microsoft.com/office/drawing/2014/main" id="{AA3B66FC-4568-4348-8C9A-C9AA85B0B0DB}"/>
            </a:ext>
          </a:extLst>
        </xdr:cNvPr>
        <xdr:cNvSpPr>
          <a:spLocks noChangeShapeType="1"/>
        </xdr:cNvSpPr>
      </xdr:nvSpPr>
      <xdr:spPr bwMode="auto">
        <a:xfrm flipV="1">
          <a:off x="2962181" y="883555"/>
          <a:ext cx="574694" cy="2193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48401</xdr:colOff>
      <xdr:row>11</xdr:row>
      <xdr:rowOff>38100</xdr:rowOff>
    </xdr:from>
    <xdr:to>
      <xdr:col>18</xdr:col>
      <xdr:colOff>683920</xdr:colOff>
      <xdr:row>11</xdr:row>
      <xdr:rowOff>142875</xdr:rowOff>
    </xdr:to>
    <xdr:grpSp>
      <xdr:nvGrpSpPr>
        <xdr:cNvPr id="159" name="Group 1028">
          <a:extLst>
            <a:ext uri="{FF2B5EF4-FFF2-40B4-BE49-F238E27FC236}">
              <a16:creationId xmlns:a16="http://schemas.microsoft.com/office/drawing/2014/main" id="{C5FD122F-C7C6-48CA-AD2B-7CDCAB0F4B8F}"/>
            </a:ext>
          </a:extLst>
        </xdr:cNvPr>
        <xdr:cNvGrpSpPr>
          <a:grpSpLocks/>
        </xdr:cNvGrpSpPr>
      </xdr:nvGrpSpPr>
      <xdr:grpSpPr bwMode="auto">
        <a:xfrm>
          <a:off x="11296972" y="1834243"/>
          <a:ext cx="1329484" cy="104775"/>
          <a:chOff x="347" y="977"/>
          <a:chExt cx="129" cy="8"/>
        </a:xfrm>
      </xdr:grpSpPr>
      <xdr:sp macro="" textlink="">
        <xdr:nvSpPr>
          <xdr:cNvPr id="160" name="Line 1029">
            <a:extLst>
              <a:ext uri="{FF2B5EF4-FFF2-40B4-BE49-F238E27FC236}">
                <a16:creationId xmlns:a16="http://schemas.microsoft.com/office/drawing/2014/main" id="{9326CECF-4474-45D2-4445-04BD3C0EAAFA}"/>
              </a:ext>
            </a:extLst>
          </xdr:cNvPr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1" name="Line 1030">
            <a:extLst>
              <a:ext uri="{FF2B5EF4-FFF2-40B4-BE49-F238E27FC236}">
                <a16:creationId xmlns:a16="http://schemas.microsoft.com/office/drawing/2014/main" id="{5C6C472F-DC36-FF8B-475B-BD499A48DE6A}"/>
              </a:ext>
            </a:extLst>
          </xdr:cNvPr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2" name="Line 1031">
            <a:extLst>
              <a:ext uri="{FF2B5EF4-FFF2-40B4-BE49-F238E27FC236}">
                <a16:creationId xmlns:a16="http://schemas.microsoft.com/office/drawing/2014/main" id="{AA9EA98C-269E-EF4B-7E71-A094255E7BBC}"/>
              </a:ext>
            </a:extLst>
          </xdr:cNvPr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3" name="Line 1032">
            <a:extLst>
              <a:ext uri="{FF2B5EF4-FFF2-40B4-BE49-F238E27FC236}">
                <a16:creationId xmlns:a16="http://schemas.microsoft.com/office/drawing/2014/main" id="{03245EB5-4A6B-BF19-DB0D-B82E0643BA6F}"/>
              </a:ext>
            </a:extLst>
          </xdr:cNvPr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4" name="Line 1033">
            <a:extLst>
              <a:ext uri="{FF2B5EF4-FFF2-40B4-BE49-F238E27FC236}">
                <a16:creationId xmlns:a16="http://schemas.microsoft.com/office/drawing/2014/main" id="{7D382555-4A8C-6E05-B87C-44B11435DBA5}"/>
              </a:ext>
            </a:extLst>
          </xdr:cNvPr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5" name="Line 1034">
            <a:extLst>
              <a:ext uri="{FF2B5EF4-FFF2-40B4-BE49-F238E27FC236}">
                <a16:creationId xmlns:a16="http://schemas.microsoft.com/office/drawing/2014/main" id="{F61094BD-D6B6-8412-9164-B861B2C6D878}"/>
              </a:ext>
            </a:extLst>
          </xdr:cNvPr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6" name="Line 1035">
            <a:extLst>
              <a:ext uri="{FF2B5EF4-FFF2-40B4-BE49-F238E27FC236}">
                <a16:creationId xmlns:a16="http://schemas.microsoft.com/office/drawing/2014/main" id="{D92180F7-DAD4-9192-A924-3BFDA4C692AC}"/>
              </a:ext>
            </a:extLst>
          </xdr:cNvPr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7" name="Line 1036">
            <a:extLst>
              <a:ext uri="{FF2B5EF4-FFF2-40B4-BE49-F238E27FC236}">
                <a16:creationId xmlns:a16="http://schemas.microsoft.com/office/drawing/2014/main" id="{A77F85E4-DFDF-15F5-BACA-9895621B39BC}"/>
              </a:ext>
            </a:extLst>
          </xdr:cNvPr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8" name="Line 1037">
            <a:extLst>
              <a:ext uri="{FF2B5EF4-FFF2-40B4-BE49-F238E27FC236}">
                <a16:creationId xmlns:a16="http://schemas.microsoft.com/office/drawing/2014/main" id="{047B258C-14DA-AE9C-4312-409B2DEE9EF0}"/>
              </a:ext>
            </a:extLst>
          </xdr:cNvPr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9" name="Line 1038">
            <a:extLst>
              <a:ext uri="{FF2B5EF4-FFF2-40B4-BE49-F238E27FC236}">
                <a16:creationId xmlns:a16="http://schemas.microsoft.com/office/drawing/2014/main" id="{B66DED58-AE2F-3658-0DC7-849BFFE795A4}"/>
              </a:ext>
            </a:extLst>
          </xdr:cNvPr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0" name="Line 1039">
            <a:extLst>
              <a:ext uri="{FF2B5EF4-FFF2-40B4-BE49-F238E27FC236}">
                <a16:creationId xmlns:a16="http://schemas.microsoft.com/office/drawing/2014/main" id="{1B32CB89-5401-5C6F-4037-9BD68536ED69}"/>
              </a:ext>
            </a:extLst>
          </xdr:cNvPr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1" name="Line 1040">
            <a:extLst>
              <a:ext uri="{FF2B5EF4-FFF2-40B4-BE49-F238E27FC236}">
                <a16:creationId xmlns:a16="http://schemas.microsoft.com/office/drawing/2014/main" id="{6E04D3B2-98AB-D1B9-2154-A4312573BA4B}"/>
              </a:ext>
            </a:extLst>
          </xdr:cNvPr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2" name="Line 1041">
            <a:extLst>
              <a:ext uri="{FF2B5EF4-FFF2-40B4-BE49-F238E27FC236}">
                <a16:creationId xmlns:a16="http://schemas.microsoft.com/office/drawing/2014/main" id="{48808340-518E-4226-AA9A-B5A984A15F3E}"/>
              </a:ext>
            </a:extLst>
          </xdr:cNvPr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3" name="Line 1042">
            <a:extLst>
              <a:ext uri="{FF2B5EF4-FFF2-40B4-BE49-F238E27FC236}">
                <a16:creationId xmlns:a16="http://schemas.microsoft.com/office/drawing/2014/main" id="{81F2EF91-2552-E67C-EC0E-3850BB3524A6}"/>
              </a:ext>
            </a:extLst>
          </xdr:cNvPr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4" name="Line 1043">
            <a:extLst>
              <a:ext uri="{FF2B5EF4-FFF2-40B4-BE49-F238E27FC236}">
                <a16:creationId xmlns:a16="http://schemas.microsoft.com/office/drawing/2014/main" id="{5024821F-BC60-9DF0-E2D6-F995758AAE19}"/>
              </a:ext>
            </a:extLst>
          </xdr:cNvPr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5" name="Line 1044">
            <a:extLst>
              <a:ext uri="{FF2B5EF4-FFF2-40B4-BE49-F238E27FC236}">
                <a16:creationId xmlns:a16="http://schemas.microsoft.com/office/drawing/2014/main" id="{2A79E277-965D-DB36-00A3-54EFAD479EB0}"/>
              </a:ext>
            </a:extLst>
          </xdr:cNvPr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219075</xdr:colOff>
      <xdr:row>22</xdr:row>
      <xdr:rowOff>28575</xdr:rowOff>
    </xdr:from>
    <xdr:to>
      <xdr:col>16</xdr:col>
      <xdr:colOff>762000</xdr:colOff>
      <xdr:row>22</xdr:row>
      <xdr:rowOff>28575</xdr:rowOff>
    </xdr:to>
    <xdr:sp macro="" textlink="">
      <xdr:nvSpPr>
        <xdr:cNvPr id="176" name="Line 59">
          <a:extLst>
            <a:ext uri="{FF2B5EF4-FFF2-40B4-BE49-F238E27FC236}">
              <a16:creationId xmlns:a16="http://schemas.microsoft.com/office/drawing/2014/main" id="{3DD1041F-A541-4091-A632-E3AC0256C465}"/>
            </a:ext>
          </a:extLst>
        </xdr:cNvPr>
        <xdr:cNvSpPr>
          <a:spLocks noChangeShapeType="1"/>
        </xdr:cNvSpPr>
      </xdr:nvSpPr>
      <xdr:spPr bwMode="auto">
        <a:xfrm flipH="1">
          <a:off x="10861675" y="380047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285750</xdr:colOff>
      <xdr:row>46</xdr:row>
      <xdr:rowOff>95250</xdr:rowOff>
    </xdr:from>
    <xdr:to>
      <xdr:col>18</xdr:col>
      <xdr:colOff>323850</xdr:colOff>
      <xdr:row>48</xdr:row>
      <xdr:rowOff>104775</xdr:rowOff>
    </xdr:to>
    <xdr:sp macro="" textlink="">
      <xdr:nvSpPr>
        <xdr:cNvPr id="177" name="Freeform 65">
          <a:extLst>
            <a:ext uri="{FF2B5EF4-FFF2-40B4-BE49-F238E27FC236}">
              <a16:creationId xmlns:a16="http://schemas.microsoft.com/office/drawing/2014/main" id="{B200E737-9641-4DAE-9111-F26F842C4039}"/>
            </a:ext>
          </a:extLst>
        </xdr:cNvPr>
        <xdr:cNvSpPr>
          <a:spLocks/>
        </xdr:cNvSpPr>
      </xdr:nvSpPr>
      <xdr:spPr bwMode="auto">
        <a:xfrm>
          <a:off x="12338050" y="79819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188116</xdr:colOff>
      <xdr:row>27</xdr:row>
      <xdr:rowOff>47625</xdr:rowOff>
    </xdr:from>
    <xdr:to>
      <xdr:col>2</xdr:col>
      <xdr:colOff>188116</xdr:colOff>
      <xdr:row>29</xdr:row>
      <xdr:rowOff>114300</xdr:rowOff>
    </xdr:to>
    <xdr:sp macro="" textlink="">
      <xdr:nvSpPr>
        <xdr:cNvPr id="178" name="Line 73">
          <a:extLst>
            <a:ext uri="{FF2B5EF4-FFF2-40B4-BE49-F238E27FC236}">
              <a16:creationId xmlns:a16="http://schemas.microsoft.com/office/drawing/2014/main" id="{2DE12BAD-E947-4C38-AC35-CD74815DF057}"/>
            </a:ext>
          </a:extLst>
        </xdr:cNvPr>
        <xdr:cNvSpPr>
          <a:spLocks noChangeShapeType="1"/>
        </xdr:cNvSpPr>
      </xdr:nvSpPr>
      <xdr:spPr bwMode="auto">
        <a:xfrm flipV="1">
          <a:off x="962816" y="4676775"/>
          <a:ext cx="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457200</xdr:colOff>
      <xdr:row>5</xdr:row>
      <xdr:rowOff>23736</xdr:rowOff>
    </xdr:from>
    <xdr:to>
      <xdr:col>2</xdr:col>
      <xdr:colOff>247650</xdr:colOff>
      <xdr:row>5</xdr:row>
      <xdr:rowOff>23736</xdr:rowOff>
    </xdr:to>
    <xdr:sp macro="" textlink="">
      <xdr:nvSpPr>
        <xdr:cNvPr id="179" name="Line 75">
          <a:extLst>
            <a:ext uri="{FF2B5EF4-FFF2-40B4-BE49-F238E27FC236}">
              <a16:creationId xmlns:a16="http://schemas.microsoft.com/office/drawing/2014/main" id="{DC10645A-CD6D-4237-9D05-59B697FCC81E}"/>
            </a:ext>
          </a:extLst>
        </xdr:cNvPr>
        <xdr:cNvSpPr>
          <a:spLocks noChangeShapeType="1"/>
        </xdr:cNvSpPr>
      </xdr:nvSpPr>
      <xdr:spPr bwMode="auto">
        <a:xfrm>
          <a:off x="527050" y="880986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180" name="Line 76">
          <a:extLst>
            <a:ext uri="{FF2B5EF4-FFF2-40B4-BE49-F238E27FC236}">
              <a16:creationId xmlns:a16="http://schemas.microsoft.com/office/drawing/2014/main" id="{C2787870-682A-46A2-81C8-881E227CFCD9}"/>
            </a:ext>
          </a:extLst>
        </xdr:cNvPr>
        <xdr:cNvSpPr>
          <a:spLocks noChangeShapeType="1"/>
        </xdr:cNvSpPr>
      </xdr:nvSpPr>
      <xdr:spPr bwMode="auto">
        <a:xfrm>
          <a:off x="584200" y="120967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 macro="" textlink="">
      <xdr:nvSpPr>
        <xdr:cNvPr id="181" name="Line 89">
          <a:extLst>
            <a:ext uri="{FF2B5EF4-FFF2-40B4-BE49-F238E27FC236}">
              <a16:creationId xmlns:a16="http://schemas.microsoft.com/office/drawing/2014/main" id="{55BBE324-5F51-42D8-8F9E-7F0EDC461D4D}"/>
            </a:ext>
          </a:extLst>
        </xdr:cNvPr>
        <xdr:cNvSpPr>
          <a:spLocks noChangeShapeType="1"/>
        </xdr:cNvSpPr>
      </xdr:nvSpPr>
      <xdr:spPr bwMode="auto">
        <a:xfrm>
          <a:off x="359410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352425</xdr:colOff>
      <xdr:row>7</xdr:row>
      <xdr:rowOff>83346</xdr:rowOff>
    </xdr:from>
    <xdr:to>
      <xdr:col>6</xdr:col>
      <xdr:colOff>400050</xdr:colOff>
      <xdr:row>7</xdr:row>
      <xdr:rowOff>83346</xdr:rowOff>
    </xdr:to>
    <xdr:sp macro="" textlink="">
      <xdr:nvSpPr>
        <xdr:cNvPr id="182" name="Line 120">
          <a:extLst>
            <a:ext uri="{FF2B5EF4-FFF2-40B4-BE49-F238E27FC236}">
              <a16:creationId xmlns:a16="http://schemas.microsoft.com/office/drawing/2014/main" id="{B1001715-BFB1-4A99-8119-86D26E4DD971}"/>
            </a:ext>
          </a:extLst>
        </xdr:cNvPr>
        <xdr:cNvSpPr>
          <a:spLocks noChangeShapeType="1"/>
        </xdr:cNvSpPr>
      </xdr:nvSpPr>
      <xdr:spPr bwMode="auto">
        <a:xfrm>
          <a:off x="3241675" y="1283496"/>
          <a:ext cx="752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454964</xdr:colOff>
      <xdr:row>20</xdr:row>
      <xdr:rowOff>130203</xdr:rowOff>
    </xdr:from>
    <xdr:to>
      <xdr:col>1</xdr:col>
      <xdr:colOff>591279</xdr:colOff>
      <xdr:row>22</xdr:row>
      <xdr:rowOff>47762</xdr:rowOff>
    </xdr:to>
    <xdr:sp macro="" textlink="">
      <xdr:nvSpPr>
        <xdr:cNvPr id="183" name="Line 121">
          <a:extLst>
            <a:ext uri="{FF2B5EF4-FFF2-40B4-BE49-F238E27FC236}">
              <a16:creationId xmlns:a16="http://schemas.microsoft.com/office/drawing/2014/main" id="{25BBAA6D-A8E0-4BB7-9F17-524259A3E269}"/>
            </a:ext>
          </a:extLst>
        </xdr:cNvPr>
        <xdr:cNvSpPr>
          <a:spLocks noChangeShapeType="1"/>
        </xdr:cNvSpPr>
      </xdr:nvSpPr>
      <xdr:spPr bwMode="auto">
        <a:xfrm>
          <a:off x="524814" y="3559203"/>
          <a:ext cx="136315" cy="2604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446285</xdr:colOff>
      <xdr:row>17</xdr:row>
      <xdr:rowOff>155293</xdr:rowOff>
    </xdr:from>
    <xdr:to>
      <xdr:col>1</xdr:col>
      <xdr:colOff>463614</xdr:colOff>
      <xdr:row>24</xdr:row>
      <xdr:rowOff>120780</xdr:rowOff>
    </xdr:to>
    <xdr:sp macro="" textlink="">
      <xdr:nvSpPr>
        <xdr:cNvPr id="184" name="Line 122">
          <a:extLst>
            <a:ext uri="{FF2B5EF4-FFF2-40B4-BE49-F238E27FC236}">
              <a16:creationId xmlns:a16="http://schemas.microsoft.com/office/drawing/2014/main" id="{D8C37CE9-7398-4E6A-966F-8ED17F93E9B0}"/>
            </a:ext>
          </a:extLst>
        </xdr:cNvPr>
        <xdr:cNvSpPr>
          <a:spLocks noChangeShapeType="1"/>
        </xdr:cNvSpPr>
      </xdr:nvSpPr>
      <xdr:spPr bwMode="auto">
        <a:xfrm flipH="1" flipV="1">
          <a:off x="516135" y="3069943"/>
          <a:ext cx="17329" cy="11656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691545</xdr:colOff>
      <xdr:row>34</xdr:row>
      <xdr:rowOff>129283</xdr:rowOff>
    </xdr:from>
    <xdr:to>
      <xdr:col>6</xdr:col>
      <xdr:colOff>147833</xdr:colOff>
      <xdr:row>37</xdr:row>
      <xdr:rowOff>44456</xdr:rowOff>
    </xdr:to>
    <xdr:sp macro="" textlink="">
      <xdr:nvSpPr>
        <xdr:cNvPr id="185" name="Freeform 129">
          <a:extLst>
            <a:ext uri="{FF2B5EF4-FFF2-40B4-BE49-F238E27FC236}">
              <a16:creationId xmlns:a16="http://schemas.microsoft.com/office/drawing/2014/main" id="{26A87346-EA02-42A3-A8DF-E9D7E574864B}"/>
            </a:ext>
          </a:extLst>
        </xdr:cNvPr>
        <xdr:cNvSpPr>
          <a:spLocks/>
        </xdr:cNvSpPr>
      </xdr:nvSpPr>
      <xdr:spPr bwMode="auto">
        <a:xfrm>
          <a:off x="3580795" y="5958583"/>
          <a:ext cx="161138" cy="429523"/>
        </a:xfrm>
        <a:custGeom>
          <a:avLst/>
          <a:gdLst>
            <a:gd name="T0" fmla="*/ 0 w 29"/>
            <a:gd name="T1" fmla="*/ 2147483647 h 52"/>
            <a:gd name="T2" fmla="*/ 2147483647 w 29"/>
            <a:gd name="T3" fmla="*/ 2147483647 h 52"/>
            <a:gd name="T4" fmla="*/ 2147483647 w 29"/>
            <a:gd name="T5" fmla="*/ 2147483647 h 52"/>
            <a:gd name="T6" fmla="*/ 2147483647 w 29"/>
            <a:gd name="T7" fmla="*/ 0 h 52"/>
            <a:gd name="T8" fmla="*/ 0 60000 65536"/>
            <a:gd name="T9" fmla="*/ 0 60000 65536"/>
            <a:gd name="T10" fmla="*/ 0 60000 65536"/>
            <a:gd name="T11" fmla="*/ 0 60000 65536"/>
            <a:gd name="connsiteX0" fmla="*/ 0 w 6370"/>
            <a:gd name="connsiteY0" fmla="*/ 8679 h 8679"/>
            <a:gd name="connsiteX1" fmla="*/ 2069 w 6370"/>
            <a:gd name="connsiteY1" fmla="*/ 3102 h 8679"/>
            <a:gd name="connsiteX2" fmla="*/ 4483 w 6370"/>
            <a:gd name="connsiteY2" fmla="*/ 602 h 8679"/>
            <a:gd name="connsiteX3" fmla="*/ 6370 w 6370"/>
            <a:gd name="connsiteY3" fmla="*/ 0 h 86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370" h="8679">
              <a:moveTo>
                <a:pt x="0" y="8679"/>
              </a:moveTo>
              <a:lnTo>
                <a:pt x="2069" y="3102"/>
              </a:lnTo>
              <a:lnTo>
                <a:pt x="4483" y="602"/>
              </a:lnTo>
              <a:cubicBezTo>
                <a:pt x="6322" y="-39"/>
                <a:pt x="4531" y="641"/>
                <a:pt x="637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13609</xdr:colOff>
      <xdr:row>50</xdr:row>
      <xdr:rowOff>121104</xdr:rowOff>
    </xdr:from>
    <xdr:to>
      <xdr:col>10</xdr:col>
      <xdr:colOff>13609</xdr:colOff>
      <xdr:row>52</xdr:row>
      <xdr:rowOff>102054</xdr:rowOff>
    </xdr:to>
    <xdr:sp macro="" textlink="">
      <xdr:nvSpPr>
        <xdr:cNvPr id="186" name="Line 146">
          <a:extLst>
            <a:ext uri="{FF2B5EF4-FFF2-40B4-BE49-F238E27FC236}">
              <a16:creationId xmlns:a16="http://schemas.microsoft.com/office/drawing/2014/main" id="{2C2C4C98-CB36-4C20-A3EC-217086E7CC1B}"/>
            </a:ext>
          </a:extLst>
        </xdr:cNvPr>
        <xdr:cNvSpPr>
          <a:spLocks noChangeShapeType="1"/>
        </xdr:cNvSpPr>
      </xdr:nvSpPr>
      <xdr:spPr bwMode="auto">
        <a:xfrm flipV="1">
          <a:off x="6427109" y="8693604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45</xdr:row>
      <xdr:rowOff>38100</xdr:rowOff>
    </xdr:from>
    <xdr:to>
      <xdr:col>5</xdr:col>
      <xdr:colOff>762000</xdr:colOff>
      <xdr:row>48</xdr:row>
      <xdr:rowOff>0</xdr:rowOff>
    </xdr:to>
    <xdr:sp macro="" textlink="">
      <xdr:nvSpPr>
        <xdr:cNvPr id="187" name="Freeform 150">
          <a:extLst>
            <a:ext uri="{FF2B5EF4-FFF2-40B4-BE49-F238E27FC236}">
              <a16:creationId xmlns:a16="http://schemas.microsoft.com/office/drawing/2014/main" id="{33E60625-ADBF-4774-8AF0-009F9F56F96F}"/>
            </a:ext>
          </a:extLst>
        </xdr:cNvPr>
        <xdr:cNvSpPr>
          <a:spLocks/>
        </xdr:cNvSpPr>
      </xdr:nvSpPr>
      <xdr:spPr bwMode="auto">
        <a:xfrm>
          <a:off x="3136900" y="7753350"/>
          <a:ext cx="457200" cy="476250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642707</xdr:colOff>
      <xdr:row>53</xdr:row>
      <xdr:rowOff>0</xdr:rowOff>
    </xdr:from>
    <xdr:to>
      <xdr:col>2</xdr:col>
      <xdr:colOff>642707</xdr:colOff>
      <xdr:row>56</xdr:row>
      <xdr:rowOff>19050</xdr:rowOff>
    </xdr:to>
    <xdr:sp macro="" textlink="">
      <xdr:nvSpPr>
        <xdr:cNvPr id="188" name="Freeform 156">
          <a:extLst>
            <a:ext uri="{FF2B5EF4-FFF2-40B4-BE49-F238E27FC236}">
              <a16:creationId xmlns:a16="http://schemas.microsoft.com/office/drawing/2014/main" id="{B7898875-F15B-403F-984E-E9CFFD148166}"/>
            </a:ext>
          </a:extLst>
        </xdr:cNvPr>
        <xdr:cNvSpPr>
          <a:spLocks/>
        </xdr:cNvSpPr>
      </xdr:nvSpPr>
      <xdr:spPr bwMode="auto">
        <a:xfrm>
          <a:off x="712557" y="9086850"/>
          <a:ext cx="704850" cy="53340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642707</xdr:colOff>
      <xdr:row>50</xdr:row>
      <xdr:rowOff>85725</xdr:rowOff>
    </xdr:from>
    <xdr:to>
      <xdr:col>1</xdr:col>
      <xdr:colOff>642707</xdr:colOff>
      <xdr:row>53</xdr:row>
      <xdr:rowOff>0</xdr:rowOff>
    </xdr:to>
    <xdr:sp macro="" textlink="">
      <xdr:nvSpPr>
        <xdr:cNvPr id="189" name="Line 157">
          <a:extLst>
            <a:ext uri="{FF2B5EF4-FFF2-40B4-BE49-F238E27FC236}">
              <a16:creationId xmlns:a16="http://schemas.microsoft.com/office/drawing/2014/main" id="{D7E658BE-C50C-4622-9547-4063804F2462}"/>
            </a:ext>
          </a:extLst>
        </xdr:cNvPr>
        <xdr:cNvSpPr>
          <a:spLocks noChangeShapeType="1"/>
        </xdr:cNvSpPr>
      </xdr:nvSpPr>
      <xdr:spPr bwMode="auto">
        <a:xfrm>
          <a:off x="712557" y="8658225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707760</xdr:colOff>
      <xdr:row>50</xdr:row>
      <xdr:rowOff>152797</xdr:rowOff>
    </xdr:from>
    <xdr:to>
      <xdr:col>6</xdr:col>
      <xdr:colOff>422010</xdr:colOff>
      <xdr:row>56</xdr:row>
      <xdr:rowOff>163662</xdr:rowOff>
    </xdr:to>
    <xdr:sp macro="" textlink="">
      <xdr:nvSpPr>
        <xdr:cNvPr id="190" name="Freeform 160">
          <a:extLst>
            <a:ext uri="{FF2B5EF4-FFF2-40B4-BE49-F238E27FC236}">
              <a16:creationId xmlns:a16="http://schemas.microsoft.com/office/drawing/2014/main" id="{8EE57B1C-3682-48B5-9699-D6DB2353E15C}"/>
            </a:ext>
          </a:extLst>
        </xdr:cNvPr>
        <xdr:cNvSpPr>
          <a:spLocks/>
        </xdr:cNvSpPr>
      </xdr:nvSpPr>
      <xdr:spPr bwMode="auto">
        <a:xfrm>
          <a:off x="3597010" y="8725297"/>
          <a:ext cx="419100" cy="1039565"/>
        </a:xfrm>
        <a:custGeom>
          <a:avLst/>
          <a:gdLst>
            <a:gd name="T0" fmla="*/ 2147483647 w 47"/>
            <a:gd name="T1" fmla="*/ 2147483647 h 103"/>
            <a:gd name="T2" fmla="*/ 0 w 47"/>
            <a:gd name="T3" fmla="*/ 2147483647 h 103"/>
            <a:gd name="T4" fmla="*/ 2147483647 w 47"/>
            <a:gd name="T5" fmla="*/ 2147483647 h 103"/>
            <a:gd name="T6" fmla="*/ 2147483647 w 47"/>
            <a:gd name="T7" fmla="*/ 2147483647 h 103"/>
            <a:gd name="T8" fmla="*/ 2147483647 w 47"/>
            <a:gd name="T9" fmla="*/ 2147483647 h 103"/>
            <a:gd name="T10" fmla="*/ 2147483647 w 47"/>
            <a:gd name="T11" fmla="*/ 0 h 10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579 w 10000"/>
            <a:gd name="connsiteY0" fmla="*/ 10706 h 10706"/>
            <a:gd name="connsiteX1" fmla="*/ 0 w 10000"/>
            <a:gd name="connsiteY1" fmla="*/ 7379 h 10706"/>
            <a:gd name="connsiteX2" fmla="*/ 6170 w 10000"/>
            <a:gd name="connsiteY2" fmla="*/ 6796 h 10706"/>
            <a:gd name="connsiteX3" fmla="*/ 8085 w 10000"/>
            <a:gd name="connsiteY3" fmla="*/ 4660 h 10706"/>
            <a:gd name="connsiteX4" fmla="*/ 6383 w 10000"/>
            <a:gd name="connsiteY4" fmla="*/ 2816 h 10706"/>
            <a:gd name="connsiteX5" fmla="*/ 10000 w 10000"/>
            <a:gd name="connsiteY5" fmla="*/ 0 h 107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706">
              <a:moveTo>
                <a:pt x="579" y="10706"/>
              </a:moveTo>
              <a:lnTo>
                <a:pt x="0" y="7379"/>
              </a:lnTo>
              <a:lnTo>
                <a:pt x="6170" y="6796"/>
              </a:lnTo>
              <a:lnTo>
                <a:pt x="8085" y="4660"/>
              </a:lnTo>
              <a:lnTo>
                <a:pt x="6383" y="2816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1988</xdr:colOff>
      <xdr:row>52</xdr:row>
      <xdr:rowOff>67119</xdr:rowOff>
    </xdr:from>
    <xdr:to>
      <xdr:col>10</xdr:col>
      <xdr:colOff>710002</xdr:colOff>
      <xdr:row>56</xdr:row>
      <xdr:rowOff>9525</xdr:rowOff>
    </xdr:to>
    <xdr:sp macro="" textlink="">
      <xdr:nvSpPr>
        <xdr:cNvPr id="191" name="Freeform 166">
          <a:extLst>
            <a:ext uri="{FF2B5EF4-FFF2-40B4-BE49-F238E27FC236}">
              <a16:creationId xmlns:a16="http://schemas.microsoft.com/office/drawing/2014/main" id="{0421D469-84E6-4E5E-AD90-899CD2C654AB}"/>
            </a:ext>
          </a:extLst>
        </xdr:cNvPr>
        <xdr:cNvSpPr>
          <a:spLocks/>
        </xdr:cNvSpPr>
      </xdr:nvSpPr>
      <xdr:spPr bwMode="auto">
        <a:xfrm>
          <a:off x="6415488" y="8982519"/>
          <a:ext cx="701664" cy="628206"/>
        </a:xfrm>
        <a:custGeom>
          <a:avLst/>
          <a:gdLst>
            <a:gd name="T0" fmla="*/ 0 w 82"/>
            <a:gd name="T1" fmla="*/ 2147483647 h 74"/>
            <a:gd name="T2" fmla="*/ 0 w 82"/>
            <a:gd name="T3" fmla="*/ 2147483647 h 74"/>
            <a:gd name="T4" fmla="*/ 2147483647 w 82"/>
            <a:gd name="T5" fmla="*/ 2147483647 h 74"/>
            <a:gd name="T6" fmla="*/ 2147483647 w 82"/>
            <a:gd name="T7" fmla="*/ 2147483647 h 74"/>
            <a:gd name="T8" fmla="*/ 2147483647 w 82"/>
            <a:gd name="T9" fmla="*/ 2147483647 h 74"/>
            <a:gd name="T10" fmla="*/ 2147483647 w 82"/>
            <a:gd name="T11" fmla="*/ 2147483647 h 74"/>
            <a:gd name="T12" fmla="*/ 2147483647 w 82"/>
            <a:gd name="T13" fmla="*/ 0 h 7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0 w 9750"/>
            <a:gd name="connsiteY0" fmla="*/ 9028 h 9028"/>
            <a:gd name="connsiteX1" fmla="*/ 0 w 9750"/>
            <a:gd name="connsiteY1" fmla="*/ 1596 h 9028"/>
            <a:gd name="connsiteX2" fmla="*/ 2683 w 9750"/>
            <a:gd name="connsiteY2" fmla="*/ 1596 h 9028"/>
            <a:gd name="connsiteX3" fmla="*/ 5122 w 9750"/>
            <a:gd name="connsiteY3" fmla="*/ 2136 h 9028"/>
            <a:gd name="connsiteX4" fmla="*/ 7683 w 9750"/>
            <a:gd name="connsiteY4" fmla="*/ 3217 h 9028"/>
            <a:gd name="connsiteX5" fmla="*/ 9146 w 9750"/>
            <a:gd name="connsiteY5" fmla="*/ 2271 h 9028"/>
            <a:gd name="connsiteX6" fmla="*/ 9750 w 9750"/>
            <a:gd name="connsiteY6" fmla="*/ 0 h 90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9750" h="9028">
              <a:moveTo>
                <a:pt x="0" y="9028"/>
              </a:moveTo>
              <a:lnTo>
                <a:pt x="0" y="1596"/>
              </a:lnTo>
              <a:lnTo>
                <a:pt x="2683" y="1596"/>
              </a:lnTo>
              <a:lnTo>
                <a:pt x="5122" y="2136"/>
              </a:lnTo>
              <a:lnTo>
                <a:pt x="7683" y="3217"/>
              </a:lnTo>
              <a:lnTo>
                <a:pt x="9146" y="2271"/>
              </a:lnTo>
              <a:cubicBezTo>
                <a:pt x="9431" y="1190"/>
                <a:pt x="9465" y="1081"/>
                <a:pt x="975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21303</xdr:colOff>
      <xdr:row>13</xdr:row>
      <xdr:rowOff>110296</xdr:rowOff>
    </xdr:from>
    <xdr:to>
      <xdr:col>11</xdr:col>
      <xdr:colOff>674583</xdr:colOff>
      <xdr:row>16</xdr:row>
      <xdr:rowOff>119821</xdr:rowOff>
    </xdr:to>
    <xdr:sp macro="" textlink="">
      <xdr:nvSpPr>
        <xdr:cNvPr id="192" name="Freeform 176">
          <a:extLst>
            <a:ext uri="{FF2B5EF4-FFF2-40B4-BE49-F238E27FC236}">
              <a16:creationId xmlns:a16="http://schemas.microsoft.com/office/drawing/2014/main" id="{EB18E870-CABC-45DB-A62D-B099E3C6F260}"/>
            </a:ext>
          </a:extLst>
        </xdr:cNvPr>
        <xdr:cNvSpPr>
          <a:spLocks/>
        </xdr:cNvSpPr>
      </xdr:nvSpPr>
      <xdr:spPr bwMode="auto">
        <a:xfrm>
          <a:off x="7139653" y="2339146"/>
          <a:ext cx="653280" cy="523875"/>
        </a:xfrm>
        <a:custGeom>
          <a:avLst/>
          <a:gdLst>
            <a:gd name="T0" fmla="*/ 2147483647 w 47"/>
            <a:gd name="T1" fmla="*/ 2147483647 h 56"/>
            <a:gd name="T2" fmla="*/ 2147483647 w 47"/>
            <a:gd name="T3" fmla="*/ 0 h 56"/>
            <a:gd name="T4" fmla="*/ 0 w 47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" h="56">
              <a:moveTo>
                <a:pt x="47" y="56"/>
              </a:moveTo>
              <a:lnTo>
                <a:pt x="4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674583</xdr:colOff>
      <xdr:row>11</xdr:row>
      <xdr:rowOff>138871</xdr:rowOff>
    </xdr:from>
    <xdr:to>
      <xdr:col>12</xdr:col>
      <xdr:colOff>440403</xdr:colOff>
      <xdr:row>13</xdr:row>
      <xdr:rowOff>100771</xdr:rowOff>
    </xdr:to>
    <xdr:sp macro="" textlink="">
      <xdr:nvSpPr>
        <xdr:cNvPr id="193" name="Freeform 177">
          <a:extLst>
            <a:ext uri="{FF2B5EF4-FFF2-40B4-BE49-F238E27FC236}">
              <a16:creationId xmlns:a16="http://schemas.microsoft.com/office/drawing/2014/main" id="{954908A5-FC9E-4BAF-8E4A-543615BA936B}"/>
            </a:ext>
          </a:extLst>
        </xdr:cNvPr>
        <xdr:cNvSpPr>
          <a:spLocks/>
        </xdr:cNvSpPr>
      </xdr:nvSpPr>
      <xdr:spPr bwMode="auto">
        <a:xfrm>
          <a:off x="7792933" y="2024821"/>
          <a:ext cx="470670" cy="304800"/>
        </a:xfrm>
        <a:custGeom>
          <a:avLst/>
          <a:gdLst>
            <a:gd name="T0" fmla="*/ 0 w 50"/>
            <a:gd name="T1" fmla="*/ 0 h 32"/>
            <a:gd name="T2" fmla="*/ 0 w 50"/>
            <a:gd name="T3" fmla="*/ 2147483647 h 32"/>
            <a:gd name="T4" fmla="*/ 2147483647 w 50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32">
              <a:moveTo>
                <a:pt x="0" y="0"/>
              </a:moveTo>
              <a:lnTo>
                <a:pt x="0" y="32"/>
              </a:lnTo>
              <a:lnTo>
                <a:pt x="50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713257</xdr:colOff>
      <xdr:row>3</xdr:row>
      <xdr:rowOff>109933</xdr:rowOff>
    </xdr:from>
    <xdr:to>
      <xdr:col>1</xdr:col>
      <xdr:colOff>713257</xdr:colOff>
      <xdr:row>8</xdr:row>
      <xdr:rowOff>71833</xdr:rowOff>
    </xdr:to>
    <xdr:sp macro="" textlink="">
      <xdr:nvSpPr>
        <xdr:cNvPr id="194" name="Line 201">
          <a:extLst>
            <a:ext uri="{FF2B5EF4-FFF2-40B4-BE49-F238E27FC236}">
              <a16:creationId xmlns:a16="http://schemas.microsoft.com/office/drawing/2014/main" id="{A5B26F1C-6494-40E3-A022-A8A194CF7FA9}"/>
            </a:ext>
          </a:extLst>
        </xdr:cNvPr>
        <xdr:cNvSpPr>
          <a:spLocks noChangeShapeType="1"/>
        </xdr:cNvSpPr>
      </xdr:nvSpPr>
      <xdr:spPr bwMode="auto">
        <a:xfrm flipV="1">
          <a:off x="776757" y="624283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617079</xdr:colOff>
      <xdr:row>2</xdr:row>
      <xdr:rowOff>95250</xdr:rowOff>
    </xdr:from>
    <xdr:to>
      <xdr:col>6</xdr:col>
      <xdr:colOff>45579</xdr:colOff>
      <xdr:row>6</xdr:row>
      <xdr:rowOff>76200</xdr:rowOff>
    </xdr:to>
    <xdr:grpSp>
      <xdr:nvGrpSpPr>
        <xdr:cNvPr id="195" name="Group 213">
          <a:extLst>
            <a:ext uri="{FF2B5EF4-FFF2-40B4-BE49-F238E27FC236}">
              <a16:creationId xmlns:a16="http://schemas.microsoft.com/office/drawing/2014/main" id="{0E490B6B-E513-44F3-984D-CDC98C8DE96B}"/>
            </a:ext>
          </a:extLst>
        </xdr:cNvPr>
        <xdr:cNvGrpSpPr>
          <a:grpSpLocks/>
        </xdr:cNvGrpSpPr>
      </xdr:nvGrpSpPr>
      <xdr:grpSpPr bwMode="auto">
        <a:xfrm>
          <a:off x="3538079" y="421821"/>
          <a:ext cx="122464" cy="634093"/>
          <a:chOff x="234" y="388"/>
          <a:chExt cx="17" cy="48"/>
        </a:xfrm>
      </xdr:grpSpPr>
      <xdr:sp macro="" textlink="">
        <xdr:nvSpPr>
          <xdr:cNvPr id="196" name="Freeform 214">
            <a:extLst>
              <a:ext uri="{FF2B5EF4-FFF2-40B4-BE49-F238E27FC236}">
                <a16:creationId xmlns:a16="http://schemas.microsoft.com/office/drawing/2014/main" id="{FAB13FED-033F-053F-1CBD-1FD561C57364}"/>
              </a:ext>
            </a:extLst>
          </xdr:cNvPr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7" name="Freeform 215">
            <a:extLst>
              <a:ext uri="{FF2B5EF4-FFF2-40B4-BE49-F238E27FC236}">
                <a16:creationId xmlns:a16="http://schemas.microsoft.com/office/drawing/2014/main" id="{3FC65791-BD9C-2539-AC91-F3BD7E10F7C2}"/>
              </a:ext>
            </a:extLst>
          </xdr:cNvPr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8 h 46"/>
              <a:gd name="T6" fmla="*/ 1 w 5"/>
              <a:gd name="T7" fmla="*/ 11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85725</xdr:colOff>
      <xdr:row>19</xdr:row>
      <xdr:rowOff>19690</xdr:rowOff>
    </xdr:from>
    <xdr:to>
      <xdr:col>14</xdr:col>
      <xdr:colOff>219075</xdr:colOff>
      <xdr:row>20</xdr:row>
      <xdr:rowOff>88103</xdr:rowOff>
    </xdr:to>
    <xdr:sp macro="" textlink="">
      <xdr:nvSpPr>
        <xdr:cNvPr id="198" name="Freeform 227">
          <a:extLst>
            <a:ext uri="{FF2B5EF4-FFF2-40B4-BE49-F238E27FC236}">
              <a16:creationId xmlns:a16="http://schemas.microsoft.com/office/drawing/2014/main" id="{E8D6769E-18CF-4064-9C58-CF4FDA7360AC}"/>
            </a:ext>
          </a:extLst>
        </xdr:cNvPr>
        <xdr:cNvSpPr>
          <a:spLocks/>
        </xdr:cNvSpPr>
      </xdr:nvSpPr>
      <xdr:spPr bwMode="auto">
        <a:xfrm>
          <a:off x="9318625" y="3277240"/>
          <a:ext cx="133350" cy="239863"/>
        </a:xfrm>
        <a:custGeom>
          <a:avLst/>
          <a:gdLst>
            <a:gd name="T0" fmla="*/ 0 w 10000"/>
            <a:gd name="T1" fmla="*/ 2147483647 h 8966"/>
            <a:gd name="T2" fmla="*/ 2147483647 w 10000"/>
            <a:gd name="T3" fmla="*/ 2147483647 h 8966"/>
            <a:gd name="T4" fmla="*/ 2147483647 w 10000"/>
            <a:gd name="T5" fmla="*/ 0 h 896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8966">
              <a:moveTo>
                <a:pt x="0" y="8966"/>
              </a:moveTo>
              <a:lnTo>
                <a:pt x="3571" y="3794"/>
              </a:lnTo>
              <a:lnTo>
                <a:pt x="1000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w="sm" len="lg"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669039</xdr:colOff>
      <xdr:row>11</xdr:row>
      <xdr:rowOff>28122</xdr:rowOff>
    </xdr:from>
    <xdr:to>
      <xdr:col>2</xdr:col>
      <xdr:colOff>430914</xdr:colOff>
      <xdr:row>16</xdr:row>
      <xdr:rowOff>151923</xdr:rowOff>
    </xdr:to>
    <xdr:sp macro="" textlink="">
      <xdr:nvSpPr>
        <xdr:cNvPr id="199" name="Freeform 235">
          <a:extLst>
            <a:ext uri="{FF2B5EF4-FFF2-40B4-BE49-F238E27FC236}">
              <a16:creationId xmlns:a16="http://schemas.microsoft.com/office/drawing/2014/main" id="{D25A9C2B-77C8-4D8C-8B55-BAE7ADABC0E2}"/>
            </a:ext>
          </a:extLst>
        </xdr:cNvPr>
        <xdr:cNvSpPr>
          <a:spLocks/>
        </xdr:cNvSpPr>
      </xdr:nvSpPr>
      <xdr:spPr bwMode="auto">
        <a:xfrm>
          <a:off x="814182" y="1824265"/>
          <a:ext cx="455839" cy="940229"/>
        </a:xfrm>
        <a:custGeom>
          <a:avLst/>
          <a:gdLst>
            <a:gd name="T0" fmla="*/ 2147483647 w 56"/>
            <a:gd name="T1" fmla="*/ 2147483647 h 93"/>
            <a:gd name="T2" fmla="*/ 2147483647 w 56"/>
            <a:gd name="T3" fmla="*/ 2147483647 h 93"/>
            <a:gd name="T4" fmla="*/ 2147483647 w 56"/>
            <a:gd name="T5" fmla="*/ 2147483647 h 93"/>
            <a:gd name="T6" fmla="*/ 0 w 56"/>
            <a:gd name="T7" fmla="*/ 2147483647 h 93"/>
            <a:gd name="T8" fmla="*/ 2147483647 w 56"/>
            <a:gd name="T9" fmla="*/ 2147483647 h 93"/>
            <a:gd name="T10" fmla="*/ 2147483647 w 56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6132 w 10000"/>
            <a:gd name="connsiteY0" fmla="*/ 11075 h 11075"/>
            <a:gd name="connsiteX1" fmla="*/ 6429 w 10000"/>
            <a:gd name="connsiteY1" fmla="*/ 5806 h 11075"/>
            <a:gd name="connsiteX2" fmla="*/ 5893 w 10000"/>
            <a:gd name="connsiteY2" fmla="*/ 4624 h 11075"/>
            <a:gd name="connsiteX3" fmla="*/ 0 w 10000"/>
            <a:gd name="connsiteY3" fmla="*/ 2688 h 11075"/>
            <a:gd name="connsiteX4" fmla="*/ 10000 w 10000"/>
            <a:gd name="connsiteY4" fmla="*/ 2366 h 11075"/>
            <a:gd name="connsiteX5" fmla="*/ 4821 w 10000"/>
            <a:gd name="connsiteY5" fmla="*/ 0 h 11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1075">
              <a:moveTo>
                <a:pt x="6132" y="11075"/>
              </a:moveTo>
              <a:lnTo>
                <a:pt x="6429" y="5806"/>
              </a:lnTo>
              <a:lnTo>
                <a:pt x="5893" y="4624"/>
              </a:lnTo>
              <a:lnTo>
                <a:pt x="0" y="2688"/>
              </a:lnTo>
              <a:lnTo>
                <a:pt x="10000" y="2366"/>
              </a:lnTo>
              <a:lnTo>
                <a:pt x="4821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665031</xdr:colOff>
      <xdr:row>15</xdr:row>
      <xdr:rowOff>104775</xdr:rowOff>
    </xdr:from>
    <xdr:to>
      <xdr:col>3</xdr:col>
      <xdr:colOff>665031</xdr:colOff>
      <xdr:row>16</xdr:row>
      <xdr:rowOff>161925</xdr:rowOff>
    </xdr:to>
    <xdr:sp macro="" textlink="">
      <xdr:nvSpPr>
        <xdr:cNvPr id="200" name="Line 244">
          <a:extLst>
            <a:ext uri="{FF2B5EF4-FFF2-40B4-BE49-F238E27FC236}">
              <a16:creationId xmlns:a16="http://schemas.microsoft.com/office/drawing/2014/main" id="{5E398DDA-BAFA-4FE8-8A85-3A10512CD81B}"/>
            </a:ext>
          </a:extLst>
        </xdr:cNvPr>
        <xdr:cNvSpPr>
          <a:spLocks noChangeShapeType="1"/>
        </xdr:cNvSpPr>
      </xdr:nvSpPr>
      <xdr:spPr bwMode="auto">
        <a:xfrm flipH="1">
          <a:off x="2144581" y="2676525"/>
          <a:ext cx="0" cy="2286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9</xdr:row>
      <xdr:rowOff>12095</xdr:rowOff>
    </xdr:from>
    <xdr:to>
      <xdr:col>4</xdr:col>
      <xdr:colOff>7412</xdr:colOff>
      <xdr:row>14</xdr:row>
      <xdr:rowOff>152400</xdr:rowOff>
    </xdr:to>
    <xdr:sp macro="" textlink="">
      <xdr:nvSpPr>
        <xdr:cNvPr id="201" name="Freeform 254">
          <a:extLst>
            <a:ext uri="{FF2B5EF4-FFF2-40B4-BE49-F238E27FC236}">
              <a16:creationId xmlns:a16="http://schemas.microsoft.com/office/drawing/2014/main" id="{72619827-905C-40C1-B576-FE250774C732}"/>
            </a:ext>
          </a:extLst>
        </xdr:cNvPr>
        <xdr:cNvSpPr>
          <a:spLocks/>
        </xdr:cNvSpPr>
      </xdr:nvSpPr>
      <xdr:spPr bwMode="auto">
        <a:xfrm>
          <a:off x="2060575" y="1555145"/>
          <a:ext cx="131237" cy="997555"/>
        </a:xfrm>
        <a:custGeom>
          <a:avLst/>
          <a:gdLst>
            <a:gd name="T0" fmla="*/ 2147483647 w 15"/>
            <a:gd name="T1" fmla="*/ 2147483647 h 76"/>
            <a:gd name="T2" fmla="*/ 0 w 15"/>
            <a:gd name="T3" fmla="*/ 2147483647 h 76"/>
            <a:gd name="T4" fmla="*/ 2147483647 w 15"/>
            <a:gd name="T5" fmla="*/ 2147483647 h 76"/>
            <a:gd name="T6" fmla="*/ 2147483647 w 15"/>
            <a:gd name="T7" fmla="*/ 2147483647 h 76"/>
            <a:gd name="T8" fmla="*/ 2147483647 w 15"/>
            <a:gd name="T9" fmla="*/ 2147483647 h 76"/>
            <a:gd name="T10" fmla="*/ 2147483647 w 15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2000 w 10000"/>
            <a:gd name="connsiteY0" fmla="*/ 11275 h 11275"/>
            <a:gd name="connsiteX1" fmla="*/ 0 w 10000"/>
            <a:gd name="connsiteY1" fmla="*/ 10880 h 11275"/>
            <a:gd name="connsiteX2" fmla="*/ 3333 w 10000"/>
            <a:gd name="connsiteY2" fmla="*/ 9301 h 11275"/>
            <a:gd name="connsiteX3" fmla="*/ 10000 w 10000"/>
            <a:gd name="connsiteY3" fmla="*/ 6538 h 11275"/>
            <a:gd name="connsiteX4" fmla="*/ 10000 w 10000"/>
            <a:gd name="connsiteY4" fmla="*/ 1801 h 11275"/>
            <a:gd name="connsiteX5" fmla="*/ 9435 w 10000"/>
            <a:gd name="connsiteY5" fmla="*/ 0 h 11275"/>
            <a:gd name="connsiteX0" fmla="*/ 2000 w 10000"/>
            <a:gd name="connsiteY0" fmla="*/ 11647 h 11647"/>
            <a:gd name="connsiteX1" fmla="*/ 0 w 10000"/>
            <a:gd name="connsiteY1" fmla="*/ 11252 h 11647"/>
            <a:gd name="connsiteX2" fmla="*/ 3333 w 10000"/>
            <a:gd name="connsiteY2" fmla="*/ 9673 h 11647"/>
            <a:gd name="connsiteX3" fmla="*/ 10000 w 10000"/>
            <a:gd name="connsiteY3" fmla="*/ 6910 h 11647"/>
            <a:gd name="connsiteX4" fmla="*/ 10000 w 10000"/>
            <a:gd name="connsiteY4" fmla="*/ 2173 h 11647"/>
            <a:gd name="connsiteX5" fmla="*/ 9691 w 10000"/>
            <a:gd name="connsiteY5" fmla="*/ 0 h 11647"/>
            <a:gd name="connsiteX0" fmla="*/ 2000 w 10000"/>
            <a:gd name="connsiteY0" fmla="*/ 11647 h 11647"/>
            <a:gd name="connsiteX1" fmla="*/ 0 w 10000"/>
            <a:gd name="connsiteY1" fmla="*/ 11252 h 11647"/>
            <a:gd name="connsiteX2" fmla="*/ 10000 w 10000"/>
            <a:gd name="connsiteY2" fmla="*/ 6910 h 11647"/>
            <a:gd name="connsiteX3" fmla="*/ 10000 w 10000"/>
            <a:gd name="connsiteY3" fmla="*/ 2173 h 11647"/>
            <a:gd name="connsiteX4" fmla="*/ 9691 w 10000"/>
            <a:gd name="connsiteY4" fmla="*/ 0 h 11647"/>
            <a:gd name="connsiteX0" fmla="*/ 2000 w 10000"/>
            <a:gd name="connsiteY0" fmla="*/ 11647 h 11647"/>
            <a:gd name="connsiteX1" fmla="*/ 0 w 10000"/>
            <a:gd name="connsiteY1" fmla="*/ 11252 h 11647"/>
            <a:gd name="connsiteX2" fmla="*/ 10000 w 10000"/>
            <a:gd name="connsiteY2" fmla="*/ 6910 h 11647"/>
            <a:gd name="connsiteX3" fmla="*/ 10000 w 10000"/>
            <a:gd name="connsiteY3" fmla="*/ 2173 h 11647"/>
            <a:gd name="connsiteX4" fmla="*/ 9691 w 10000"/>
            <a:gd name="connsiteY4" fmla="*/ 0 h 11647"/>
            <a:gd name="connsiteX0" fmla="*/ 2000 w 10000"/>
            <a:gd name="connsiteY0" fmla="*/ 9474 h 9474"/>
            <a:gd name="connsiteX1" fmla="*/ 0 w 10000"/>
            <a:gd name="connsiteY1" fmla="*/ 9079 h 9474"/>
            <a:gd name="connsiteX2" fmla="*/ 10000 w 10000"/>
            <a:gd name="connsiteY2" fmla="*/ 4737 h 9474"/>
            <a:gd name="connsiteX3" fmla="*/ 10000 w 10000"/>
            <a:gd name="connsiteY3" fmla="*/ 0 h 9474"/>
            <a:gd name="connsiteX0" fmla="*/ 2000 w 10000"/>
            <a:gd name="connsiteY0" fmla="*/ 11384 h 11384"/>
            <a:gd name="connsiteX1" fmla="*/ 0 w 10000"/>
            <a:gd name="connsiteY1" fmla="*/ 10967 h 11384"/>
            <a:gd name="connsiteX2" fmla="*/ 10000 w 10000"/>
            <a:gd name="connsiteY2" fmla="*/ 6384 h 11384"/>
            <a:gd name="connsiteX3" fmla="*/ 10000 w 10000"/>
            <a:gd name="connsiteY3" fmla="*/ 0 h 11384"/>
            <a:gd name="connsiteX0" fmla="*/ 2000 w 11053"/>
            <a:gd name="connsiteY0" fmla="*/ 13551 h 13551"/>
            <a:gd name="connsiteX1" fmla="*/ 0 w 11053"/>
            <a:gd name="connsiteY1" fmla="*/ 13134 h 13551"/>
            <a:gd name="connsiteX2" fmla="*/ 10000 w 11053"/>
            <a:gd name="connsiteY2" fmla="*/ 8551 h 13551"/>
            <a:gd name="connsiteX3" fmla="*/ 11053 w 11053"/>
            <a:gd name="connsiteY3" fmla="*/ 0 h 13551"/>
            <a:gd name="connsiteX0" fmla="*/ 2000 w 11053"/>
            <a:gd name="connsiteY0" fmla="*/ 14333 h 14333"/>
            <a:gd name="connsiteX1" fmla="*/ 0 w 11053"/>
            <a:gd name="connsiteY1" fmla="*/ 13916 h 14333"/>
            <a:gd name="connsiteX2" fmla="*/ 10000 w 11053"/>
            <a:gd name="connsiteY2" fmla="*/ 9333 h 14333"/>
            <a:gd name="connsiteX3" fmla="*/ 11053 w 11053"/>
            <a:gd name="connsiteY3" fmla="*/ 0 h 143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53" h="14333">
              <a:moveTo>
                <a:pt x="2000" y="14333"/>
              </a:moveTo>
              <a:lnTo>
                <a:pt x="0" y="13916"/>
              </a:lnTo>
              <a:lnTo>
                <a:pt x="10000" y="9333"/>
              </a:lnTo>
              <a:lnTo>
                <a:pt x="1105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 macro="" textlink="">
      <xdr:nvSpPr>
        <xdr:cNvPr id="202" name="Freeform 255">
          <a:extLst>
            <a:ext uri="{FF2B5EF4-FFF2-40B4-BE49-F238E27FC236}">
              <a16:creationId xmlns:a16="http://schemas.microsoft.com/office/drawing/2014/main" id="{45112EE6-8254-4FEF-98D9-39A47702E230}"/>
            </a:ext>
          </a:extLst>
        </xdr:cNvPr>
        <xdr:cNvSpPr>
          <a:spLocks/>
        </xdr:cNvSpPr>
      </xdr:nvSpPr>
      <xdr:spPr bwMode="auto">
        <a:xfrm>
          <a:off x="2003425" y="2428875"/>
          <a:ext cx="133350" cy="142875"/>
        </a:xfrm>
        <a:custGeom>
          <a:avLst/>
          <a:gdLst>
            <a:gd name="T0" fmla="*/ 0 w 12"/>
            <a:gd name="T1" fmla="*/ 2147483647 h 21"/>
            <a:gd name="T2" fmla="*/ 2147483647 w 12"/>
            <a:gd name="T3" fmla="*/ 2147483647 h 21"/>
            <a:gd name="T4" fmla="*/ 2147483647 w 12"/>
            <a:gd name="T5" fmla="*/ 0 h 2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1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15</xdr:row>
      <xdr:rowOff>67128</xdr:rowOff>
    </xdr:from>
    <xdr:to>
      <xdr:col>4</xdr:col>
      <xdr:colOff>36286</xdr:colOff>
      <xdr:row>16</xdr:row>
      <xdr:rowOff>9071</xdr:rowOff>
    </xdr:to>
    <xdr:sp macro="" textlink="">
      <xdr:nvSpPr>
        <xdr:cNvPr id="203" name="Freeform 256">
          <a:extLst>
            <a:ext uri="{FF2B5EF4-FFF2-40B4-BE49-F238E27FC236}">
              <a16:creationId xmlns:a16="http://schemas.microsoft.com/office/drawing/2014/main" id="{7D86E1A2-532C-4BBD-865F-B5203F6C3A3C}"/>
            </a:ext>
          </a:extLst>
        </xdr:cNvPr>
        <xdr:cNvSpPr>
          <a:spLocks/>
        </xdr:cNvSpPr>
      </xdr:nvSpPr>
      <xdr:spPr bwMode="auto">
        <a:xfrm>
          <a:off x="2098675" y="2638878"/>
          <a:ext cx="122011" cy="113393"/>
        </a:xfrm>
        <a:custGeom>
          <a:avLst/>
          <a:gdLst>
            <a:gd name="T0" fmla="*/ 2147483647 w 23"/>
            <a:gd name="T1" fmla="*/ 2147483647 h 16"/>
            <a:gd name="T2" fmla="*/ 2147483647 w 23"/>
            <a:gd name="T3" fmla="*/ 2147483647 h 16"/>
            <a:gd name="T4" fmla="*/ 0 w 23"/>
            <a:gd name="T5" fmla="*/ 2147483647 h 1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6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 macro="" textlink="">
      <xdr:nvSpPr>
        <xdr:cNvPr id="204" name="Freeform 268">
          <a:extLst>
            <a:ext uri="{FF2B5EF4-FFF2-40B4-BE49-F238E27FC236}">
              <a16:creationId xmlns:a16="http://schemas.microsoft.com/office/drawing/2014/main" id="{56B2BEB1-A8D4-4EF5-A5F8-748AB0E87322}"/>
            </a:ext>
          </a:extLst>
        </xdr:cNvPr>
        <xdr:cNvSpPr>
          <a:spLocks/>
        </xdr:cNvSpPr>
      </xdr:nvSpPr>
      <xdr:spPr bwMode="auto">
        <a:xfrm flipH="1">
          <a:off x="4365625" y="1952625"/>
          <a:ext cx="638175" cy="514350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628650</xdr:colOff>
      <xdr:row>14</xdr:row>
      <xdr:rowOff>0</xdr:rowOff>
    </xdr:from>
    <xdr:to>
      <xdr:col>8</xdr:col>
      <xdr:colOff>0</xdr:colOff>
      <xdr:row>16</xdr:row>
      <xdr:rowOff>171450</xdr:rowOff>
    </xdr:to>
    <xdr:sp macro="" textlink="">
      <xdr:nvSpPr>
        <xdr:cNvPr id="205" name="Freeform 269">
          <a:extLst>
            <a:ext uri="{FF2B5EF4-FFF2-40B4-BE49-F238E27FC236}">
              <a16:creationId xmlns:a16="http://schemas.microsoft.com/office/drawing/2014/main" id="{A44499D0-4ABA-4D24-8588-1E9B0DBDF3A7}"/>
            </a:ext>
          </a:extLst>
        </xdr:cNvPr>
        <xdr:cNvSpPr>
          <a:spLocks/>
        </xdr:cNvSpPr>
      </xdr:nvSpPr>
      <xdr:spPr bwMode="auto">
        <a:xfrm>
          <a:off x="4927600" y="2400300"/>
          <a:ext cx="76200" cy="514350"/>
        </a:xfrm>
        <a:custGeom>
          <a:avLst/>
          <a:gdLst>
            <a:gd name="T0" fmla="*/ 2147483647 w 15"/>
            <a:gd name="T1" fmla="*/ 2147483647 h 54"/>
            <a:gd name="T2" fmla="*/ 2147483647 w 15"/>
            <a:gd name="T3" fmla="*/ 2147483647 h 54"/>
            <a:gd name="T4" fmla="*/ 0 w 15"/>
            <a:gd name="T5" fmla="*/ 2147483647 h 54"/>
            <a:gd name="T6" fmla="*/ 2147483647 w 15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5" h="54">
              <a:moveTo>
                <a:pt x="8" y="54"/>
              </a:moveTo>
              <a:lnTo>
                <a:pt x="7" y="26"/>
              </a:lnTo>
              <a:lnTo>
                <a:pt x="0" y="20"/>
              </a:lnTo>
              <a:lnTo>
                <a:pt x="1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19050</xdr:colOff>
      <xdr:row>9</xdr:row>
      <xdr:rowOff>171450</xdr:rowOff>
    </xdr:from>
    <xdr:to>
      <xdr:col>8</xdr:col>
      <xdr:colOff>19050</xdr:colOff>
      <xdr:row>16</xdr:row>
      <xdr:rowOff>114300</xdr:rowOff>
    </xdr:to>
    <xdr:sp macro="" textlink="">
      <xdr:nvSpPr>
        <xdr:cNvPr id="206" name="Line 270">
          <a:extLst>
            <a:ext uri="{FF2B5EF4-FFF2-40B4-BE49-F238E27FC236}">
              <a16:creationId xmlns:a16="http://schemas.microsoft.com/office/drawing/2014/main" id="{F33FE2B0-36F9-4ABF-8246-4AC60C6F0490}"/>
            </a:ext>
          </a:extLst>
        </xdr:cNvPr>
        <xdr:cNvSpPr>
          <a:spLocks noChangeShapeType="1"/>
        </xdr:cNvSpPr>
      </xdr:nvSpPr>
      <xdr:spPr bwMode="auto">
        <a:xfrm flipV="1">
          <a:off x="5022850" y="1714500"/>
          <a:ext cx="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161925</xdr:colOff>
      <xdr:row>12</xdr:row>
      <xdr:rowOff>134324</xdr:rowOff>
    </xdr:from>
    <xdr:ext cx="468190" cy="285206"/>
    <xdr:sp macro="" textlink="">
      <xdr:nvSpPr>
        <xdr:cNvPr id="207" name="Text Box 272">
          <a:extLst>
            <a:ext uri="{FF2B5EF4-FFF2-40B4-BE49-F238E27FC236}">
              <a16:creationId xmlns:a16="http://schemas.microsoft.com/office/drawing/2014/main" id="{015C3490-4574-487A-AC1D-B89939C55C90}"/>
            </a:ext>
          </a:extLst>
        </xdr:cNvPr>
        <xdr:cNvSpPr txBox="1">
          <a:spLocks noChangeArrowheads="1"/>
        </xdr:cNvSpPr>
      </xdr:nvSpPr>
      <xdr:spPr bwMode="auto">
        <a:xfrm>
          <a:off x="4460875" y="2191724"/>
          <a:ext cx="468190" cy="28520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つり具の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マルニシ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238380</xdr:colOff>
      <xdr:row>14</xdr:row>
      <xdr:rowOff>53739</xdr:rowOff>
    </xdr:from>
    <xdr:ext cx="476250" cy="171450"/>
    <xdr:sp macro="" textlink="">
      <xdr:nvSpPr>
        <xdr:cNvPr id="208" name="Text Box 273">
          <a:extLst>
            <a:ext uri="{FF2B5EF4-FFF2-40B4-BE49-F238E27FC236}">
              <a16:creationId xmlns:a16="http://schemas.microsoft.com/office/drawing/2014/main" id="{BF6A46E2-EC8C-493C-8F9B-D37162BCDA90}"/>
            </a:ext>
          </a:extLst>
        </xdr:cNvPr>
        <xdr:cNvSpPr txBox="1">
          <a:spLocks noChangeArrowheads="1"/>
        </xdr:cNvSpPr>
      </xdr:nvSpPr>
      <xdr:spPr bwMode="auto">
        <a:xfrm>
          <a:off x="4537330" y="2454039"/>
          <a:ext cx="476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twoCellAnchor>
    <xdr:from>
      <xdr:col>9</xdr:col>
      <xdr:colOff>348840</xdr:colOff>
      <xdr:row>15</xdr:row>
      <xdr:rowOff>104774</xdr:rowOff>
    </xdr:from>
    <xdr:to>
      <xdr:col>10</xdr:col>
      <xdr:colOff>644115</xdr:colOff>
      <xdr:row>15</xdr:row>
      <xdr:rowOff>120649</xdr:rowOff>
    </xdr:to>
    <xdr:sp macro="" textlink="">
      <xdr:nvSpPr>
        <xdr:cNvPr id="209" name="Line 275">
          <a:extLst>
            <a:ext uri="{FF2B5EF4-FFF2-40B4-BE49-F238E27FC236}">
              <a16:creationId xmlns:a16="http://schemas.microsoft.com/office/drawing/2014/main" id="{1A7193B0-5879-4996-8235-50E4FF828693}"/>
            </a:ext>
          </a:extLst>
        </xdr:cNvPr>
        <xdr:cNvSpPr>
          <a:spLocks noChangeShapeType="1"/>
        </xdr:cNvSpPr>
      </xdr:nvSpPr>
      <xdr:spPr bwMode="auto">
        <a:xfrm>
          <a:off x="6057490" y="2676524"/>
          <a:ext cx="1000125" cy="15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279423</xdr:colOff>
      <xdr:row>11</xdr:row>
      <xdr:rowOff>141441</xdr:rowOff>
    </xdr:from>
    <xdr:to>
      <xdr:col>10</xdr:col>
      <xdr:colOff>650898</xdr:colOff>
      <xdr:row>11</xdr:row>
      <xdr:rowOff>141441</xdr:rowOff>
    </xdr:to>
    <xdr:sp macro="" textlink="">
      <xdr:nvSpPr>
        <xdr:cNvPr id="210" name="Line 277">
          <a:extLst>
            <a:ext uri="{FF2B5EF4-FFF2-40B4-BE49-F238E27FC236}">
              <a16:creationId xmlns:a16="http://schemas.microsoft.com/office/drawing/2014/main" id="{F6CC1CBC-501E-46B6-AB0A-829D47B49439}"/>
            </a:ext>
          </a:extLst>
        </xdr:cNvPr>
        <xdr:cNvSpPr>
          <a:spLocks noChangeShapeType="1"/>
        </xdr:cNvSpPr>
      </xdr:nvSpPr>
      <xdr:spPr bwMode="auto">
        <a:xfrm>
          <a:off x="5988073" y="2027391"/>
          <a:ext cx="1076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13</xdr:row>
      <xdr:rowOff>85725</xdr:rowOff>
    </xdr:from>
    <xdr:to>
      <xdr:col>10</xdr:col>
      <xdr:colOff>0</xdr:colOff>
      <xdr:row>13</xdr:row>
      <xdr:rowOff>161925</xdr:rowOff>
    </xdr:to>
    <xdr:grpSp>
      <xdr:nvGrpSpPr>
        <xdr:cNvPr id="211" name="Group 283">
          <a:extLst>
            <a:ext uri="{FF2B5EF4-FFF2-40B4-BE49-F238E27FC236}">
              <a16:creationId xmlns:a16="http://schemas.microsoft.com/office/drawing/2014/main" id="{7FCBB37C-4112-4A94-9A6C-138E4D9672F2}"/>
            </a:ext>
          </a:extLst>
        </xdr:cNvPr>
        <xdr:cNvGrpSpPr>
          <a:grpSpLocks/>
        </xdr:cNvGrpSpPr>
      </xdr:nvGrpSpPr>
      <xdr:grpSpPr bwMode="auto">
        <a:xfrm>
          <a:off x="5896882" y="2208439"/>
          <a:ext cx="493939" cy="76200"/>
          <a:chOff x="667" y="101"/>
          <a:chExt cx="53" cy="8"/>
        </a:xfrm>
      </xdr:grpSpPr>
      <xdr:sp macro="" textlink="">
        <xdr:nvSpPr>
          <xdr:cNvPr id="212" name="Freeform 284">
            <a:extLst>
              <a:ext uri="{FF2B5EF4-FFF2-40B4-BE49-F238E27FC236}">
                <a16:creationId xmlns:a16="http://schemas.microsoft.com/office/drawing/2014/main" id="{8C64A42D-6624-764A-9E8C-A898073B63B5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13" name="Freeform 285">
            <a:extLst>
              <a:ext uri="{FF2B5EF4-FFF2-40B4-BE49-F238E27FC236}">
                <a16:creationId xmlns:a16="http://schemas.microsoft.com/office/drawing/2014/main" id="{CCB8BCE5-178F-12A7-D507-87695B32B398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186418</xdr:colOff>
      <xdr:row>13</xdr:row>
      <xdr:rowOff>168728</xdr:rowOff>
    </xdr:from>
    <xdr:to>
      <xdr:col>9</xdr:col>
      <xdr:colOff>684893</xdr:colOff>
      <xdr:row>14</xdr:row>
      <xdr:rowOff>74839</xdr:rowOff>
    </xdr:to>
    <xdr:grpSp>
      <xdr:nvGrpSpPr>
        <xdr:cNvPr id="214" name="Group 286">
          <a:extLst>
            <a:ext uri="{FF2B5EF4-FFF2-40B4-BE49-F238E27FC236}">
              <a16:creationId xmlns:a16="http://schemas.microsoft.com/office/drawing/2014/main" id="{AF62BE57-5DFD-4096-9333-7A7974C0ED01}"/>
            </a:ext>
          </a:extLst>
        </xdr:cNvPr>
        <xdr:cNvGrpSpPr>
          <a:grpSpLocks/>
        </xdr:cNvGrpSpPr>
      </xdr:nvGrpSpPr>
      <xdr:grpSpPr bwMode="auto">
        <a:xfrm>
          <a:off x="5883275" y="2285092"/>
          <a:ext cx="498475" cy="75747"/>
          <a:chOff x="667" y="101"/>
          <a:chExt cx="53" cy="8"/>
        </a:xfrm>
      </xdr:grpSpPr>
      <xdr:sp macro="" textlink="">
        <xdr:nvSpPr>
          <xdr:cNvPr id="215" name="Freeform 287">
            <a:extLst>
              <a:ext uri="{FF2B5EF4-FFF2-40B4-BE49-F238E27FC236}">
                <a16:creationId xmlns:a16="http://schemas.microsoft.com/office/drawing/2014/main" id="{FAEF69B8-3B8C-AE14-1577-313CC50E1513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16" name="Freeform 288">
            <a:extLst>
              <a:ext uri="{FF2B5EF4-FFF2-40B4-BE49-F238E27FC236}">
                <a16:creationId xmlns:a16="http://schemas.microsoft.com/office/drawing/2014/main" id="{E298F320-7DAD-533A-925F-7856F13AA644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10</xdr:col>
      <xdr:colOff>0</xdr:colOff>
      <xdr:row>13</xdr:row>
      <xdr:rowOff>66675</xdr:rowOff>
    </xdr:to>
    <xdr:grpSp>
      <xdr:nvGrpSpPr>
        <xdr:cNvPr id="217" name="Group 289">
          <a:extLst>
            <a:ext uri="{FF2B5EF4-FFF2-40B4-BE49-F238E27FC236}">
              <a16:creationId xmlns:a16="http://schemas.microsoft.com/office/drawing/2014/main" id="{18C08014-73C3-4CE5-AE03-9C58916864F9}"/>
            </a:ext>
          </a:extLst>
        </xdr:cNvPr>
        <xdr:cNvGrpSpPr>
          <a:grpSpLocks/>
        </xdr:cNvGrpSpPr>
      </xdr:nvGrpSpPr>
      <xdr:grpSpPr bwMode="auto">
        <a:xfrm>
          <a:off x="5877832" y="2121354"/>
          <a:ext cx="512989" cy="68035"/>
          <a:chOff x="667" y="101"/>
          <a:chExt cx="53" cy="8"/>
        </a:xfrm>
      </xdr:grpSpPr>
      <xdr:sp macro="" textlink="">
        <xdr:nvSpPr>
          <xdr:cNvPr id="218" name="Freeform 290">
            <a:extLst>
              <a:ext uri="{FF2B5EF4-FFF2-40B4-BE49-F238E27FC236}">
                <a16:creationId xmlns:a16="http://schemas.microsoft.com/office/drawing/2014/main" id="{047E2E2B-ECF6-8017-D63B-8C744E4ABF81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19" name="Freeform 291">
            <a:extLst>
              <a:ext uri="{FF2B5EF4-FFF2-40B4-BE49-F238E27FC236}">
                <a16:creationId xmlns:a16="http://schemas.microsoft.com/office/drawing/2014/main" id="{84451EDA-ED3D-F82C-B050-E89B78723D6B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682625</xdr:colOff>
      <xdr:row>13</xdr:row>
      <xdr:rowOff>66675</xdr:rowOff>
    </xdr:to>
    <xdr:grpSp>
      <xdr:nvGrpSpPr>
        <xdr:cNvPr id="220" name="Group 292">
          <a:extLst>
            <a:ext uri="{FF2B5EF4-FFF2-40B4-BE49-F238E27FC236}">
              <a16:creationId xmlns:a16="http://schemas.microsoft.com/office/drawing/2014/main" id="{6D6ABC37-42BD-4989-9F9C-EBD66AF19A0D}"/>
            </a:ext>
          </a:extLst>
        </xdr:cNvPr>
        <xdr:cNvGrpSpPr>
          <a:grpSpLocks/>
        </xdr:cNvGrpSpPr>
      </xdr:nvGrpSpPr>
      <xdr:grpSpPr bwMode="auto">
        <a:xfrm>
          <a:off x="6619421" y="2121354"/>
          <a:ext cx="454025" cy="68035"/>
          <a:chOff x="667" y="101"/>
          <a:chExt cx="53" cy="8"/>
        </a:xfrm>
      </xdr:grpSpPr>
      <xdr:sp macro="" textlink="">
        <xdr:nvSpPr>
          <xdr:cNvPr id="221" name="Freeform 293">
            <a:extLst>
              <a:ext uri="{FF2B5EF4-FFF2-40B4-BE49-F238E27FC236}">
                <a16:creationId xmlns:a16="http://schemas.microsoft.com/office/drawing/2014/main" id="{BFF9C3A8-F3A8-FFB0-D7DA-230155D6D601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22" name="Freeform 294">
            <a:extLst>
              <a:ext uri="{FF2B5EF4-FFF2-40B4-BE49-F238E27FC236}">
                <a16:creationId xmlns:a16="http://schemas.microsoft.com/office/drawing/2014/main" id="{30273F92-7F6C-BE4B-363E-CC7F15EA642E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238125</xdr:colOff>
      <xdr:row>14</xdr:row>
      <xdr:rowOff>9525</xdr:rowOff>
    </xdr:from>
    <xdr:to>
      <xdr:col>10</xdr:col>
      <xdr:colOff>676275</xdr:colOff>
      <xdr:row>14</xdr:row>
      <xdr:rowOff>85725</xdr:rowOff>
    </xdr:to>
    <xdr:grpSp>
      <xdr:nvGrpSpPr>
        <xdr:cNvPr id="223" name="Group 295">
          <a:extLst>
            <a:ext uri="{FF2B5EF4-FFF2-40B4-BE49-F238E27FC236}">
              <a16:creationId xmlns:a16="http://schemas.microsoft.com/office/drawing/2014/main" id="{18B6531B-EB7F-457B-BA49-7AE752AD3399}"/>
            </a:ext>
          </a:extLst>
        </xdr:cNvPr>
        <xdr:cNvGrpSpPr>
          <a:grpSpLocks/>
        </xdr:cNvGrpSpPr>
      </xdr:nvGrpSpPr>
      <xdr:grpSpPr bwMode="auto">
        <a:xfrm>
          <a:off x="6628946" y="2295525"/>
          <a:ext cx="438150" cy="76200"/>
          <a:chOff x="667" y="101"/>
          <a:chExt cx="53" cy="8"/>
        </a:xfrm>
      </xdr:grpSpPr>
      <xdr:sp macro="" textlink="">
        <xdr:nvSpPr>
          <xdr:cNvPr id="224" name="Freeform 296">
            <a:extLst>
              <a:ext uri="{FF2B5EF4-FFF2-40B4-BE49-F238E27FC236}">
                <a16:creationId xmlns:a16="http://schemas.microsoft.com/office/drawing/2014/main" id="{57AFCCD5-C6BC-CD1B-0955-ACB2DA3E3B2D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25" name="Freeform 297">
            <a:extLst>
              <a:ext uri="{FF2B5EF4-FFF2-40B4-BE49-F238E27FC236}">
                <a16:creationId xmlns:a16="http://schemas.microsoft.com/office/drawing/2014/main" id="{C8069B3E-AB10-7879-7EAA-A9E56655B9FB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238125</xdr:colOff>
      <xdr:row>13</xdr:row>
      <xdr:rowOff>85725</xdr:rowOff>
    </xdr:from>
    <xdr:to>
      <xdr:col>10</xdr:col>
      <xdr:colOff>676275</xdr:colOff>
      <xdr:row>13</xdr:row>
      <xdr:rowOff>161925</xdr:rowOff>
    </xdr:to>
    <xdr:grpSp>
      <xdr:nvGrpSpPr>
        <xdr:cNvPr id="226" name="Group 298">
          <a:extLst>
            <a:ext uri="{FF2B5EF4-FFF2-40B4-BE49-F238E27FC236}">
              <a16:creationId xmlns:a16="http://schemas.microsoft.com/office/drawing/2014/main" id="{09A1DE68-F429-4D9F-9330-4AC281003924}"/>
            </a:ext>
          </a:extLst>
        </xdr:cNvPr>
        <xdr:cNvGrpSpPr>
          <a:grpSpLocks/>
        </xdr:cNvGrpSpPr>
      </xdr:nvGrpSpPr>
      <xdr:grpSpPr bwMode="auto">
        <a:xfrm>
          <a:off x="6628946" y="2208439"/>
          <a:ext cx="438150" cy="76200"/>
          <a:chOff x="667" y="101"/>
          <a:chExt cx="53" cy="8"/>
        </a:xfrm>
      </xdr:grpSpPr>
      <xdr:sp macro="" textlink="">
        <xdr:nvSpPr>
          <xdr:cNvPr id="227" name="Freeform 299">
            <a:extLst>
              <a:ext uri="{FF2B5EF4-FFF2-40B4-BE49-F238E27FC236}">
                <a16:creationId xmlns:a16="http://schemas.microsoft.com/office/drawing/2014/main" id="{B768E3FC-9E5A-DBBB-25C1-FEE0C7D22871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28" name="Freeform 300">
            <a:extLst>
              <a:ext uri="{FF2B5EF4-FFF2-40B4-BE49-F238E27FC236}">
                <a16:creationId xmlns:a16="http://schemas.microsoft.com/office/drawing/2014/main" id="{EFAABDBC-6DD2-2501-7559-40FBBFA8CDFC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9</xdr:col>
      <xdr:colOff>352425</xdr:colOff>
      <xdr:row>10</xdr:row>
      <xdr:rowOff>142875</xdr:rowOff>
    </xdr:from>
    <xdr:ext cx="472557" cy="159531"/>
    <xdr:sp macro="" textlink="">
      <xdr:nvSpPr>
        <xdr:cNvPr id="229" name="Text Box 301">
          <a:extLst>
            <a:ext uri="{FF2B5EF4-FFF2-40B4-BE49-F238E27FC236}">
              <a16:creationId xmlns:a16="http://schemas.microsoft.com/office/drawing/2014/main" id="{9488DF2E-6BAA-47E0-8099-96D67BDF7DFB}"/>
            </a:ext>
          </a:extLst>
        </xdr:cNvPr>
        <xdr:cNvSpPr txBox="1">
          <a:spLocks noChangeArrowheads="1"/>
        </xdr:cNvSpPr>
      </xdr:nvSpPr>
      <xdr:spPr bwMode="auto">
        <a:xfrm>
          <a:off x="6061075" y="1857375"/>
          <a:ext cx="47255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twoCellAnchor>
    <xdr:from>
      <xdr:col>1</xdr:col>
      <xdr:colOff>487411</xdr:colOff>
      <xdr:row>17</xdr:row>
      <xdr:rowOff>12973</xdr:rowOff>
    </xdr:from>
    <xdr:to>
      <xdr:col>2</xdr:col>
      <xdr:colOff>55032</xdr:colOff>
      <xdr:row>24</xdr:row>
      <xdr:rowOff>152399</xdr:rowOff>
    </xdr:to>
    <xdr:sp macro="" textlink="">
      <xdr:nvSpPr>
        <xdr:cNvPr id="230" name="Freeform 302">
          <a:extLst>
            <a:ext uri="{FF2B5EF4-FFF2-40B4-BE49-F238E27FC236}">
              <a16:creationId xmlns:a16="http://schemas.microsoft.com/office/drawing/2014/main" id="{E13167E7-C6ED-4131-90BF-2FBE8BA54160}"/>
            </a:ext>
          </a:extLst>
        </xdr:cNvPr>
        <xdr:cNvSpPr>
          <a:spLocks/>
        </xdr:cNvSpPr>
      </xdr:nvSpPr>
      <xdr:spPr bwMode="auto">
        <a:xfrm>
          <a:off x="557261" y="2927623"/>
          <a:ext cx="272471" cy="1339576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  <a:gd name="connsiteX0" fmla="*/ 0 w 9825"/>
            <a:gd name="connsiteY0" fmla="*/ 17173 h 17173"/>
            <a:gd name="connsiteX1" fmla="*/ 0 w 9825"/>
            <a:gd name="connsiteY1" fmla="*/ 12426 h 17173"/>
            <a:gd name="connsiteX2" fmla="*/ 9825 w 9825"/>
            <a:gd name="connsiteY2" fmla="*/ 0 h 17173"/>
            <a:gd name="connsiteX0" fmla="*/ 0 w 10000"/>
            <a:gd name="connsiteY0" fmla="*/ 10000 h 10000"/>
            <a:gd name="connsiteX1" fmla="*/ 0 w 10000"/>
            <a:gd name="connsiteY1" fmla="*/ 72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7236 h 10000"/>
            <a:gd name="connsiteX2" fmla="*/ 8280 w 10000"/>
            <a:gd name="connsiteY2" fmla="*/ 497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36 h 10000"/>
            <a:gd name="connsiteX2" fmla="*/ 8280 w 10000"/>
            <a:gd name="connsiteY2" fmla="*/ 4970 h 10000"/>
            <a:gd name="connsiteX3" fmla="*/ 10000 w 10000"/>
            <a:gd name="connsiteY3" fmla="*/ 0 h 10000"/>
            <a:gd name="connsiteX0" fmla="*/ 0 w 10178"/>
            <a:gd name="connsiteY0" fmla="*/ 9347 h 9347"/>
            <a:gd name="connsiteX1" fmla="*/ 178 w 10178"/>
            <a:gd name="connsiteY1" fmla="*/ 7236 h 9347"/>
            <a:gd name="connsiteX2" fmla="*/ 8458 w 10178"/>
            <a:gd name="connsiteY2" fmla="*/ 4970 h 9347"/>
            <a:gd name="connsiteX3" fmla="*/ 10178 w 10178"/>
            <a:gd name="connsiteY3" fmla="*/ 0 h 9347"/>
            <a:gd name="connsiteX0" fmla="*/ 0 w 10000"/>
            <a:gd name="connsiteY0" fmla="*/ 10000 h 10000"/>
            <a:gd name="connsiteX1" fmla="*/ 175 w 10000"/>
            <a:gd name="connsiteY1" fmla="*/ 7742 h 10000"/>
            <a:gd name="connsiteX2" fmla="*/ 8310 w 10000"/>
            <a:gd name="connsiteY2" fmla="*/ 5317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175 w 10000"/>
            <a:gd name="connsiteY1" fmla="*/ 7742 h 10000"/>
            <a:gd name="connsiteX2" fmla="*/ 8310 w 10000"/>
            <a:gd name="connsiteY2" fmla="*/ 5317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175 w 10000"/>
            <a:gd name="connsiteY1" fmla="*/ 7742 h 10000"/>
            <a:gd name="connsiteX2" fmla="*/ 8310 w 10000"/>
            <a:gd name="connsiteY2" fmla="*/ 5317 h 10000"/>
            <a:gd name="connsiteX3" fmla="*/ 10000 w 10000"/>
            <a:gd name="connsiteY3" fmla="*/ 0 h 10000"/>
            <a:gd name="connsiteX0" fmla="*/ 0 w 10349"/>
            <a:gd name="connsiteY0" fmla="*/ 10186 h 10186"/>
            <a:gd name="connsiteX1" fmla="*/ 175 w 10349"/>
            <a:gd name="connsiteY1" fmla="*/ 7928 h 10186"/>
            <a:gd name="connsiteX2" fmla="*/ 8310 w 10349"/>
            <a:gd name="connsiteY2" fmla="*/ 5503 h 10186"/>
            <a:gd name="connsiteX3" fmla="*/ 10349 w 10349"/>
            <a:gd name="connsiteY3" fmla="*/ 0 h 10186"/>
            <a:gd name="connsiteX0" fmla="*/ 0 w 10349"/>
            <a:gd name="connsiteY0" fmla="*/ 10186 h 10186"/>
            <a:gd name="connsiteX1" fmla="*/ 175 w 10349"/>
            <a:gd name="connsiteY1" fmla="*/ 7928 h 10186"/>
            <a:gd name="connsiteX2" fmla="*/ 8310 w 10349"/>
            <a:gd name="connsiteY2" fmla="*/ 5503 h 10186"/>
            <a:gd name="connsiteX3" fmla="*/ 10349 w 10349"/>
            <a:gd name="connsiteY3" fmla="*/ 0 h 101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49" h="10186">
              <a:moveTo>
                <a:pt x="0" y="10186"/>
              </a:moveTo>
              <a:cubicBezTo>
                <a:pt x="0" y="9201"/>
                <a:pt x="175" y="8913"/>
                <a:pt x="175" y="7928"/>
              </a:cubicBezTo>
              <a:cubicBezTo>
                <a:pt x="2172" y="6953"/>
                <a:pt x="4401" y="6700"/>
                <a:pt x="8310" y="5503"/>
              </a:cubicBezTo>
              <a:cubicBezTo>
                <a:pt x="8550" y="3840"/>
                <a:pt x="9834" y="762"/>
                <a:pt x="1034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418263</xdr:colOff>
      <xdr:row>23</xdr:row>
      <xdr:rowOff>69301</xdr:rowOff>
    </xdr:from>
    <xdr:to>
      <xdr:col>1</xdr:col>
      <xdr:colOff>551613</xdr:colOff>
      <xdr:row>24</xdr:row>
      <xdr:rowOff>18501</xdr:rowOff>
    </xdr:to>
    <xdr:sp macro="" textlink="">
      <xdr:nvSpPr>
        <xdr:cNvPr id="231" name="AutoShape 303">
          <a:extLst>
            <a:ext uri="{FF2B5EF4-FFF2-40B4-BE49-F238E27FC236}">
              <a16:creationId xmlns:a16="http://schemas.microsoft.com/office/drawing/2014/main" id="{F7D25A1A-25DD-4091-AE4F-77FEF63A1AFE}"/>
            </a:ext>
          </a:extLst>
        </xdr:cNvPr>
        <xdr:cNvSpPr>
          <a:spLocks noChangeArrowheads="1"/>
        </xdr:cNvSpPr>
      </xdr:nvSpPr>
      <xdr:spPr bwMode="auto">
        <a:xfrm>
          <a:off x="488113" y="4012651"/>
          <a:ext cx="133350" cy="1206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9860</xdr:colOff>
      <xdr:row>20</xdr:row>
      <xdr:rowOff>23061</xdr:rowOff>
    </xdr:from>
    <xdr:to>
      <xdr:col>8</xdr:col>
      <xdr:colOff>489285</xdr:colOff>
      <xdr:row>23</xdr:row>
      <xdr:rowOff>164933</xdr:rowOff>
    </xdr:to>
    <xdr:sp macro="" textlink="">
      <xdr:nvSpPr>
        <xdr:cNvPr id="232" name="Freeform 323">
          <a:extLst>
            <a:ext uri="{FF2B5EF4-FFF2-40B4-BE49-F238E27FC236}">
              <a16:creationId xmlns:a16="http://schemas.microsoft.com/office/drawing/2014/main" id="{D252B1DA-E0E4-4F8E-83EA-EB6F258B23A0}"/>
            </a:ext>
          </a:extLst>
        </xdr:cNvPr>
        <xdr:cNvSpPr>
          <a:spLocks/>
        </xdr:cNvSpPr>
      </xdr:nvSpPr>
      <xdr:spPr bwMode="auto">
        <a:xfrm>
          <a:off x="5013660" y="3452061"/>
          <a:ext cx="479425" cy="656222"/>
        </a:xfrm>
        <a:custGeom>
          <a:avLst/>
          <a:gdLst>
            <a:gd name="T0" fmla="*/ 0 w 39"/>
            <a:gd name="T1" fmla="*/ 2147483647 h 89"/>
            <a:gd name="T2" fmla="*/ 0 w 39"/>
            <a:gd name="T3" fmla="*/ 2147483647 h 89"/>
            <a:gd name="T4" fmla="*/ 2147483647 w 39"/>
            <a:gd name="T5" fmla="*/ 0 h 8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8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466725</xdr:colOff>
      <xdr:row>19</xdr:row>
      <xdr:rowOff>38100</xdr:rowOff>
    </xdr:from>
    <xdr:to>
      <xdr:col>7</xdr:col>
      <xdr:colOff>723900</xdr:colOff>
      <xdr:row>21</xdr:row>
      <xdr:rowOff>95250</xdr:rowOff>
    </xdr:to>
    <xdr:sp macro="" textlink="">
      <xdr:nvSpPr>
        <xdr:cNvPr id="233" name="Line 324">
          <a:extLst>
            <a:ext uri="{FF2B5EF4-FFF2-40B4-BE49-F238E27FC236}">
              <a16:creationId xmlns:a16="http://schemas.microsoft.com/office/drawing/2014/main" id="{20D8A561-568B-4DE8-A3FC-45CDCB3FCE5A}"/>
            </a:ext>
          </a:extLst>
        </xdr:cNvPr>
        <xdr:cNvSpPr>
          <a:spLocks noChangeShapeType="1"/>
        </xdr:cNvSpPr>
      </xdr:nvSpPr>
      <xdr:spPr bwMode="auto">
        <a:xfrm flipH="1" flipV="1">
          <a:off x="4765675" y="3295650"/>
          <a:ext cx="23812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15875</xdr:colOff>
      <xdr:row>19</xdr:row>
      <xdr:rowOff>85725</xdr:rowOff>
    </xdr:from>
    <xdr:ext cx="739257" cy="253980"/>
    <xdr:sp macro="" textlink="">
      <xdr:nvSpPr>
        <xdr:cNvPr id="234" name="Text Box 325">
          <a:extLst>
            <a:ext uri="{FF2B5EF4-FFF2-40B4-BE49-F238E27FC236}">
              <a16:creationId xmlns:a16="http://schemas.microsoft.com/office/drawing/2014/main" id="{98E98D08-BBED-46DF-8609-038B7540CEC7}"/>
            </a:ext>
          </a:extLst>
        </xdr:cNvPr>
        <xdr:cNvSpPr txBox="1">
          <a:spLocks noChangeArrowheads="1"/>
        </xdr:cNvSpPr>
      </xdr:nvSpPr>
      <xdr:spPr bwMode="auto">
        <a:xfrm>
          <a:off x="4314825" y="3343275"/>
          <a:ext cx="739257" cy="25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R24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岩出橋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方面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709233</xdr:colOff>
      <xdr:row>37</xdr:row>
      <xdr:rowOff>149081</xdr:rowOff>
    </xdr:from>
    <xdr:to>
      <xdr:col>6</xdr:col>
      <xdr:colOff>399141</xdr:colOff>
      <xdr:row>39</xdr:row>
      <xdr:rowOff>70765</xdr:rowOff>
    </xdr:to>
    <xdr:sp macro="" textlink="">
      <xdr:nvSpPr>
        <xdr:cNvPr id="235" name="Line 326">
          <a:extLst>
            <a:ext uri="{FF2B5EF4-FFF2-40B4-BE49-F238E27FC236}">
              <a16:creationId xmlns:a16="http://schemas.microsoft.com/office/drawing/2014/main" id="{EDED8F50-8BA3-4040-B93C-45DBF6FC83C2}"/>
            </a:ext>
          </a:extLst>
        </xdr:cNvPr>
        <xdr:cNvSpPr>
          <a:spLocks noChangeShapeType="1"/>
        </xdr:cNvSpPr>
      </xdr:nvSpPr>
      <xdr:spPr bwMode="auto">
        <a:xfrm>
          <a:off x="3592133" y="6492731"/>
          <a:ext cx="401108" cy="2645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711068</xdr:colOff>
      <xdr:row>18</xdr:row>
      <xdr:rowOff>9525</xdr:rowOff>
    </xdr:from>
    <xdr:to>
      <xdr:col>9</xdr:col>
      <xdr:colOff>716869</xdr:colOff>
      <xdr:row>21</xdr:row>
      <xdr:rowOff>62838</xdr:rowOff>
    </xdr:to>
    <xdr:sp macro="" textlink="">
      <xdr:nvSpPr>
        <xdr:cNvPr id="236" name="Line 327">
          <a:extLst>
            <a:ext uri="{FF2B5EF4-FFF2-40B4-BE49-F238E27FC236}">
              <a16:creationId xmlns:a16="http://schemas.microsoft.com/office/drawing/2014/main" id="{31B45A94-7EA2-4068-A497-1F57DC4608C8}"/>
            </a:ext>
          </a:extLst>
        </xdr:cNvPr>
        <xdr:cNvSpPr>
          <a:spLocks noChangeShapeType="1"/>
        </xdr:cNvSpPr>
      </xdr:nvSpPr>
      <xdr:spPr bwMode="auto">
        <a:xfrm flipV="1">
          <a:off x="6413368" y="3095625"/>
          <a:ext cx="0" cy="5676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395754</xdr:colOff>
      <xdr:row>19</xdr:row>
      <xdr:rowOff>150037</xdr:rowOff>
    </xdr:from>
    <xdr:to>
      <xdr:col>10</xdr:col>
      <xdr:colOff>157234</xdr:colOff>
      <xdr:row>25</xdr:row>
      <xdr:rowOff>877</xdr:rowOff>
    </xdr:to>
    <xdr:sp macro="" textlink="">
      <xdr:nvSpPr>
        <xdr:cNvPr id="237" name="Freeform 328">
          <a:extLst>
            <a:ext uri="{FF2B5EF4-FFF2-40B4-BE49-F238E27FC236}">
              <a16:creationId xmlns:a16="http://schemas.microsoft.com/office/drawing/2014/main" id="{51B47D9C-D117-4B29-A427-E5028B91BCA0}"/>
            </a:ext>
          </a:extLst>
        </xdr:cNvPr>
        <xdr:cNvSpPr>
          <a:spLocks/>
        </xdr:cNvSpPr>
      </xdr:nvSpPr>
      <xdr:spPr bwMode="auto">
        <a:xfrm>
          <a:off x="6104404" y="3407587"/>
          <a:ext cx="466330" cy="879540"/>
        </a:xfrm>
        <a:custGeom>
          <a:avLst/>
          <a:gdLst>
            <a:gd name="T0" fmla="*/ 2147483647 w 13264"/>
            <a:gd name="T1" fmla="*/ 2147483647 h 11965"/>
            <a:gd name="T2" fmla="*/ 2147483647 w 13264"/>
            <a:gd name="T3" fmla="*/ 2147483647 h 11965"/>
            <a:gd name="T4" fmla="*/ 0 w 13264"/>
            <a:gd name="T5" fmla="*/ 0 h 11965"/>
            <a:gd name="T6" fmla="*/ 0 60000 65536"/>
            <a:gd name="T7" fmla="*/ 0 60000 65536"/>
            <a:gd name="T8" fmla="*/ 0 60000 65536"/>
            <a:gd name="connsiteX0" fmla="*/ 11770 w 11770"/>
            <a:gd name="connsiteY0" fmla="*/ 11236 h 11236"/>
            <a:gd name="connsiteX1" fmla="*/ 8823 w 11770"/>
            <a:gd name="connsiteY1" fmla="*/ 3956 h 11236"/>
            <a:gd name="connsiteX2" fmla="*/ 0 w 11770"/>
            <a:gd name="connsiteY2" fmla="*/ 0 h 11236"/>
            <a:gd name="connsiteX0" fmla="*/ 12567 w 12567"/>
            <a:gd name="connsiteY0" fmla="*/ 11567 h 11567"/>
            <a:gd name="connsiteX1" fmla="*/ 9620 w 12567"/>
            <a:gd name="connsiteY1" fmla="*/ 4287 h 11567"/>
            <a:gd name="connsiteX2" fmla="*/ 0 w 12567"/>
            <a:gd name="connsiteY2" fmla="*/ 0 h 11567"/>
            <a:gd name="connsiteX0" fmla="*/ 8590 w 8590"/>
            <a:gd name="connsiteY0" fmla="*/ 9859 h 9859"/>
            <a:gd name="connsiteX1" fmla="*/ 5643 w 8590"/>
            <a:gd name="connsiteY1" fmla="*/ 2579 h 9859"/>
            <a:gd name="connsiteX2" fmla="*/ 0 w 8590"/>
            <a:gd name="connsiteY2" fmla="*/ 0 h 98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590" h="9859">
              <a:moveTo>
                <a:pt x="8590" y="9859"/>
              </a:moveTo>
              <a:cubicBezTo>
                <a:pt x="4380" y="6824"/>
                <a:pt x="5221" y="5053"/>
                <a:pt x="5643" y="2579"/>
              </a:cubicBezTo>
              <a:cubicBezTo>
                <a:pt x="2310" y="877"/>
                <a:pt x="3333" y="170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418361</xdr:colOff>
      <xdr:row>24</xdr:row>
      <xdr:rowOff>18924</xdr:rowOff>
    </xdr:from>
    <xdr:to>
      <xdr:col>10</xdr:col>
      <xdr:colOff>18311</xdr:colOff>
      <xdr:row>24</xdr:row>
      <xdr:rowOff>152274</xdr:rowOff>
    </xdr:to>
    <xdr:sp macro="" textlink="">
      <xdr:nvSpPr>
        <xdr:cNvPr id="238" name="Line 331">
          <a:extLst>
            <a:ext uri="{FF2B5EF4-FFF2-40B4-BE49-F238E27FC236}">
              <a16:creationId xmlns:a16="http://schemas.microsoft.com/office/drawing/2014/main" id="{3346642C-3709-438E-A41C-F7449626B27A}"/>
            </a:ext>
          </a:extLst>
        </xdr:cNvPr>
        <xdr:cNvSpPr>
          <a:spLocks noChangeShapeType="1"/>
        </xdr:cNvSpPr>
      </xdr:nvSpPr>
      <xdr:spPr bwMode="auto">
        <a:xfrm flipV="1">
          <a:off x="6127011" y="4133724"/>
          <a:ext cx="3048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753729</xdr:colOff>
      <xdr:row>23</xdr:row>
      <xdr:rowOff>123825</xdr:rowOff>
    </xdr:from>
    <xdr:to>
      <xdr:col>10</xdr:col>
      <xdr:colOff>106781</xdr:colOff>
      <xdr:row>24</xdr:row>
      <xdr:rowOff>66675</xdr:rowOff>
    </xdr:to>
    <xdr:sp macro="" textlink="">
      <xdr:nvSpPr>
        <xdr:cNvPr id="239" name="Oval 332">
          <a:extLst>
            <a:ext uri="{FF2B5EF4-FFF2-40B4-BE49-F238E27FC236}">
              <a16:creationId xmlns:a16="http://schemas.microsoft.com/office/drawing/2014/main" id="{31B80AC5-8A80-401F-8C48-BC168AD87845}"/>
            </a:ext>
          </a:extLst>
        </xdr:cNvPr>
        <xdr:cNvSpPr>
          <a:spLocks noChangeArrowheads="1"/>
        </xdr:cNvSpPr>
      </xdr:nvSpPr>
      <xdr:spPr bwMode="auto">
        <a:xfrm>
          <a:off x="6411579" y="4067175"/>
          <a:ext cx="108702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509848</xdr:colOff>
      <xdr:row>23</xdr:row>
      <xdr:rowOff>123825</xdr:rowOff>
    </xdr:from>
    <xdr:to>
      <xdr:col>10</xdr:col>
      <xdr:colOff>24073</xdr:colOff>
      <xdr:row>25</xdr:row>
      <xdr:rowOff>877</xdr:rowOff>
    </xdr:to>
    <xdr:grpSp>
      <xdr:nvGrpSpPr>
        <xdr:cNvPr id="240" name="Group 333">
          <a:extLst>
            <a:ext uri="{FF2B5EF4-FFF2-40B4-BE49-F238E27FC236}">
              <a16:creationId xmlns:a16="http://schemas.microsoft.com/office/drawing/2014/main" id="{D765AE61-1DAE-4A23-88F0-165275ED0A0F}"/>
            </a:ext>
          </a:extLst>
        </xdr:cNvPr>
        <xdr:cNvGrpSpPr>
          <a:grpSpLocks/>
        </xdr:cNvGrpSpPr>
      </xdr:nvGrpSpPr>
      <xdr:grpSpPr bwMode="auto">
        <a:xfrm rot="-1200000">
          <a:off x="6206705" y="3879396"/>
          <a:ext cx="208189" cy="203624"/>
          <a:chOff x="832" y="261"/>
          <a:chExt cx="55" cy="18"/>
        </a:xfrm>
      </xdr:grpSpPr>
      <xdr:sp macro="" textlink="">
        <xdr:nvSpPr>
          <xdr:cNvPr id="241" name="Freeform 334">
            <a:extLst>
              <a:ext uri="{FF2B5EF4-FFF2-40B4-BE49-F238E27FC236}">
                <a16:creationId xmlns:a16="http://schemas.microsoft.com/office/drawing/2014/main" id="{C6E61D91-57C2-9B92-53D0-E0C15855AD14}"/>
              </a:ext>
            </a:extLst>
          </xdr:cNvPr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2" name="Freeform 335">
            <a:extLst>
              <a:ext uri="{FF2B5EF4-FFF2-40B4-BE49-F238E27FC236}">
                <a16:creationId xmlns:a16="http://schemas.microsoft.com/office/drawing/2014/main" id="{A2EFF33B-3F90-5AEF-B782-49CD22371DD9}"/>
              </a:ext>
            </a:extLst>
          </xdr:cNvPr>
          <xdr:cNvSpPr>
            <a:spLocks/>
          </xdr:cNvSpPr>
        </xdr:nvSpPr>
        <xdr:spPr bwMode="auto">
          <a:xfrm rot="10800000">
            <a:off x="836" y="274"/>
            <a:ext cx="51" cy="5"/>
          </a:xfrm>
          <a:custGeom>
            <a:avLst/>
            <a:gdLst>
              <a:gd name="T0" fmla="*/ 0 w 9803"/>
              <a:gd name="T1" fmla="*/ 0 h 8333"/>
              <a:gd name="T2" fmla="*/ 0 w 9803"/>
              <a:gd name="T3" fmla="*/ 0 h 8333"/>
              <a:gd name="T4" fmla="*/ 0 w 9803"/>
              <a:gd name="T5" fmla="*/ 0 h 8333"/>
              <a:gd name="T6" fmla="*/ 0 w 9803"/>
              <a:gd name="T7" fmla="*/ 0 h 833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9803" h="8333">
                <a:moveTo>
                  <a:pt x="0" y="0"/>
                </a:moveTo>
                <a:lnTo>
                  <a:pt x="962" y="8333"/>
                </a:lnTo>
                <a:lnTo>
                  <a:pt x="9423" y="8333"/>
                </a:lnTo>
                <a:cubicBezTo>
                  <a:pt x="9615" y="5000"/>
                  <a:pt x="9611" y="8534"/>
                  <a:pt x="9803" y="520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9</xdr:col>
      <xdr:colOff>107914</xdr:colOff>
      <xdr:row>23</xdr:row>
      <xdr:rowOff>143043</xdr:rowOff>
    </xdr:from>
    <xdr:ext cx="491160" cy="168508"/>
    <xdr:sp macro="" textlink="">
      <xdr:nvSpPr>
        <xdr:cNvPr id="243" name="Text Box 336">
          <a:extLst>
            <a:ext uri="{FF2B5EF4-FFF2-40B4-BE49-F238E27FC236}">
              <a16:creationId xmlns:a16="http://schemas.microsoft.com/office/drawing/2014/main" id="{DD907A96-A57F-498C-91F8-29F1A9E10035}"/>
            </a:ext>
          </a:extLst>
        </xdr:cNvPr>
        <xdr:cNvSpPr txBox="1">
          <a:spLocks noChangeArrowheads="1"/>
        </xdr:cNvSpPr>
      </xdr:nvSpPr>
      <xdr:spPr bwMode="auto">
        <a:xfrm>
          <a:off x="5816564" y="4086393"/>
          <a:ext cx="49116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</a:t>
          </a:r>
        </a:p>
      </xdr:txBody>
    </xdr:sp>
    <xdr:clientData/>
  </xdr:oneCellAnchor>
  <xdr:twoCellAnchor>
    <xdr:from>
      <xdr:col>1</xdr:col>
      <xdr:colOff>768009</xdr:colOff>
      <xdr:row>27</xdr:row>
      <xdr:rowOff>19050</xdr:rowOff>
    </xdr:from>
    <xdr:to>
      <xdr:col>2</xdr:col>
      <xdr:colOff>24558</xdr:colOff>
      <xdr:row>29</xdr:row>
      <xdr:rowOff>28575</xdr:rowOff>
    </xdr:to>
    <xdr:sp macro="" textlink="">
      <xdr:nvSpPr>
        <xdr:cNvPr id="244" name="Freeform 338">
          <a:extLst>
            <a:ext uri="{FF2B5EF4-FFF2-40B4-BE49-F238E27FC236}">
              <a16:creationId xmlns:a16="http://schemas.microsoft.com/office/drawing/2014/main" id="{3D318703-2218-4DB8-A6F2-C24E25A8EF9C}"/>
            </a:ext>
          </a:extLst>
        </xdr:cNvPr>
        <xdr:cNvSpPr>
          <a:spLocks/>
        </xdr:cNvSpPr>
      </xdr:nvSpPr>
      <xdr:spPr bwMode="auto">
        <a:xfrm>
          <a:off x="774359" y="4648200"/>
          <a:ext cx="24899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71181</xdr:colOff>
      <xdr:row>30</xdr:row>
      <xdr:rowOff>28575</xdr:rowOff>
    </xdr:from>
    <xdr:to>
      <xdr:col>2</xdr:col>
      <xdr:colOff>99756</xdr:colOff>
      <xdr:row>32</xdr:row>
      <xdr:rowOff>38100</xdr:rowOff>
    </xdr:to>
    <xdr:sp macro="" textlink="">
      <xdr:nvSpPr>
        <xdr:cNvPr id="245" name="Freeform 340">
          <a:extLst>
            <a:ext uri="{FF2B5EF4-FFF2-40B4-BE49-F238E27FC236}">
              <a16:creationId xmlns:a16="http://schemas.microsoft.com/office/drawing/2014/main" id="{2F554FB5-6502-4019-B4EA-2B3B2B910FD2}"/>
            </a:ext>
          </a:extLst>
        </xdr:cNvPr>
        <xdr:cNvSpPr>
          <a:spLocks/>
        </xdr:cNvSpPr>
      </xdr:nvSpPr>
      <xdr:spPr bwMode="auto">
        <a:xfrm>
          <a:off x="845881" y="5172075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612102</xdr:colOff>
      <xdr:row>29</xdr:row>
      <xdr:rowOff>28575</xdr:rowOff>
    </xdr:from>
    <xdr:to>
      <xdr:col>2</xdr:col>
      <xdr:colOff>135351</xdr:colOff>
      <xdr:row>29</xdr:row>
      <xdr:rowOff>66675</xdr:rowOff>
    </xdr:to>
    <xdr:sp macro="" textlink="">
      <xdr:nvSpPr>
        <xdr:cNvPr id="246" name="Freeform 342">
          <a:extLst>
            <a:ext uri="{FF2B5EF4-FFF2-40B4-BE49-F238E27FC236}">
              <a16:creationId xmlns:a16="http://schemas.microsoft.com/office/drawing/2014/main" id="{EE4F78E5-42CC-466E-A43A-84902D5E47EC}"/>
            </a:ext>
          </a:extLst>
        </xdr:cNvPr>
        <xdr:cNvSpPr>
          <a:spLocks/>
        </xdr:cNvSpPr>
      </xdr:nvSpPr>
      <xdr:spPr bwMode="auto">
        <a:xfrm>
          <a:off x="681952" y="5000625"/>
          <a:ext cx="228099" cy="38100"/>
        </a:xfrm>
        <a:custGeom>
          <a:avLst/>
          <a:gdLst>
            <a:gd name="T0" fmla="*/ 0 w 31"/>
            <a:gd name="T1" fmla="*/ 0 h 4"/>
            <a:gd name="T2" fmla="*/ 2147483647 w 31"/>
            <a:gd name="T3" fmla="*/ 2147483647 h 4"/>
            <a:gd name="T4" fmla="*/ 2147483647 w 31"/>
            <a:gd name="T5" fmla="*/ 2147483647 h 4"/>
            <a:gd name="T6" fmla="*/ 2147483647 w 31"/>
            <a:gd name="T7" fmla="*/ 0 h 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1" h="4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631152</xdr:colOff>
      <xdr:row>30</xdr:row>
      <xdr:rowOff>19050</xdr:rowOff>
    </xdr:from>
    <xdr:to>
      <xdr:col>2</xdr:col>
      <xdr:colOff>154902</xdr:colOff>
      <xdr:row>30</xdr:row>
      <xdr:rowOff>57150</xdr:rowOff>
    </xdr:to>
    <xdr:sp macro="" textlink="">
      <xdr:nvSpPr>
        <xdr:cNvPr id="247" name="Freeform 343">
          <a:extLst>
            <a:ext uri="{FF2B5EF4-FFF2-40B4-BE49-F238E27FC236}">
              <a16:creationId xmlns:a16="http://schemas.microsoft.com/office/drawing/2014/main" id="{FDA9FBC0-D2E9-45F0-BC42-D5FF6354B6B2}"/>
            </a:ext>
          </a:extLst>
        </xdr:cNvPr>
        <xdr:cNvSpPr>
          <a:spLocks/>
        </xdr:cNvSpPr>
      </xdr:nvSpPr>
      <xdr:spPr bwMode="auto">
        <a:xfrm rot="10800000">
          <a:off x="701002" y="5162550"/>
          <a:ext cx="228600" cy="38100"/>
        </a:xfrm>
        <a:custGeom>
          <a:avLst/>
          <a:gdLst>
            <a:gd name="T0" fmla="*/ 0 w 31"/>
            <a:gd name="T1" fmla="*/ 0 h 4"/>
            <a:gd name="T2" fmla="*/ 2147483647 w 31"/>
            <a:gd name="T3" fmla="*/ 2147483647 h 4"/>
            <a:gd name="T4" fmla="*/ 2147483647 w 31"/>
            <a:gd name="T5" fmla="*/ 2147483647 h 4"/>
            <a:gd name="T6" fmla="*/ 2147483647 w 31"/>
            <a:gd name="T7" fmla="*/ 0 h 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1" h="4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70314</xdr:colOff>
      <xdr:row>29</xdr:row>
      <xdr:rowOff>123826</xdr:rowOff>
    </xdr:from>
    <xdr:to>
      <xdr:col>2</xdr:col>
      <xdr:colOff>210795</xdr:colOff>
      <xdr:row>32</xdr:row>
      <xdr:rowOff>142882</xdr:rowOff>
    </xdr:to>
    <xdr:sp macro="" textlink="">
      <xdr:nvSpPr>
        <xdr:cNvPr id="248" name="Freeform 344">
          <a:extLst>
            <a:ext uri="{FF2B5EF4-FFF2-40B4-BE49-F238E27FC236}">
              <a16:creationId xmlns:a16="http://schemas.microsoft.com/office/drawing/2014/main" id="{2E770582-96B2-4208-9CC3-49BD38E682A6}"/>
            </a:ext>
          </a:extLst>
        </xdr:cNvPr>
        <xdr:cNvSpPr>
          <a:spLocks/>
        </xdr:cNvSpPr>
      </xdr:nvSpPr>
      <xdr:spPr bwMode="auto">
        <a:xfrm>
          <a:off x="215457" y="4859112"/>
          <a:ext cx="834445" cy="508913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678" h="14735">
              <a:moveTo>
                <a:pt x="11678" y="14735"/>
              </a:moveTo>
              <a:lnTo>
                <a:pt x="11678" y="263"/>
              </a:lnTo>
              <a:lnTo>
                <a:pt x="6312" y="0"/>
              </a:lnTo>
              <a:lnTo>
                <a:pt x="0" y="5389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729909</xdr:colOff>
      <xdr:row>27</xdr:row>
      <xdr:rowOff>28575</xdr:rowOff>
    </xdr:from>
    <xdr:to>
      <xdr:col>1</xdr:col>
      <xdr:colOff>758484</xdr:colOff>
      <xdr:row>29</xdr:row>
      <xdr:rowOff>38100</xdr:rowOff>
    </xdr:to>
    <xdr:sp macro="" textlink="">
      <xdr:nvSpPr>
        <xdr:cNvPr id="249" name="Freeform 345">
          <a:extLst>
            <a:ext uri="{FF2B5EF4-FFF2-40B4-BE49-F238E27FC236}">
              <a16:creationId xmlns:a16="http://schemas.microsoft.com/office/drawing/2014/main" id="{FA2DC44F-F1E8-4D19-BC8A-CBE5A6FD14D6}"/>
            </a:ext>
          </a:extLst>
        </xdr:cNvPr>
        <xdr:cNvSpPr>
          <a:spLocks/>
        </xdr:cNvSpPr>
      </xdr:nvSpPr>
      <xdr:spPr bwMode="auto">
        <a:xfrm>
          <a:off x="774359" y="4657725"/>
          <a:ext cx="31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34083</xdr:colOff>
      <xdr:row>27</xdr:row>
      <xdr:rowOff>28575</xdr:rowOff>
    </xdr:from>
    <xdr:to>
      <xdr:col>2</xdr:col>
      <xdr:colOff>62658</xdr:colOff>
      <xdr:row>29</xdr:row>
      <xdr:rowOff>38100</xdr:rowOff>
    </xdr:to>
    <xdr:sp macro="" textlink="">
      <xdr:nvSpPr>
        <xdr:cNvPr id="250" name="Freeform 346">
          <a:extLst>
            <a:ext uri="{FF2B5EF4-FFF2-40B4-BE49-F238E27FC236}">
              <a16:creationId xmlns:a16="http://schemas.microsoft.com/office/drawing/2014/main" id="{7584E7C1-ADD7-457F-BB7A-AB178D90F26C}"/>
            </a:ext>
          </a:extLst>
        </xdr:cNvPr>
        <xdr:cNvSpPr>
          <a:spLocks/>
        </xdr:cNvSpPr>
      </xdr:nvSpPr>
      <xdr:spPr bwMode="auto">
        <a:xfrm>
          <a:off x="808783" y="4657725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528508</xdr:colOff>
      <xdr:row>27</xdr:row>
      <xdr:rowOff>123825</xdr:rowOff>
    </xdr:from>
    <xdr:to>
      <xdr:col>1</xdr:col>
      <xdr:colOff>552450</xdr:colOff>
      <xdr:row>29</xdr:row>
      <xdr:rowOff>76200</xdr:rowOff>
    </xdr:to>
    <xdr:sp macro="" textlink="">
      <xdr:nvSpPr>
        <xdr:cNvPr id="251" name="Line 350">
          <a:extLst>
            <a:ext uri="{FF2B5EF4-FFF2-40B4-BE49-F238E27FC236}">
              <a16:creationId xmlns:a16="http://schemas.microsoft.com/office/drawing/2014/main" id="{28316FA0-EB6E-4BA5-B3A9-5BC83022A4BF}"/>
            </a:ext>
          </a:extLst>
        </xdr:cNvPr>
        <xdr:cNvSpPr>
          <a:spLocks noChangeShapeType="1"/>
        </xdr:cNvSpPr>
      </xdr:nvSpPr>
      <xdr:spPr bwMode="auto">
        <a:xfrm flipH="1">
          <a:off x="598358" y="4752975"/>
          <a:ext cx="23942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339725</xdr:colOff>
      <xdr:row>30</xdr:row>
      <xdr:rowOff>28575</xdr:rowOff>
    </xdr:from>
    <xdr:to>
      <xdr:col>4</xdr:col>
      <xdr:colOff>463550</xdr:colOff>
      <xdr:row>30</xdr:row>
      <xdr:rowOff>161925</xdr:rowOff>
    </xdr:to>
    <xdr:grpSp>
      <xdr:nvGrpSpPr>
        <xdr:cNvPr id="252" name="Group 353">
          <a:extLst>
            <a:ext uri="{FF2B5EF4-FFF2-40B4-BE49-F238E27FC236}">
              <a16:creationId xmlns:a16="http://schemas.microsoft.com/office/drawing/2014/main" id="{110FDED7-D8D1-43EB-B6CF-8713225E8A65}"/>
            </a:ext>
          </a:extLst>
        </xdr:cNvPr>
        <xdr:cNvGrpSpPr>
          <a:grpSpLocks/>
        </xdr:cNvGrpSpPr>
      </xdr:nvGrpSpPr>
      <xdr:grpSpPr bwMode="auto">
        <a:xfrm>
          <a:off x="1872796" y="4927146"/>
          <a:ext cx="817790" cy="133350"/>
          <a:chOff x="349" y="1121"/>
          <a:chExt cx="94" cy="12"/>
        </a:xfrm>
      </xdr:grpSpPr>
      <xdr:sp macro="" textlink="">
        <xdr:nvSpPr>
          <xdr:cNvPr id="253" name="Line 354">
            <a:extLst>
              <a:ext uri="{FF2B5EF4-FFF2-40B4-BE49-F238E27FC236}">
                <a16:creationId xmlns:a16="http://schemas.microsoft.com/office/drawing/2014/main" id="{80DE939B-4C8E-48E6-2EF2-1AF2979AC54B}"/>
              </a:ext>
            </a:extLst>
          </xdr:cNvPr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4" name="Oval 355">
            <a:extLst>
              <a:ext uri="{FF2B5EF4-FFF2-40B4-BE49-F238E27FC236}">
                <a16:creationId xmlns:a16="http://schemas.microsoft.com/office/drawing/2014/main" id="{452D12E6-5B01-ACF7-2950-FDC91CC57AEC}"/>
              </a:ext>
            </a:extLst>
          </xdr:cNvPr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19050</xdr:colOff>
      <xdr:row>26</xdr:row>
      <xdr:rowOff>57150</xdr:rowOff>
    </xdr:from>
    <xdr:to>
      <xdr:col>4</xdr:col>
      <xdr:colOff>19050</xdr:colOff>
      <xdr:row>32</xdr:row>
      <xdr:rowOff>66675</xdr:rowOff>
    </xdr:to>
    <xdr:sp macro="" textlink="">
      <xdr:nvSpPr>
        <xdr:cNvPr id="255" name="Line 356">
          <a:extLst>
            <a:ext uri="{FF2B5EF4-FFF2-40B4-BE49-F238E27FC236}">
              <a16:creationId xmlns:a16="http://schemas.microsoft.com/office/drawing/2014/main" id="{13C90A8A-D059-479F-8519-8EF7FFB3FEA3}"/>
            </a:ext>
          </a:extLst>
        </xdr:cNvPr>
        <xdr:cNvSpPr>
          <a:spLocks noChangeShapeType="1"/>
        </xdr:cNvSpPr>
      </xdr:nvSpPr>
      <xdr:spPr bwMode="auto">
        <a:xfrm flipH="1" flipV="1">
          <a:off x="2203450" y="4514850"/>
          <a:ext cx="0" cy="1038225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30</xdr:row>
      <xdr:rowOff>9525</xdr:rowOff>
    </xdr:from>
    <xdr:to>
      <xdr:col>6</xdr:col>
      <xdr:colOff>47625</xdr:colOff>
      <xdr:row>30</xdr:row>
      <xdr:rowOff>9525</xdr:rowOff>
    </xdr:to>
    <xdr:sp macro="" textlink="">
      <xdr:nvSpPr>
        <xdr:cNvPr id="256" name="Line 366">
          <a:extLst>
            <a:ext uri="{FF2B5EF4-FFF2-40B4-BE49-F238E27FC236}">
              <a16:creationId xmlns:a16="http://schemas.microsoft.com/office/drawing/2014/main" id="{3BC8E314-5BB4-475B-8D28-0B36D18DBFE5}"/>
            </a:ext>
          </a:extLst>
        </xdr:cNvPr>
        <xdr:cNvSpPr>
          <a:spLocks noChangeShapeType="1"/>
        </xdr:cNvSpPr>
      </xdr:nvSpPr>
      <xdr:spPr bwMode="auto">
        <a:xfrm>
          <a:off x="2917825" y="5153025"/>
          <a:ext cx="723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27</xdr:row>
      <xdr:rowOff>47625</xdr:rowOff>
    </xdr:from>
    <xdr:to>
      <xdr:col>6</xdr:col>
      <xdr:colOff>9525</xdr:colOff>
      <xdr:row>32</xdr:row>
      <xdr:rowOff>76200</xdr:rowOff>
    </xdr:to>
    <xdr:sp macro="" textlink="">
      <xdr:nvSpPr>
        <xdr:cNvPr id="257" name="Line 367">
          <a:extLst>
            <a:ext uri="{FF2B5EF4-FFF2-40B4-BE49-F238E27FC236}">
              <a16:creationId xmlns:a16="http://schemas.microsoft.com/office/drawing/2014/main" id="{03FC79E7-AAC5-4143-8F4E-099A4CD8D5C3}"/>
            </a:ext>
          </a:extLst>
        </xdr:cNvPr>
        <xdr:cNvSpPr>
          <a:spLocks noChangeShapeType="1"/>
        </xdr:cNvSpPr>
      </xdr:nvSpPr>
      <xdr:spPr bwMode="auto">
        <a:xfrm flipH="1" flipV="1">
          <a:off x="3603625" y="4676775"/>
          <a:ext cx="0" cy="885825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257175</xdr:colOff>
      <xdr:row>29</xdr:row>
      <xdr:rowOff>85725</xdr:rowOff>
    </xdr:from>
    <xdr:to>
      <xdr:col>5</xdr:col>
      <xdr:colOff>628650</xdr:colOff>
      <xdr:row>30</xdr:row>
      <xdr:rowOff>104775</xdr:rowOff>
    </xdr:to>
    <xdr:grpSp>
      <xdr:nvGrpSpPr>
        <xdr:cNvPr id="258" name="Group 371">
          <a:extLst>
            <a:ext uri="{FF2B5EF4-FFF2-40B4-BE49-F238E27FC236}">
              <a16:creationId xmlns:a16="http://schemas.microsoft.com/office/drawing/2014/main" id="{C01856B6-8B96-4049-B5B1-C7AD1B4615C8}"/>
            </a:ext>
          </a:extLst>
        </xdr:cNvPr>
        <xdr:cNvGrpSpPr>
          <a:grpSpLocks/>
        </xdr:cNvGrpSpPr>
      </xdr:nvGrpSpPr>
      <xdr:grpSpPr bwMode="auto">
        <a:xfrm>
          <a:off x="3178175" y="4821011"/>
          <a:ext cx="371475" cy="182335"/>
          <a:chOff x="832" y="261"/>
          <a:chExt cx="54" cy="19"/>
        </a:xfrm>
      </xdr:grpSpPr>
      <xdr:sp macro="" textlink="">
        <xdr:nvSpPr>
          <xdr:cNvPr id="259" name="Freeform 372">
            <a:extLst>
              <a:ext uri="{FF2B5EF4-FFF2-40B4-BE49-F238E27FC236}">
                <a16:creationId xmlns:a16="http://schemas.microsoft.com/office/drawing/2014/main" id="{90CCD815-2061-7784-126A-964071953A99}"/>
              </a:ext>
            </a:extLst>
          </xdr:cNvPr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0" name="Freeform 373">
            <a:extLst>
              <a:ext uri="{FF2B5EF4-FFF2-40B4-BE49-F238E27FC236}">
                <a16:creationId xmlns:a16="http://schemas.microsoft.com/office/drawing/2014/main" id="{821F6886-9AB9-1149-4E40-6453CB879DAF}"/>
              </a:ext>
            </a:extLst>
          </xdr:cNvPr>
          <xdr:cNvSpPr>
            <a:spLocks/>
          </xdr:cNvSpPr>
        </xdr:nvSpPr>
        <xdr:spPr bwMode="auto">
          <a:xfrm rot="10800000">
            <a:off x="834" y="274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323850</xdr:colOff>
      <xdr:row>30</xdr:row>
      <xdr:rowOff>114300</xdr:rowOff>
    </xdr:from>
    <xdr:to>
      <xdr:col>6</xdr:col>
      <xdr:colOff>0</xdr:colOff>
      <xdr:row>32</xdr:row>
      <xdr:rowOff>47625</xdr:rowOff>
    </xdr:to>
    <xdr:sp macro="" textlink="">
      <xdr:nvSpPr>
        <xdr:cNvPr id="261" name="Line 374">
          <a:extLst>
            <a:ext uri="{FF2B5EF4-FFF2-40B4-BE49-F238E27FC236}">
              <a16:creationId xmlns:a16="http://schemas.microsoft.com/office/drawing/2014/main" id="{9B056327-75FA-4DA9-9294-EEBEC61E1508}"/>
            </a:ext>
          </a:extLst>
        </xdr:cNvPr>
        <xdr:cNvSpPr>
          <a:spLocks noChangeShapeType="1"/>
        </xdr:cNvSpPr>
      </xdr:nvSpPr>
      <xdr:spPr bwMode="auto">
        <a:xfrm flipH="1">
          <a:off x="3213100" y="5257800"/>
          <a:ext cx="381000" cy="276225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triangle" w="sm" len="med"/>
          <a:tailEnd type="non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588065</xdr:colOff>
      <xdr:row>5</xdr:row>
      <xdr:rowOff>11044</xdr:rowOff>
    </xdr:from>
    <xdr:to>
      <xdr:col>5</xdr:col>
      <xdr:colOff>685723</xdr:colOff>
      <xdr:row>8</xdr:row>
      <xdr:rowOff>163803</xdr:rowOff>
    </xdr:to>
    <xdr:sp macro="" textlink="">
      <xdr:nvSpPr>
        <xdr:cNvPr id="262" name="Freeform 379">
          <a:extLst>
            <a:ext uri="{FF2B5EF4-FFF2-40B4-BE49-F238E27FC236}">
              <a16:creationId xmlns:a16="http://schemas.microsoft.com/office/drawing/2014/main" id="{69FA3DC4-19C1-4EF6-AA26-848EBA58F1DE}"/>
            </a:ext>
          </a:extLst>
        </xdr:cNvPr>
        <xdr:cNvSpPr>
          <a:spLocks/>
        </xdr:cNvSpPr>
      </xdr:nvSpPr>
      <xdr:spPr bwMode="auto">
        <a:xfrm>
          <a:off x="3477315" y="868294"/>
          <a:ext cx="97658" cy="667109"/>
        </a:xfrm>
        <a:custGeom>
          <a:avLst/>
          <a:gdLst>
            <a:gd name="T0" fmla="*/ 2147483647 w 16"/>
            <a:gd name="T1" fmla="*/ 2147483647 h 52"/>
            <a:gd name="T2" fmla="*/ 2147483647 w 16"/>
            <a:gd name="T3" fmla="*/ 2147483647 h 52"/>
            <a:gd name="T4" fmla="*/ 2147483647 w 16"/>
            <a:gd name="T5" fmla="*/ 2147483647 h 52"/>
            <a:gd name="T6" fmla="*/ 2147483647 w 16"/>
            <a:gd name="T7" fmla="*/ 2147483647 h 52"/>
            <a:gd name="T8" fmla="*/ 2147483647 w 16"/>
            <a:gd name="T9" fmla="*/ 2147483647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161 w 9317"/>
            <a:gd name="connsiteY0" fmla="*/ 10015 h 10015"/>
            <a:gd name="connsiteX1" fmla="*/ 8536 w 9317"/>
            <a:gd name="connsiteY1" fmla="*/ 7515 h 10015"/>
            <a:gd name="connsiteX2" fmla="*/ 1036 w 9317"/>
            <a:gd name="connsiteY2" fmla="*/ 5400 h 10015"/>
            <a:gd name="connsiteX3" fmla="*/ 411 w 9317"/>
            <a:gd name="connsiteY3" fmla="*/ 784 h 10015"/>
            <a:gd name="connsiteX4" fmla="*/ 5935 w 9317"/>
            <a:gd name="connsiteY4" fmla="*/ 0 h 10015"/>
            <a:gd name="connsiteX0" fmla="*/ 9833 w 10000"/>
            <a:gd name="connsiteY0" fmla="*/ 10000 h 10000"/>
            <a:gd name="connsiteX1" fmla="*/ 9162 w 10000"/>
            <a:gd name="connsiteY1" fmla="*/ 7504 h 10000"/>
            <a:gd name="connsiteX2" fmla="*/ 1112 w 10000"/>
            <a:gd name="connsiteY2" fmla="*/ 5392 h 10000"/>
            <a:gd name="connsiteX3" fmla="*/ 441 w 10000"/>
            <a:gd name="connsiteY3" fmla="*/ 783 h 10000"/>
            <a:gd name="connsiteX4" fmla="*/ 6370 w 10000"/>
            <a:gd name="connsiteY4" fmla="*/ 0 h 10000"/>
            <a:gd name="connsiteX0" fmla="*/ 9833 w 10043"/>
            <a:gd name="connsiteY0" fmla="*/ 11934 h 11934"/>
            <a:gd name="connsiteX1" fmla="*/ 9162 w 10043"/>
            <a:gd name="connsiteY1" fmla="*/ 7504 h 11934"/>
            <a:gd name="connsiteX2" fmla="*/ 1112 w 10043"/>
            <a:gd name="connsiteY2" fmla="*/ 5392 h 11934"/>
            <a:gd name="connsiteX3" fmla="*/ 441 w 10043"/>
            <a:gd name="connsiteY3" fmla="*/ 783 h 11934"/>
            <a:gd name="connsiteX4" fmla="*/ 6370 w 10043"/>
            <a:gd name="connsiteY4" fmla="*/ 0 h 11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43" h="11934">
              <a:moveTo>
                <a:pt x="9833" y="11934"/>
              </a:moveTo>
              <a:cubicBezTo>
                <a:pt x="9833" y="11550"/>
                <a:pt x="10615" y="8594"/>
                <a:pt x="9162" y="7504"/>
              </a:cubicBezTo>
              <a:cubicBezTo>
                <a:pt x="7709" y="6414"/>
                <a:pt x="2454" y="6543"/>
                <a:pt x="1112" y="5392"/>
              </a:cubicBezTo>
              <a:cubicBezTo>
                <a:pt x="-230" y="4240"/>
                <a:pt x="-230" y="1551"/>
                <a:pt x="441" y="783"/>
              </a:cubicBezTo>
              <a:cubicBezTo>
                <a:pt x="1861" y="409"/>
                <a:pt x="5028" y="0"/>
                <a:pt x="637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664128</xdr:colOff>
      <xdr:row>3</xdr:row>
      <xdr:rowOff>133910</xdr:rowOff>
    </xdr:from>
    <xdr:to>
      <xdr:col>6</xdr:col>
      <xdr:colOff>5685</xdr:colOff>
      <xdr:row>5</xdr:row>
      <xdr:rowOff>124385</xdr:rowOff>
    </xdr:to>
    <xdr:sp macro="" textlink="">
      <xdr:nvSpPr>
        <xdr:cNvPr id="263" name="Text Box 380">
          <a:extLst>
            <a:ext uri="{FF2B5EF4-FFF2-40B4-BE49-F238E27FC236}">
              <a16:creationId xmlns:a16="http://schemas.microsoft.com/office/drawing/2014/main" id="{0B25EB13-696F-40F9-9E7E-8DA0A67D7F38}"/>
            </a:ext>
          </a:extLst>
        </xdr:cNvPr>
        <xdr:cNvSpPr txBox="1">
          <a:spLocks noChangeArrowheads="1"/>
        </xdr:cNvSpPr>
      </xdr:nvSpPr>
      <xdr:spPr bwMode="auto">
        <a:xfrm>
          <a:off x="3553378" y="648260"/>
          <a:ext cx="46407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680958</xdr:colOff>
      <xdr:row>1</xdr:row>
      <xdr:rowOff>152310</xdr:rowOff>
    </xdr:from>
    <xdr:to>
      <xdr:col>5</xdr:col>
      <xdr:colOff>688055</xdr:colOff>
      <xdr:row>7</xdr:row>
      <xdr:rowOff>141664</xdr:rowOff>
    </xdr:to>
    <xdr:sp macro="" textlink="">
      <xdr:nvSpPr>
        <xdr:cNvPr id="264" name="Line 381">
          <a:extLst>
            <a:ext uri="{FF2B5EF4-FFF2-40B4-BE49-F238E27FC236}">
              <a16:creationId xmlns:a16="http://schemas.microsoft.com/office/drawing/2014/main" id="{DC208543-A03C-4F02-A4E5-3ADC802B1C4A}"/>
            </a:ext>
          </a:extLst>
        </xdr:cNvPr>
        <xdr:cNvSpPr>
          <a:spLocks noChangeShapeType="1"/>
        </xdr:cNvSpPr>
      </xdr:nvSpPr>
      <xdr:spPr bwMode="auto">
        <a:xfrm flipH="1" flipV="1">
          <a:off x="3570208" y="323760"/>
          <a:ext cx="7097" cy="1018054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81240</xdr:colOff>
      <xdr:row>45</xdr:row>
      <xdr:rowOff>108286</xdr:rowOff>
    </xdr:from>
    <xdr:to>
      <xdr:col>2</xdr:col>
      <xdr:colOff>739781</xdr:colOff>
      <xdr:row>48</xdr:row>
      <xdr:rowOff>146374</xdr:rowOff>
    </xdr:to>
    <xdr:sp macro="" textlink="">
      <xdr:nvSpPr>
        <xdr:cNvPr id="265" name="Freeform 384">
          <a:extLst>
            <a:ext uri="{FF2B5EF4-FFF2-40B4-BE49-F238E27FC236}">
              <a16:creationId xmlns:a16="http://schemas.microsoft.com/office/drawing/2014/main" id="{DCA9603F-C6CC-4EC2-94B6-C060B5113325}"/>
            </a:ext>
          </a:extLst>
        </xdr:cNvPr>
        <xdr:cNvSpPr>
          <a:spLocks/>
        </xdr:cNvSpPr>
      </xdr:nvSpPr>
      <xdr:spPr bwMode="auto">
        <a:xfrm>
          <a:off x="151090" y="7823536"/>
          <a:ext cx="1325291" cy="552438"/>
        </a:xfrm>
        <a:custGeom>
          <a:avLst/>
          <a:gdLst>
            <a:gd name="T0" fmla="*/ 0 w 135"/>
            <a:gd name="T1" fmla="*/ 2147483647 h 40"/>
            <a:gd name="T2" fmla="*/ 0 w 135"/>
            <a:gd name="T3" fmla="*/ 0 h 40"/>
            <a:gd name="T4" fmla="*/ 2147483647 w 135"/>
            <a:gd name="T5" fmla="*/ 2147483647 h 40"/>
            <a:gd name="T6" fmla="*/ 2147483647 w 135"/>
            <a:gd name="T7" fmla="*/ 2147483647 h 40"/>
            <a:gd name="T8" fmla="*/ 2147483647 w 135"/>
            <a:gd name="T9" fmla="*/ 2147483647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1122"/>
            <a:gd name="connsiteY0" fmla="*/ 14502 h 14502"/>
            <a:gd name="connsiteX1" fmla="*/ 1122 w 11122"/>
            <a:gd name="connsiteY1" fmla="*/ 0 h 14502"/>
            <a:gd name="connsiteX2" fmla="*/ 5937 w 11122"/>
            <a:gd name="connsiteY2" fmla="*/ 6250 h 14502"/>
            <a:gd name="connsiteX3" fmla="*/ 7715 w 11122"/>
            <a:gd name="connsiteY3" fmla="*/ 6750 h 14502"/>
            <a:gd name="connsiteX4" fmla="*/ 11122 w 11122"/>
            <a:gd name="connsiteY4" fmla="*/ 1000 h 14502"/>
            <a:gd name="connsiteX0" fmla="*/ 0 w 11122"/>
            <a:gd name="connsiteY0" fmla="*/ 14502 h 14502"/>
            <a:gd name="connsiteX1" fmla="*/ 1122 w 11122"/>
            <a:gd name="connsiteY1" fmla="*/ 0 h 14502"/>
            <a:gd name="connsiteX2" fmla="*/ 5937 w 11122"/>
            <a:gd name="connsiteY2" fmla="*/ 6250 h 14502"/>
            <a:gd name="connsiteX3" fmla="*/ 7715 w 11122"/>
            <a:gd name="connsiteY3" fmla="*/ 6750 h 14502"/>
            <a:gd name="connsiteX4" fmla="*/ 11122 w 11122"/>
            <a:gd name="connsiteY4" fmla="*/ 1000 h 14502"/>
            <a:gd name="connsiteX0" fmla="*/ 0 w 11122"/>
            <a:gd name="connsiteY0" fmla="*/ 14502 h 14502"/>
            <a:gd name="connsiteX1" fmla="*/ 1122 w 11122"/>
            <a:gd name="connsiteY1" fmla="*/ 0 h 14502"/>
            <a:gd name="connsiteX2" fmla="*/ 5937 w 11122"/>
            <a:gd name="connsiteY2" fmla="*/ 6250 h 14502"/>
            <a:gd name="connsiteX3" fmla="*/ 7715 w 11122"/>
            <a:gd name="connsiteY3" fmla="*/ 6750 h 14502"/>
            <a:gd name="connsiteX4" fmla="*/ 11122 w 11122"/>
            <a:gd name="connsiteY4" fmla="*/ 1000 h 14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122" h="14502">
              <a:moveTo>
                <a:pt x="0" y="14502"/>
              </a:moveTo>
              <a:cubicBezTo>
                <a:pt x="1398" y="14170"/>
                <a:pt x="748" y="4834"/>
                <a:pt x="1122" y="0"/>
              </a:cubicBezTo>
              <a:lnTo>
                <a:pt x="5937" y="6250"/>
              </a:lnTo>
              <a:lnTo>
                <a:pt x="7715" y="6750"/>
              </a:lnTo>
              <a:lnTo>
                <a:pt x="11122" y="100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352841</xdr:colOff>
      <xdr:row>37</xdr:row>
      <xdr:rowOff>88904</xdr:rowOff>
    </xdr:from>
    <xdr:to>
      <xdr:col>5</xdr:col>
      <xdr:colOff>539859</xdr:colOff>
      <xdr:row>39</xdr:row>
      <xdr:rowOff>146055</xdr:rowOff>
    </xdr:to>
    <xdr:sp macro="" textlink="">
      <xdr:nvSpPr>
        <xdr:cNvPr id="266" name="Freeform 394">
          <a:extLst>
            <a:ext uri="{FF2B5EF4-FFF2-40B4-BE49-F238E27FC236}">
              <a16:creationId xmlns:a16="http://schemas.microsoft.com/office/drawing/2014/main" id="{BD28D9E1-E4FE-4036-8EB9-C9726399BFD3}"/>
            </a:ext>
          </a:extLst>
        </xdr:cNvPr>
        <xdr:cNvSpPr>
          <a:spLocks/>
        </xdr:cNvSpPr>
      </xdr:nvSpPr>
      <xdr:spPr bwMode="auto">
        <a:xfrm>
          <a:off x="3242091" y="6432554"/>
          <a:ext cx="187018" cy="400051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509291</xdr:colOff>
      <xdr:row>33</xdr:row>
      <xdr:rowOff>164048</xdr:rowOff>
    </xdr:from>
    <xdr:to>
      <xdr:col>5</xdr:col>
      <xdr:colOff>623591</xdr:colOff>
      <xdr:row>36</xdr:row>
      <xdr:rowOff>76207</xdr:rowOff>
    </xdr:to>
    <xdr:sp macro="" textlink="">
      <xdr:nvSpPr>
        <xdr:cNvPr id="267" name="Freeform 395">
          <a:extLst>
            <a:ext uri="{FF2B5EF4-FFF2-40B4-BE49-F238E27FC236}">
              <a16:creationId xmlns:a16="http://schemas.microsoft.com/office/drawing/2014/main" id="{8B4E7F26-E0DF-46D5-B8D0-DABEB89A0C14}"/>
            </a:ext>
          </a:extLst>
        </xdr:cNvPr>
        <xdr:cNvSpPr>
          <a:spLocks/>
        </xdr:cNvSpPr>
      </xdr:nvSpPr>
      <xdr:spPr bwMode="auto">
        <a:xfrm>
          <a:off x="3398541" y="5821898"/>
          <a:ext cx="114300" cy="426509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228198</xdr:colOff>
      <xdr:row>37</xdr:row>
      <xdr:rowOff>87993</xdr:rowOff>
    </xdr:from>
    <xdr:to>
      <xdr:col>10</xdr:col>
      <xdr:colOff>352023</xdr:colOff>
      <xdr:row>38</xdr:row>
      <xdr:rowOff>30843</xdr:rowOff>
    </xdr:to>
    <xdr:grpSp>
      <xdr:nvGrpSpPr>
        <xdr:cNvPr id="268" name="Group 399">
          <a:extLst>
            <a:ext uri="{FF2B5EF4-FFF2-40B4-BE49-F238E27FC236}">
              <a16:creationId xmlns:a16="http://schemas.microsoft.com/office/drawing/2014/main" id="{0DC5E456-7379-4AD5-8954-8001DBAA7FA0}"/>
            </a:ext>
          </a:extLst>
        </xdr:cNvPr>
        <xdr:cNvGrpSpPr>
          <a:grpSpLocks/>
        </xdr:cNvGrpSpPr>
      </xdr:nvGrpSpPr>
      <xdr:grpSpPr bwMode="auto">
        <a:xfrm>
          <a:off x="5925055" y="6129564"/>
          <a:ext cx="817789" cy="106136"/>
          <a:chOff x="349" y="1121"/>
          <a:chExt cx="94" cy="12"/>
        </a:xfrm>
      </xdr:grpSpPr>
      <xdr:sp macro="" textlink="">
        <xdr:nvSpPr>
          <xdr:cNvPr id="269" name="Line 400">
            <a:extLst>
              <a:ext uri="{FF2B5EF4-FFF2-40B4-BE49-F238E27FC236}">
                <a16:creationId xmlns:a16="http://schemas.microsoft.com/office/drawing/2014/main" id="{C9942DD5-3C8F-1D57-B22D-390C65606239}"/>
              </a:ext>
            </a:extLst>
          </xdr:cNvPr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0" name="Oval 401">
            <a:extLst>
              <a:ext uri="{FF2B5EF4-FFF2-40B4-BE49-F238E27FC236}">
                <a16:creationId xmlns:a16="http://schemas.microsoft.com/office/drawing/2014/main" id="{712ED253-BD9A-5AFD-1AF5-33630EC3712B}"/>
              </a:ext>
            </a:extLst>
          </xdr:cNvPr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646824</xdr:colOff>
      <xdr:row>33</xdr:row>
      <xdr:rowOff>5411</xdr:rowOff>
    </xdr:from>
    <xdr:to>
      <xdr:col>10</xdr:col>
      <xdr:colOff>225257</xdr:colOff>
      <xdr:row>37</xdr:row>
      <xdr:rowOff>136492</xdr:rowOff>
    </xdr:to>
    <xdr:sp macro="" textlink="">
      <xdr:nvSpPr>
        <xdr:cNvPr id="271" name="Line 404">
          <a:extLst>
            <a:ext uri="{FF2B5EF4-FFF2-40B4-BE49-F238E27FC236}">
              <a16:creationId xmlns:a16="http://schemas.microsoft.com/office/drawing/2014/main" id="{4CCDE43B-9600-49F8-9584-0325F240CC0A}"/>
            </a:ext>
          </a:extLst>
        </xdr:cNvPr>
        <xdr:cNvSpPr>
          <a:spLocks noChangeShapeType="1"/>
        </xdr:cNvSpPr>
      </xdr:nvSpPr>
      <xdr:spPr bwMode="auto">
        <a:xfrm flipV="1">
          <a:off x="6330074" y="5453711"/>
          <a:ext cx="270583" cy="791481"/>
        </a:xfrm>
        <a:custGeom>
          <a:avLst/>
          <a:gdLst>
            <a:gd name="connsiteX0" fmla="*/ 0 w 234185"/>
            <a:gd name="connsiteY0" fmla="*/ 0 h 462075"/>
            <a:gd name="connsiteX1" fmla="*/ 234185 w 234185"/>
            <a:gd name="connsiteY1" fmla="*/ 462075 h 462075"/>
            <a:gd name="connsiteX0" fmla="*/ 0 w 234185"/>
            <a:gd name="connsiteY0" fmla="*/ 0 h 462075"/>
            <a:gd name="connsiteX1" fmla="*/ 234185 w 234185"/>
            <a:gd name="connsiteY1" fmla="*/ 462075 h 462075"/>
            <a:gd name="connsiteX0" fmla="*/ 0 w 132761"/>
            <a:gd name="connsiteY0" fmla="*/ 0 h 587752"/>
            <a:gd name="connsiteX1" fmla="*/ 132761 w 132761"/>
            <a:gd name="connsiteY1" fmla="*/ 587752 h 587752"/>
            <a:gd name="connsiteX0" fmla="*/ 0 w 231981"/>
            <a:gd name="connsiteY0" fmla="*/ 0 h 587752"/>
            <a:gd name="connsiteX1" fmla="*/ 231981 w 231981"/>
            <a:gd name="connsiteY1" fmla="*/ 484124 h 587752"/>
            <a:gd name="connsiteX2" fmla="*/ 132761 w 231981"/>
            <a:gd name="connsiteY2" fmla="*/ 587752 h 587752"/>
            <a:gd name="connsiteX0" fmla="*/ 0 w 231981"/>
            <a:gd name="connsiteY0" fmla="*/ 0 h 587752"/>
            <a:gd name="connsiteX1" fmla="*/ 231981 w 231981"/>
            <a:gd name="connsiteY1" fmla="*/ 484124 h 587752"/>
            <a:gd name="connsiteX2" fmla="*/ 132761 w 231981"/>
            <a:gd name="connsiteY2" fmla="*/ 587752 h 587752"/>
            <a:gd name="connsiteX0" fmla="*/ 0 w 177961"/>
            <a:gd name="connsiteY0" fmla="*/ 0 h 587752"/>
            <a:gd name="connsiteX1" fmla="*/ 177961 w 177961"/>
            <a:gd name="connsiteY1" fmla="*/ 374429 h 587752"/>
            <a:gd name="connsiteX2" fmla="*/ 132761 w 177961"/>
            <a:gd name="connsiteY2" fmla="*/ 587752 h 587752"/>
            <a:gd name="connsiteX0" fmla="*/ 0 w 177961"/>
            <a:gd name="connsiteY0" fmla="*/ 0 h 587752"/>
            <a:gd name="connsiteX1" fmla="*/ 177961 w 177961"/>
            <a:gd name="connsiteY1" fmla="*/ 374429 h 587752"/>
            <a:gd name="connsiteX2" fmla="*/ 132761 w 177961"/>
            <a:gd name="connsiteY2" fmla="*/ 587752 h 587752"/>
            <a:gd name="connsiteX0" fmla="*/ 0 w 176273"/>
            <a:gd name="connsiteY0" fmla="*/ 0 h 581002"/>
            <a:gd name="connsiteX1" fmla="*/ 176273 w 176273"/>
            <a:gd name="connsiteY1" fmla="*/ 367679 h 581002"/>
            <a:gd name="connsiteX2" fmla="*/ 131073 w 176273"/>
            <a:gd name="connsiteY2" fmla="*/ 581002 h 581002"/>
            <a:gd name="connsiteX0" fmla="*/ 0 w 176273"/>
            <a:gd name="connsiteY0" fmla="*/ 0 h 581002"/>
            <a:gd name="connsiteX1" fmla="*/ 176273 w 176273"/>
            <a:gd name="connsiteY1" fmla="*/ 367679 h 581002"/>
            <a:gd name="connsiteX2" fmla="*/ 131073 w 176273"/>
            <a:gd name="connsiteY2" fmla="*/ 581002 h 581002"/>
            <a:gd name="connsiteX0" fmla="*/ 0 w 190224"/>
            <a:gd name="connsiteY0" fmla="*/ 0 h 581002"/>
            <a:gd name="connsiteX1" fmla="*/ 176273 w 190224"/>
            <a:gd name="connsiteY1" fmla="*/ 367679 h 581002"/>
            <a:gd name="connsiteX2" fmla="*/ 131073 w 190224"/>
            <a:gd name="connsiteY2" fmla="*/ 581002 h 581002"/>
            <a:gd name="connsiteX0" fmla="*/ 0 w 190224"/>
            <a:gd name="connsiteY0" fmla="*/ 0 h 581002"/>
            <a:gd name="connsiteX1" fmla="*/ 176273 w 190224"/>
            <a:gd name="connsiteY1" fmla="*/ 367679 h 581002"/>
            <a:gd name="connsiteX2" fmla="*/ 131073 w 190224"/>
            <a:gd name="connsiteY2" fmla="*/ 581002 h 581002"/>
            <a:gd name="connsiteX0" fmla="*/ 0 w 185160"/>
            <a:gd name="connsiteY0" fmla="*/ 0 h 570876"/>
            <a:gd name="connsiteX1" fmla="*/ 171209 w 185160"/>
            <a:gd name="connsiteY1" fmla="*/ 357553 h 570876"/>
            <a:gd name="connsiteX2" fmla="*/ 126009 w 185160"/>
            <a:gd name="connsiteY2" fmla="*/ 570876 h 570876"/>
            <a:gd name="connsiteX0" fmla="*/ 0 w 185160"/>
            <a:gd name="connsiteY0" fmla="*/ 0 h 570876"/>
            <a:gd name="connsiteX1" fmla="*/ 171209 w 185160"/>
            <a:gd name="connsiteY1" fmla="*/ 357553 h 570876"/>
            <a:gd name="connsiteX2" fmla="*/ 126009 w 185160"/>
            <a:gd name="connsiteY2" fmla="*/ 570876 h 570876"/>
            <a:gd name="connsiteX0" fmla="*/ 0 w 185160"/>
            <a:gd name="connsiteY0" fmla="*/ 0 h 570876"/>
            <a:gd name="connsiteX1" fmla="*/ 171209 w 185160"/>
            <a:gd name="connsiteY1" fmla="*/ 357553 h 570876"/>
            <a:gd name="connsiteX2" fmla="*/ 126009 w 185160"/>
            <a:gd name="connsiteY2" fmla="*/ 570876 h 570876"/>
            <a:gd name="connsiteX0" fmla="*/ 0 w 214789"/>
            <a:gd name="connsiteY0" fmla="*/ 0 h 618831"/>
            <a:gd name="connsiteX1" fmla="*/ 200838 w 214789"/>
            <a:gd name="connsiteY1" fmla="*/ 405508 h 618831"/>
            <a:gd name="connsiteX2" fmla="*/ 155638 w 214789"/>
            <a:gd name="connsiteY2" fmla="*/ 618831 h 618831"/>
            <a:gd name="connsiteX0" fmla="*/ 0 w 217229"/>
            <a:gd name="connsiteY0" fmla="*/ 0 h 691652"/>
            <a:gd name="connsiteX1" fmla="*/ 200838 w 217229"/>
            <a:gd name="connsiteY1" fmla="*/ 405508 h 691652"/>
            <a:gd name="connsiteX2" fmla="*/ 188752 w 217229"/>
            <a:gd name="connsiteY2" fmla="*/ 691652 h 691652"/>
            <a:gd name="connsiteX0" fmla="*/ 0 w 214110"/>
            <a:gd name="connsiteY0" fmla="*/ 0 h 691652"/>
            <a:gd name="connsiteX1" fmla="*/ 200838 w 214110"/>
            <a:gd name="connsiteY1" fmla="*/ 405508 h 691652"/>
            <a:gd name="connsiteX2" fmla="*/ 188752 w 214110"/>
            <a:gd name="connsiteY2" fmla="*/ 691652 h 691652"/>
            <a:gd name="connsiteX0" fmla="*/ 0 w 227097"/>
            <a:gd name="connsiteY0" fmla="*/ 0 h 700532"/>
            <a:gd name="connsiteX1" fmla="*/ 200838 w 227097"/>
            <a:gd name="connsiteY1" fmla="*/ 405508 h 700532"/>
            <a:gd name="connsiteX2" fmla="*/ 227097 w 227097"/>
            <a:gd name="connsiteY2" fmla="*/ 700532 h 700532"/>
            <a:gd name="connsiteX0" fmla="*/ 0 w 248421"/>
            <a:gd name="connsiteY0" fmla="*/ 0 h 775845"/>
            <a:gd name="connsiteX1" fmla="*/ 200838 w 248421"/>
            <a:gd name="connsiteY1" fmla="*/ 405508 h 775845"/>
            <a:gd name="connsiteX2" fmla="*/ 248421 w 248421"/>
            <a:gd name="connsiteY2" fmla="*/ 775845 h 775845"/>
            <a:gd name="connsiteX0" fmla="*/ 0 w 248421"/>
            <a:gd name="connsiteY0" fmla="*/ 0 h 775845"/>
            <a:gd name="connsiteX1" fmla="*/ 200838 w 248421"/>
            <a:gd name="connsiteY1" fmla="*/ 405508 h 775845"/>
            <a:gd name="connsiteX2" fmla="*/ 248421 w 248421"/>
            <a:gd name="connsiteY2" fmla="*/ 775845 h 775845"/>
            <a:gd name="connsiteX0" fmla="*/ 0 w 279588"/>
            <a:gd name="connsiteY0" fmla="*/ 0 h 834421"/>
            <a:gd name="connsiteX1" fmla="*/ 200838 w 279588"/>
            <a:gd name="connsiteY1" fmla="*/ 405508 h 834421"/>
            <a:gd name="connsiteX2" fmla="*/ 279588 w 279588"/>
            <a:gd name="connsiteY2" fmla="*/ 834421 h 834421"/>
            <a:gd name="connsiteX0" fmla="*/ 0 w 279588"/>
            <a:gd name="connsiteY0" fmla="*/ 0 h 834421"/>
            <a:gd name="connsiteX1" fmla="*/ 200838 w 279588"/>
            <a:gd name="connsiteY1" fmla="*/ 405508 h 834421"/>
            <a:gd name="connsiteX2" fmla="*/ 279588 w 279588"/>
            <a:gd name="connsiteY2" fmla="*/ 834421 h 8344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9588" h="834421">
              <a:moveTo>
                <a:pt x="0" y="0"/>
              </a:moveTo>
              <a:cubicBezTo>
                <a:pt x="16778" y="424986"/>
                <a:pt x="135005" y="306864"/>
                <a:pt x="200838" y="405508"/>
              </a:cubicBezTo>
              <a:cubicBezTo>
                <a:pt x="265962" y="499904"/>
                <a:pt x="57688" y="427405"/>
                <a:pt x="279588" y="83442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297846</xdr:colOff>
      <xdr:row>36</xdr:row>
      <xdr:rowOff>85240</xdr:rowOff>
    </xdr:from>
    <xdr:ext cx="371475" cy="168508"/>
    <xdr:sp macro="" textlink="">
      <xdr:nvSpPr>
        <xdr:cNvPr id="272" name="Text Box 406">
          <a:extLst>
            <a:ext uri="{FF2B5EF4-FFF2-40B4-BE49-F238E27FC236}">
              <a16:creationId xmlns:a16="http://schemas.microsoft.com/office/drawing/2014/main" id="{CA4643DA-652D-4933-8025-B888E13D1FDD}"/>
            </a:ext>
          </a:extLst>
        </xdr:cNvPr>
        <xdr:cNvSpPr txBox="1">
          <a:spLocks noChangeArrowheads="1"/>
        </xdr:cNvSpPr>
      </xdr:nvSpPr>
      <xdr:spPr bwMode="auto">
        <a:xfrm>
          <a:off x="5981096" y="6028840"/>
          <a:ext cx="3714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</a:p>
      </xdr:txBody>
    </xdr:sp>
    <xdr:clientData/>
  </xdr:oneCellAnchor>
  <xdr:twoCellAnchor>
    <xdr:from>
      <xdr:col>1</xdr:col>
      <xdr:colOff>219165</xdr:colOff>
      <xdr:row>42</xdr:row>
      <xdr:rowOff>38100</xdr:rowOff>
    </xdr:from>
    <xdr:to>
      <xdr:col>1</xdr:col>
      <xdr:colOff>228690</xdr:colOff>
      <xdr:row>45</xdr:row>
      <xdr:rowOff>95250</xdr:rowOff>
    </xdr:to>
    <xdr:sp macro="" textlink="">
      <xdr:nvSpPr>
        <xdr:cNvPr id="273" name="Line 407">
          <a:extLst>
            <a:ext uri="{FF2B5EF4-FFF2-40B4-BE49-F238E27FC236}">
              <a16:creationId xmlns:a16="http://schemas.microsoft.com/office/drawing/2014/main" id="{0DF7B4B6-F4FA-4778-88FD-1F6A2F08AF6F}"/>
            </a:ext>
          </a:extLst>
        </xdr:cNvPr>
        <xdr:cNvSpPr>
          <a:spLocks noChangeShapeType="1"/>
        </xdr:cNvSpPr>
      </xdr:nvSpPr>
      <xdr:spPr bwMode="auto">
        <a:xfrm flipV="1">
          <a:off x="289015" y="7239000"/>
          <a:ext cx="9525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49229</xdr:colOff>
      <xdr:row>42</xdr:row>
      <xdr:rowOff>0</xdr:rowOff>
    </xdr:from>
    <xdr:to>
      <xdr:col>1</xdr:col>
      <xdr:colOff>381090</xdr:colOff>
      <xdr:row>43</xdr:row>
      <xdr:rowOff>76200</xdr:rowOff>
    </xdr:to>
    <xdr:grpSp>
      <xdr:nvGrpSpPr>
        <xdr:cNvPr id="274" name="Group 411">
          <a:extLst>
            <a:ext uri="{FF2B5EF4-FFF2-40B4-BE49-F238E27FC236}">
              <a16:creationId xmlns:a16="http://schemas.microsoft.com/office/drawing/2014/main" id="{5D6A0BA2-63B6-4DEB-B2B3-66F25C0C4FA4}"/>
            </a:ext>
          </a:extLst>
        </xdr:cNvPr>
        <xdr:cNvGrpSpPr>
          <a:grpSpLocks/>
        </xdr:cNvGrpSpPr>
      </xdr:nvGrpSpPr>
      <xdr:grpSpPr bwMode="auto">
        <a:xfrm>
          <a:off x="194372" y="6858000"/>
          <a:ext cx="331861" cy="239486"/>
          <a:chOff x="559" y="664"/>
          <a:chExt cx="16" cy="64"/>
        </a:xfrm>
      </xdr:grpSpPr>
      <xdr:sp macro="" textlink="">
        <xdr:nvSpPr>
          <xdr:cNvPr id="275" name="Freeform 412">
            <a:extLst>
              <a:ext uri="{FF2B5EF4-FFF2-40B4-BE49-F238E27FC236}">
                <a16:creationId xmlns:a16="http://schemas.microsoft.com/office/drawing/2014/main" id="{77381FF3-41F3-B1F0-1D76-D695124CB35E}"/>
              </a:ext>
            </a:extLst>
          </xdr:cNvPr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8 h 63"/>
              <a:gd name="T6" fmla="*/ 1 w 5"/>
              <a:gd name="T7" fmla="*/ 84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6" name="Freeform 413">
            <a:extLst>
              <a:ext uri="{FF2B5EF4-FFF2-40B4-BE49-F238E27FC236}">
                <a16:creationId xmlns:a16="http://schemas.microsoft.com/office/drawing/2014/main" id="{F96F71EC-3822-5980-C316-8D0FD74BDE56}"/>
              </a:ext>
            </a:extLst>
          </xdr:cNvPr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</xdr:col>
      <xdr:colOff>26902</xdr:colOff>
      <xdr:row>43</xdr:row>
      <xdr:rowOff>164620</xdr:rowOff>
    </xdr:from>
    <xdr:ext cx="650432" cy="253980"/>
    <xdr:sp macro="" textlink="">
      <xdr:nvSpPr>
        <xdr:cNvPr id="277" name="Text Box 415">
          <a:extLst>
            <a:ext uri="{FF2B5EF4-FFF2-40B4-BE49-F238E27FC236}">
              <a16:creationId xmlns:a16="http://schemas.microsoft.com/office/drawing/2014/main" id="{FCD1BF54-861C-4536-BB3C-0CCF58522281}"/>
            </a:ext>
          </a:extLst>
        </xdr:cNvPr>
        <xdr:cNvSpPr txBox="1">
          <a:spLocks noChangeArrowheads="1"/>
        </xdr:cNvSpPr>
      </xdr:nvSpPr>
      <xdr:spPr bwMode="auto">
        <a:xfrm>
          <a:off x="801602" y="7536970"/>
          <a:ext cx="650432" cy="25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3.9km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～</a:t>
          </a:r>
        </a:p>
      </xdr:txBody>
    </xdr:sp>
    <xdr:clientData/>
  </xdr:oneCellAnchor>
  <xdr:twoCellAnchor>
    <xdr:from>
      <xdr:col>1</xdr:col>
      <xdr:colOff>629032</xdr:colOff>
      <xdr:row>45</xdr:row>
      <xdr:rowOff>76074</xdr:rowOff>
    </xdr:from>
    <xdr:to>
      <xdr:col>2</xdr:col>
      <xdr:colOff>166000</xdr:colOff>
      <xdr:row>45</xdr:row>
      <xdr:rowOff>133224</xdr:rowOff>
    </xdr:to>
    <xdr:cxnSp macro="">
      <xdr:nvCxnSpPr>
        <xdr:cNvPr id="278" name="AutoShape 416">
          <a:extLst>
            <a:ext uri="{FF2B5EF4-FFF2-40B4-BE49-F238E27FC236}">
              <a16:creationId xmlns:a16="http://schemas.microsoft.com/office/drawing/2014/main" id="{84ECC803-E5DA-4520-9EA7-E8AFF5D6B1F7}"/>
            </a:ext>
          </a:extLst>
        </xdr:cNvPr>
        <xdr:cNvCxnSpPr>
          <a:cxnSpLocks noChangeShapeType="1"/>
        </xdr:cNvCxnSpPr>
      </xdr:nvCxnSpPr>
      <xdr:spPr bwMode="auto">
        <a:xfrm>
          <a:off x="698882" y="7791324"/>
          <a:ext cx="241818" cy="57150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7</xdr:col>
      <xdr:colOff>20540</xdr:colOff>
      <xdr:row>46</xdr:row>
      <xdr:rowOff>148280</xdr:rowOff>
    </xdr:from>
    <xdr:ext cx="845636" cy="296002"/>
    <xdr:sp macro="" textlink="">
      <xdr:nvSpPr>
        <xdr:cNvPr id="279" name="Text Box 418">
          <a:extLst>
            <a:ext uri="{FF2B5EF4-FFF2-40B4-BE49-F238E27FC236}">
              <a16:creationId xmlns:a16="http://schemas.microsoft.com/office/drawing/2014/main" id="{EB3B05B1-7749-4DB7-AB40-D7A8BE7DEF74}"/>
            </a:ext>
          </a:extLst>
        </xdr:cNvPr>
        <xdr:cNvSpPr txBox="1">
          <a:spLocks noChangeArrowheads="1"/>
        </xdr:cNvSpPr>
      </xdr:nvSpPr>
      <xdr:spPr bwMode="auto">
        <a:xfrm>
          <a:off x="4319490" y="8034980"/>
          <a:ext cx="845636" cy="29600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五條病院前店</a:t>
          </a:r>
        </a:p>
      </xdr:txBody>
    </xdr:sp>
    <xdr:clientData/>
  </xdr:oneCellAnchor>
  <xdr:twoCellAnchor>
    <xdr:from>
      <xdr:col>8</xdr:col>
      <xdr:colOff>69031</xdr:colOff>
      <xdr:row>44</xdr:row>
      <xdr:rowOff>129268</xdr:rowOff>
    </xdr:from>
    <xdr:to>
      <xdr:col>8</xdr:col>
      <xdr:colOff>283708</xdr:colOff>
      <xdr:row>47</xdr:row>
      <xdr:rowOff>28580</xdr:rowOff>
    </xdr:to>
    <xdr:sp macro="" textlink="">
      <xdr:nvSpPr>
        <xdr:cNvPr id="280" name="Freeform 419">
          <a:extLst>
            <a:ext uri="{FF2B5EF4-FFF2-40B4-BE49-F238E27FC236}">
              <a16:creationId xmlns:a16="http://schemas.microsoft.com/office/drawing/2014/main" id="{43AC82CE-F249-4AF5-9E4D-707DA7EAD1EC}"/>
            </a:ext>
          </a:extLst>
        </xdr:cNvPr>
        <xdr:cNvSpPr>
          <a:spLocks/>
        </xdr:cNvSpPr>
      </xdr:nvSpPr>
      <xdr:spPr bwMode="auto">
        <a:xfrm>
          <a:off x="5072831" y="7673068"/>
          <a:ext cx="214677" cy="413662"/>
        </a:xfrm>
        <a:custGeom>
          <a:avLst/>
          <a:gdLst>
            <a:gd name="T0" fmla="*/ 0 w 12"/>
            <a:gd name="T1" fmla="*/ 2147483647 h 27"/>
            <a:gd name="T2" fmla="*/ 2147483647 w 12"/>
            <a:gd name="T3" fmla="*/ 2147483647 h 27"/>
            <a:gd name="T4" fmla="*/ 2147483647 w 12"/>
            <a:gd name="T5" fmla="*/ 0 h 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7">
              <a:moveTo>
                <a:pt x="0" y="27"/>
              </a:moveTo>
              <a:lnTo>
                <a:pt x="12" y="27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55</xdr:row>
      <xdr:rowOff>47625</xdr:rowOff>
    </xdr:from>
    <xdr:to>
      <xdr:col>5</xdr:col>
      <xdr:colOff>685800</xdr:colOff>
      <xdr:row>55</xdr:row>
      <xdr:rowOff>152400</xdr:rowOff>
    </xdr:to>
    <xdr:sp macro="" textlink="">
      <xdr:nvSpPr>
        <xdr:cNvPr id="281" name="Line 428">
          <a:extLst>
            <a:ext uri="{FF2B5EF4-FFF2-40B4-BE49-F238E27FC236}">
              <a16:creationId xmlns:a16="http://schemas.microsoft.com/office/drawing/2014/main" id="{67A2EB12-3956-413B-8BC5-BFF661285345}"/>
            </a:ext>
          </a:extLst>
        </xdr:cNvPr>
        <xdr:cNvSpPr>
          <a:spLocks noChangeShapeType="1"/>
        </xdr:cNvSpPr>
      </xdr:nvSpPr>
      <xdr:spPr bwMode="auto">
        <a:xfrm flipV="1">
          <a:off x="3136900" y="9477375"/>
          <a:ext cx="43815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54</xdr:row>
      <xdr:rowOff>9525</xdr:rowOff>
    </xdr:from>
    <xdr:to>
      <xdr:col>8</xdr:col>
      <xdr:colOff>600075</xdr:colOff>
      <xdr:row>54</xdr:row>
      <xdr:rowOff>85725</xdr:rowOff>
    </xdr:to>
    <xdr:grpSp>
      <xdr:nvGrpSpPr>
        <xdr:cNvPr id="282" name="Group 1027">
          <a:extLst>
            <a:ext uri="{FF2B5EF4-FFF2-40B4-BE49-F238E27FC236}">
              <a16:creationId xmlns:a16="http://schemas.microsoft.com/office/drawing/2014/main" id="{B165B62F-8D62-47B2-A7FD-C14C9B122FE9}"/>
            </a:ext>
          </a:extLst>
        </xdr:cNvPr>
        <xdr:cNvGrpSpPr>
          <a:grpSpLocks/>
        </xdr:cNvGrpSpPr>
      </xdr:nvGrpSpPr>
      <xdr:grpSpPr bwMode="auto">
        <a:xfrm>
          <a:off x="4451804" y="8826954"/>
          <a:ext cx="1151164" cy="76200"/>
          <a:chOff x="347" y="977"/>
          <a:chExt cx="129" cy="8"/>
        </a:xfrm>
      </xdr:grpSpPr>
      <xdr:sp macro="" textlink="">
        <xdr:nvSpPr>
          <xdr:cNvPr id="283" name="Line 431">
            <a:extLst>
              <a:ext uri="{FF2B5EF4-FFF2-40B4-BE49-F238E27FC236}">
                <a16:creationId xmlns:a16="http://schemas.microsoft.com/office/drawing/2014/main" id="{6247D4F8-C94A-A441-CEF3-34E2F59CD4AA}"/>
              </a:ext>
            </a:extLst>
          </xdr:cNvPr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4" name="Line 432">
            <a:extLst>
              <a:ext uri="{FF2B5EF4-FFF2-40B4-BE49-F238E27FC236}">
                <a16:creationId xmlns:a16="http://schemas.microsoft.com/office/drawing/2014/main" id="{AC48E741-82AC-4098-AB0B-5F0E31EDDC7D}"/>
              </a:ext>
            </a:extLst>
          </xdr:cNvPr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5" name="Line 433">
            <a:extLst>
              <a:ext uri="{FF2B5EF4-FFF2-40B4-BE49-F238E27FC236}">
                <a16:creationId xmlns:a16="http://schemas.microsoft.com/office/drawing/2014/main" id="{6046589F-B8D9-5EDF-AD98-A974E357F1CD}"/>
              </a:ext>
            </a:extLst>
          </xdr:cNvPr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6" name="Line 434">
            <a:extLst>
              <a:ext uri="{FF2B5EF4-FFF2-40B4-BE49-F238E27FC236}">
                <a16:creationId xmlns:a16="http://schemas.microsoft.com/office/drawing/2014/main" id="{22586301-30E3-88C5-19E0-42B5714207FB}"/>
              </a:ext>
            </a:extLst>
          </xdr:cNvPr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7" name="Line 435">
            <a:extLst>
              <a:ext uri="{FF2B5EF4-FFF2-40B4-BE49-F238E27FC236}">
                <a16:creationId xmlns:a16="http://schemas.microsoft.com/office/drawing/2014/main" id="{1FE6F84A-2A7E-2F68-8B79-C2A549ABA819}"/>
              </a:ext>
            </a:extLst>
          </xdr:cNvPr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8" name="Line 436">
            <a:extLst>
              <a:ext uri="{FF2B5EF4-FFF2-40B4-BE49-F238E27FC236}">
                <a16:creationId xmlns:a16="http://schemas.microsoft.com/office/drawing/2014/main" id="{23F47471-0447-D196-D7D0-4C64D3337257}"/>
              </a:ext>
            </a:extLst>
          </xdr:cNvPr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9" name="Line 437">
            <a:extLst>
              <a:ext uri="{FF2B5EF4-FFF2-40B4-BE49-F238E27FC236}">
                <a16:creationId xmlns:a16="http://schemas.microsoft.com/office/drawing/2014/main" id="{2FB2231D-EA3C-86BA-F480-B05FEDA420D8}"/>
              </a:ext>
            </a:extLst>
          </xdr:cNvPr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0" name="Line 438">
            <a:extLst>
              <a:ext uri="{FF2B5EF4-FFF2-40B4-BE49-F238E27FC236}">
                <a16:creationId xmlns:a16="http://schemas.microsoft.com/office/drawing/2014/main" id="{32B1983C-08FC-D564-576A-13486E28C23B}"/>
              </a:ext>
            </a:extLst>
          </xdr:cNvPr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1" name="Line 439">
            <a:extLst>
              <a:ext uri="{FF2B5EF4-FFF2-40B4-BE49-F238E27FC236}">
                <a16:creationId xmlns:a16="http://schemas.microsoft.com/office/drawing/2014/main" id="{26D4AFF4-AE37-29EF-1F94-83D6290FE24A}"/>
              </a:ext>
            </a:extLst>
          </xdr:cNvPr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2" name="Line 440">
            <a:extLst>
              <a:ext uri="{FF2B5EF4-FFF2-40B4-BE49-F238E27FC236}">
                <a16:creationId xmlns:a16="http://schemas.microsoft.com/office/drawing/2014/main" id="{EFD448CA-259B-3F19-5FF6-F4A7C722D8E6}"/>
              </a:ext>
            </a:extLst>
          </xdr:cNvPr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" name="Line 441">
            <a:extLst>
              <a:ext uri="{FF2B5EF4-FFF2-40B4-BE49-F238E27FC236}">
                <a16:creationId xmlns:a16="http://schemas.microsoft.com/office/drawing/2014/main" id="{D28B397E-F366-008F-AB51-8D94A4EDE17A}"/>
              </a:ext>
            </a:extLst>
          </xdr:cNvPr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4" name="Line 442">
            <a:extLst>
              <a:ext uri="{FF2B5EF4-FFF2-40B4-BE49-F238E27FC236}">
                <a16:creationId xmlns:a16="http://schemas.microsoft.com/office/drawing/2014/main" id="{F2E3FE13-B9C4-0784-0ED6-73B9BB6BFE12}"/>
              </a:ext>
            </a:extLst>
          </xdr:cNvPr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5" name="Line 443">
            <a:extLst>
              <a:ext uri="{FF2B5EF4-FFF2-40B4-BE49-F238E27FC236}">
                <a16:creationId xmlns:a16="http://schemas.microsoft.com/office/drawing/2014/main" id="{FD1238A8-8FB1-4693-3AEE-2CA3E03E5BFA}"/>
              </a:ext>
            </a:extLst>
          </xdr:cNvPr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6" name="Line 444">
            <a:extLst>
              <a:ext uri="{FF2B5EF4-FFF2-40B4-BE49-F238E27FC236}">
                <a16:creationId xmlns:a16="http://schemas.microsoft.com/office/drawing/2014/main" id="{193A0F61-8221-41B3-A019-CA5140CA27B1}"/>
              </a:ext>
            </a:extLst>
          </xdr:cNvPr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7" name="Line 445">
            <a:extLst>
              <a:ext uri="{FF2B5EF4-FFF2-40B4-BE49-F238E27FC236}">
                <a16:creationId xmlns:a16="http://schemas.microsoft.com/office/drawing/2014/main" id="{3ADC6E38-5ED8-A3B3-D712-4604E988C836}"/>
              </a:ext>
            </a:extLst>
          </xdr:cNvPr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8" name="Line 446">
            <a:extLst>
              <a:ext uri="{FF2B5EF4-FFF2-40B4-BE49-F238E27FC236}">
                <a16:creationId xmlns:a16="http://schemas.microsoft.com/office/drawing/2014/main" id="{6D0AD94A-F588-0623-0CBE-5BC6A5FDC542}"/>
              </a:ext>
            </a:extLst>
          </xdr:cNvPr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8</xdr:col>
      <xdr:colOff>71170</xdr:colOff>
      <xdr:row>53</xdr:row>
      <xdr:rowOff>57150</xdr:rowOff>
    </xdr:from>
    <xdr:ext cx="620051" cy="141287"/>
    <xdr:sp macro="" textlink="">
      <xdr:nvSpPr>
        <xdr:cNvPr id="299" name="Text Box 447">
          <a:extLst>
            <a:ext uri="{FF2B5EF4-FFF2-40B4-BE49-F238E27FC236}">
              <a16:creationId xmlns:a16="http://schemas.microsoft.com/office/drawing/2014/main" id="{8D32680B-0AFC-49CE-AF71-FE943E153A48}"/>
            </a:ext>
          </a:extLst>
        </xdr:cNvPr>
        <xdr:cNvSpPr txBox="1">
          <a:spLocks noChangeArrowheads="1"/>
        </xdr:cNvSpPr>
      </xdr:nvSpPr>
      <xdr:spPr bwMode="auto">
        <a:xfrm>
          <a:off x="5074970" y="9144000"/>
          <a:ext cx="620051" cy="141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近鉄吉野線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43720</xdr:colOff>
      <xdr:row>53</xdr:row>
      <xdr:rowOff>12246</xdr:rowOff>
    </xdr:from>
    <xdr:to>
      <xdr:col>8</xdr:col>
      <xdr:colOff>43720</xdr:colOff>
      <xdr:row>57</xdr:row>
      <xdr:rowOff>2721</xdr:rowOff>
    </xdr:to>
    <xdr:sp macro="" textlink="">
      <xdr:nvSpPr>
        <xdr:cNvPr id="300" name="Freeform 448">
          <a:extLst>
            <a:ext uri="{FF2B5EF4-FFF2-40B4-BE49-F238E27FC236}">
              <a16:creationId xmlns:a16="http://schemas.microsoft.com/office/drawing/2014/main" id="{EB12303E-868B-4811-917B-EEBE27780032}"/>
            </a:ext>
          </a:extLst>
        </xdr:cNvPr>
        <xdr:cNvSpPr>
          <a:spLocks/>
        </xdr:cNvSpPr>
      </xdr:nvSpPr>
      <xdr:spPr bwMode="auto">
        <a:xfrm>
          <a:off x="4342670" y="9099096"/>
          <a:ext cx="704850" cy="676275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38834</xdr:colOff>
      <xdr:row>50</xdr:row>
      <xdr:rowOff>140153</xdr:rowOff>
    </xdr:from>
    <xdr:to>
      <xdr:col>8</xdr:col>
      <xdr:colOff>566791</xdr:colOff>
      <xdr:row>53</xdr:row>
      <xdr:rowOff>13606</xdr:rowOff>
    </xdr:to>
    <xdr:sp macro="" textlink="">
      <xdr:nvSpPr>
        <xdr:cNvPr id="301" name="Freeform 449">
          <a:extLst>
            <a:ext uri="{FF2B5EF4-FFF2-40B4-BE49-F238E27FC236}">
              <a16:creationId xmlns:a16="http://schemas.microsoft.com/office/drawing/2014/main" id="{909FCF4D-3379-45F9-89A6-0D29192663A7}"/>
            </a:ext>
          </a:extLst>
        </xdr:cNvPr>
        <xdr:cNvSpPr>
          <a:spLocks/>
        </xdr:cNvSpPr>
      </xdr:nvSpPr>
      <xdr:spPr bwMode="auto">
        <a:xfrm>
          <a:off x="5042634" y="8712653"/>
          <a:ext cx="527957" cy="387803"/>
        </a:xfrm>
        <a:custGeom>
          <a:avLst/>
          <a:gdLst>
            <a:gd name="T0" fmla="*/ 0 w 49"/>
            <a:gd name="T1" fmla="*/ 0 h 22"/>
            <a:gd name="T2" fmla="*/ 0 w 49"/>
            <a:gd name="T3" fmla="*/ 2147483647 h 22"/>
            <a:gd name="T4" fmla="*/ 2147483647 w 4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22">
              <a:moveTo>
                <a:pt x="0" y="0"/>
              </a:moveTo>
              <a:lnTo>
                <a:pt x="0" y="22"/>
              </a:lnTo>
              <a:lnTo>
                <a:pt x="49" y="2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316211</xdr:colOff>
      <xdr:row>51</xdr:row>
      <xdr:rowOff>109904</xdr:rowOff>
    </xdr:from>
    <xdr:ext cx="174694" cy="400363"/>
    <xdr:sp macro="" textlink="">
      <xdr:nvSpPr>
        <xdr:cNvPr id="302" name="Text Box 453">
          <a:extLst>
            <a:ext uri="{FF2B5EF4-FFF2-40B4-BE49-F238E27FC236}">
              <a16:creationId xmlns:a16="http://schemas.microsoft.com/office/drawing/2014/main" id="{332A6092-2F63-4F20-9DF9-CA81307F08CB}"/>
            </a:ext>
          </a:extLst>
        </xdr:cNvPr>
        <xdr:cNvSpPr txBox="1">
          <a:spLocks noChangeArrowheads="1"/>
        </xdr:cNvSpPr>
      </xdr:nvSpPr>
      <xdr:spPr bwMode="auto">
        <a:xfrm>
          <a:off x="6024861" y="8853854"/>
          <a:ext cx="174694" cy="4003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飛鳥駅</a:t>
          </a:r>
        </a:p>
      </xdr:txBody>
    </xdr:sp>
    <xdr:clientData/>
  </xdr:oneCellAnchor>
  <xdr:twoCellAnchor>
    <xdr:from>
      <xdr:col>5</xdr:col>
      <xdr:colOff>664638</xdr:colOff>
      <xdr:row>61</xdr:row>
      <xdr:rowOff>111677</xdr:rowOff>
    </xdr:from>
    <xdr:to>
      <xdr:col>6</xdr:col>
      <xdr:colOff>595846</xdr:colOff>
      <xdr:row>64</xdr:row>
      <xdr:rowOff>35477</xdr:rowOff>
    </xdr:to>
    <xdr:sp macro="" textlink="">
      <xdr:nvSpPr>
        <xdr:cNvPr id="303" name="Freeform 464">
          <a:extLst>
            <a:ext uri="{FF2B5EF4-FFF2-40B4-BE49-F238E27FC236}">
              <a16:creationId xmlns:a16="http://schemas.microsoft.com/office/drawing/2014/main" id="{79C5D877-C381-4248-9B6A-568242EC3F57}"/>
            </a:ext>
          </a:extLst>
        </xdr:cNvPr>
        <xdr:cNvSpPr>
          <a:spLocks/>
        </xdr:cNvSpPr>
      </xdr:nvSpPr>
      <xdr:spPr bwMode="auto">
        <a:xfrm>
          <a:off x="3553888" y="10570127"/>
          <a:ext cx="636058" cy="4381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338670</xdr:colOff>
      <xdr:row>57</xdr:row>
      <xdr:rowOff>160868</xdr:rowOff>
    </xdr:from>
    <xdr:to>
      <xdr:col>5</xdr:col>
      <xdr:colOff>671964</xdr:colOff>
      <xdr:row>61</xdr:row>
      <xdr:rowOff>112488</xdr:rowOff>
    </xdr:to>
    <xdr:sp macro="" textlink="">
      <xdr:nvSpPr>
        <xdr:cNvPr id="304" name="Freeform 465">
          <a:extLst>
            <a:ext uri="{FF2B5EF4-FFF2-40B4-BE49-F238E27FC236}">
              <a16:creationId xmlns:a16="http://schemas.microsoft.com/office/drawing/2014/main" id="{7320476D-EB7E-4196-AC1A-D8BB2FB48ED3}"/>
            </a:ext>
          </a:extLst>
        </xdr:cNvPr>
        <xdr:cNvSpPr>
          <a:spLocks/>
        </xdr:cNvSpPr>
      </xdr:nvSpPr>
      <xdr:spPr bwMode="auto">
        <a:xfrm>
          <a:off x="3227920" y="9933518"/>
          <a:ext cx="333294" cy="637420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162987</xdr:colOff>
      <xdr:row>59</xdr:row>
      <xdr:rowOff>143376</xdr:rowOff>
    </xdr:from>
    <xdr:ext cx="457200" cy="274947"/>
    <xdr:sp macro="" textlink="">
      <xdr:nvSpPr>
        <xdr:cNvPr id="305" name="Text Box 467">
          <a:extLst>
            <a:ext uri="{FF2B5EF4-FFF2-40B4-BE49-F238E27FC236}">
              <a16:creationId xmlns:a16="http://schemas.microsoft.com/office/drawing/2014/main" id="{FACFD2AA-B91F-4BCF-B74E-C700B71AE4CE}"/>
            </a:ext>
          </a:extLst>
        </xdr:cNvPr>
        <xdr:cNvSpPr txBox="1">
          <a:spLocks noChangeArrowheads="1"/>
        </xdr:cNvSpPr>
      </xdr:nvSpPr>
      <xdr:spPr bwMode="auto">
        <a:xfrm>
          <a:off x="3052237" y="10258926"/>
          <a:ext cx="457200" cy="27494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ココカラ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ファイン</a:t>
          </a:r>
        </a:p>
      </xdr:txBody>
    </xdr:sp>
    <xdr:clientData/>
  </xdr:oneCellAnchor>
  <xdr:twoCellAnchor>
    <xdr:from>
      <xdr:col>7</xdr:col>
      <xdr:colOff>666750</xdr:colOff>
      <xdr:row>61</xdr:row>
      <xdr:rowOff>143457</xdr:rowOff>
    </xdr:from>
    <xdr:to>
      <xdr:col>8</xdr:col>
      <xdr:colOff>533400</xdr:colOff>
      <xdr:row>64</xdr:row>
      <xdr:rowOff>67257</xdr:rowOff>
    </xdr:to>
    <xdr:sp macro="" textlink="">
      <xdr:nvSpPr>
        <xdr:cNvPr id="306" name="Freeform 470">
          <a:extLst>
            <a:ext uri="{FF2B5EF4-FFF2-40B4-BE49-F238E27FC236}">
              <a16:creationId xmlns:a16="http://schemas.microsoft.com/office/drawing/2014/main" id="{7F6E7C99-6E47-4C6E-B1A5-03212A76EA49}"/>
            </a:ext>
          </a:extLst>
        </xdr:cNvPr>
        <xdr:cNvSpPr>
          <a:spLocks/>
        </xdr:cNvSpPr>
      </xdr:nvSpPr>
      <xdr:spPr bwMode="auto">
        <a:xfrm>
          <a:off x="4965700" y="10601907"/>
          <a:ext cx="571500" cy="4381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208263</xdr:colOff>
      <xdr:row>61</xdr:row>
      <xdr:rowOff>117975</xdr:rowOff>
    </xdr:from>
    <xdr:to>
      <xdr:col>7</xdr:col>
      <xdr:colOff>674988</xdr:colOff>
      <xdr:row>61</xdr:row>
      <xdr:rowOff>146550</xdr:rowOff>
    </xdr:to>
    <xdr:sp macro="" textlink="">
      <xdr:nvSpPr>
        <xdr:cNvPr id="307" name="Freeform 471">
          <a:extLst>
            <a:ext uri="{FF2B5EF4-FFF2-40B4-BE49-F238E27FC236}">
              <a16:creationId xmlns:a16="http://schemas.microsoft.com/office/drawing/2014/main" id="{EC2B7025-C285-434F-8FAA-6D415A8816B9}"/>
            </a:ext>
          </a:extLst>
        </xdr:cNvPr>
        <xdr:cNvSpPr>
          <a:spLocks/>
        </xdr:cNvSpPr>
      </xdr:nvSpPr>
      <xdr:spPr bwMode="auto">
        <a:xfrm>
          <a:off x="4507213" y="10576425"/>
          <a:ext cx="466725" cy="28575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18662</xdr:colOff>
      <xdr:row>5</xdr:row>
      <xdr:rowOff>152400</xdr:rowOff>
    </xdr:from>
    <xdr:to>
      <xdr:col>16</xdr:col>
      <xdr:colOff>342512</xdr:colOff>
      <xdr:row>8</xdr:row>
      <xdr:rowOff>47625</xdr:rowOff>
    </xdr:to>
    <xdr:sp macro="" textlink="">
      <xdr:nvSpPr>
        <xdr:cNvPr id="308" name="Freeform 486">
          <a:extLst>
            <a:ext uri="{FF2B5EF4-FFF2-40B4-BE49-F238E27FC236}">
              <a16:creationId xmlns:a16="http://schemas.microsoft.com/office/drawing/2014/main" id="{6CFE5737-C72F-4095-8F32-A99C58783BC4}"/>
            </a:ext>
          </a:extLst>
        </xdr:cNvPr>
        <xdr:cNvSpPr>
          <a:spLocks/>
        </xdr:cNvSpPr>
      </xdr:nvSpPr>
      <xdr:spPr bwMode="auto">
        <a:xfrm>
          <a:off x="9956412" y="1009650"/>
          <a:ext cx="1028700" cy="409575"/>
        </a:xfrm>
        <a:custGeom>
          <a:avLst/>
          <a:gdLst>
            <a:gd name="T0" fmla="*/ 2147483647 w 115"/>
            <a:gd name="T1" fmla="*/ 2147483647 h 43"/>
            <a:gd name="T2" fmla="*/ 2147483647 w 115"/>
            <a:gd name="T3" fmla="*/ 2147483647 h 43"/>
            <a:gd name="T4" fmla="*/ 0 w 115"/>
            <a:gd name="T5" fmla="*/ 0 h 4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5" h="43">
              <a:moveTo>
                <a:pt x="115" y="43"/>
              </a:moveTo>
              <a:lnTo>
                <a:pt x="115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266312</xdr:colOff>
      <xdr:row>5</xdr:row>
      <xdr:rowOff>95250</xdr:rowOff>
    </xdr:from>
    <xdr:to>
      <xdr:col>16</xdr:col>
      <xdr:colOff>437762</xdr:colOff>
      <xdr:row>6</xdr:row>
      <xdr:rowOff>95250</xdr:rowOff>
    </xdr:to>
    <xdr:sp macro="" textlink="">
      <xdr:nvSpPr>
        <xdr:cNvPr id="309" name="Oval 488">
          <a:extLst>
            <a:ext uri="{FF2B5EF4-FFF2-40B4-BE49-F238E27FC236}">
              <a16:creationId xmlns:a16="http://schemas.microsoft.com/office/drawing/2014/main" id="{A5F1A8AD-4640-4C50-980B-A85A2BDF1D9C}"/>
            </a:ext>
          </a:extLst>
        </xdr:cNvPr>
        <xdr:cNvSpPr>
          <a:spLocks noChangeArrowheads="1"/>
        </xdr:cNvSpPr>
      </xdr:nvSpPr>
      <xdr:spPr bwMode="auto">
        <a:xfrm>
          <a:off x="10908912" y="95250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12</xdr:col>
      <xdr:colOff>23453</xdr:colOff>
      <xdr:row>12</xdr:row>
      <xdr:rowOff>24056</xdr:rowOff>
    </xdr:from>
    <xdr:ext cx="375333" cy="217025"/>
    <xdr:sp macro="" textlink="">
      <xdr:nvSpPr>
        <xdr:cNvPr id="310" name="Text Box 490">
          <a:extLst>
            <a:ext uri="{FF2B5EF4-FFF2-40B4-BE49-F238E27FC236}">
              <a16:creationId xmlns:a16="http://schemas.microsoft.com/office/drawing/2014/main" id="{54B001B8-DF1A-4E8B-99BD-11E91ED41716}"/>
            </a:ext>
          </a:extLst>
        </xdr:cNvPr>
        <xdr:cNvSpPr txBox="1">
          <a:spLocks noChangeArrowheads="1"/>
        </xdr:cNvSpPr>
      </xdr:nvSpPr>
      <xdr:spPr bwMode="auto">
        <a:xfrm>
          <a:off x="7846653" y="2081456"/>
          <a:ext cx="375333" cy="217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ココカラ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ファイン</a:t>
          </a:r>
        </a:p>
      </xdr:txBody>
    </xdr:sp>
    <xdr:clientData/>
  </xdr:oneCellAnchor>
  <xdr:twoCellAnchor>
    <xdr:from>
      <xdr:col>14</xdr:col>
      <xdr:colOff>151501</xdr:colOff>
      <xdr:row>10</xdr:row>
      <xdr:rowOff>77103</xdr:rowOff>
    </xdr:from>
    <xdr:to>
      <xdr:col>14</xdr:col>
      <xdr:colOff>417294</xdr:colOff>
      <xdr:row>12</xdr:row>
      <xdr:rowOff>93885</xdr:rowOff>
    </xdr:to>
    <xdr:sp macro="" textlink="">
      <xdr:nvSpPr>
        <xdr:cNvPr id="311" name="Freeform 492">
          <a:extLst>
            <a:ext uri="{FF2B5EF4-FFF2-40B4-BE49-F238E27FC236}">
              <a16:creationId xmlns:a16="http://schemas.microsoft.com/office/drawing/2014/main" id="{D002CBC5-FBE5-44B9-A41E-99B81EEF1D84}"/>
            </a:ext>
          </a:extLst>
        </xdr:cNvPr>
        <xdr:cNvSpPr>
          <a:spLocks/>
        </xdr:cNvSpPr>
      </xdr:nvSpPr>
      <xdr:spPr bwMode="auto">
        <a:xfrm flipH="1">
          <a:off x="9384401" y="1791603"/>
          <a:ext cx="265793" cy="359682"/>
        </a:xfrm>
        <a:custGeom>
          <a:avLst/>
          <a:gdLst>
            <a:gd name="T0" fmla="*/ 0 w 56"/>
            <a:gd name="T1" fmla="*/ 2147483647 h 36"/>
            <a:gd name="T2" fmla="*/ 2147483647 w 56"/>
            <a:gd name="T3" fmla="*/ 2147483647 h 36"/>
            <a:gd name="T4" fmla="*/ 2147483647 w 56"/>
            <a:gd name="T5" fmla="*/ 0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36">
              <a:moveTo>
                <a:pt x="0" y="27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24049</xdr:colOff>
      <xdr:row>14</xdr:row>
      <xdr:rowOff>48057</xdr:rowOff>
    </xdr:from>
    <xdr:to>
      <xdr:col>11</xdr:col>
      <xdr:colOff>597473</xdr:colOff>
      <xdr:row>15</xdr:row>
      <xdr:rowOff>53637</xdr:rowOff>
    </xdr:to>
    <xdr:sp macro="" textlink="">
      <xdr:nvSpPr>
        <xdr:cNvPr id="312" name="Text Box 496">
          <a:extLst>
            <a:ext uri="{FF2B5EF4-FFF2-40B4-BE49-F238E27FC236}">
              <a16:creationId xmlns:a16="http://schemas.microsoft.com/office/drawing/2014/main" id="{00415107-00F5-4C8E-9247-D3257F14B293}"/>
            </a:ext>
          </a:extLst>
        </xdr:cNvPr>
        <xdr:cNvSpPr txBox="1">
          <a:spLocks noChangeArrowheads="1"/>
        </xdr:cNvSpPr>
      </xdr:nvSpPr>
      <xdr:spPr bwMode="auto">
        <a:xfrm>
          <a:off x="7142399" y="2448357"/>
          <a:ext cx="573424" cy="177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2.4km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</a:p>
      </xdr:txBody>
    </xdr:sp>
    <xdr:clientData/>
  </xdr:twoCellAnchor>
  <xdr:twoCellAnchor>
    <xdr:from>
      <xdr:col>11</xdr:col>
      <xdr:colOff>399394</xdr:colOff>
      <xdr:row>14</xdr:row>
      <xdr:rowOff>1315</xdr:rowOff>
    </xdr:from>
    <xdr:to>
      <xdr:col>11</xdr:col>
      <xdr:colOff>593241</xdr:colOff>
      <xdr:row>15</xdr:row>
      <xdr:rowOff>125020</xdr:rowOff>
    </xdr:to>
    <xdr:sp macro="" textlink="">
      <xdr:nvSpPr>
        <xdr:cNvPr id="313" name="Freeform 498">
          <a:extLst>
            <a:ext uri="{FF2B5EF4-FFF2-40B4-BE49-F238E27FC236}">
              <a16:creationId xmlns:a16="http://schemas.microsoft.com/office/drawing/2014/main" id="{4F986F3D-E220-4D07-9A9B-6C8B950FDE57}"/>
            </a:ext>
          </a:extLst>
        </xdr:cNvPr>
        <xdr:cNvSpPr>
          <a:spLocks/>
        </xdr:cNvSpPr>
      </xdr:nvSpPr>
      <xdr:spPr bwMode="auto">
        <a:xfrm>
          <a:off x="7517744" y="2401615"/>
          <a:ext cx="193847" cy="295155"/>
        </a:xfrm>
        <a:custGeom>
          <a:avLst/>
          <a:gdLst>
            <a:gd name="T0" fmla="*/ 2147483647 w 14"/>
            <a:gd name="T1" fmla="*/ 0 h 19"/>
            <a:gd name="T2" fmla="*/ 2147483647 w 14"/>
            <a:gd name="T3" fmla="*/ 2147483647 h 19"/>
            <a:gd name="T4" fmla="*/ 2147483647 w 14"/>
            <a:gd name="T5" fmla="*/ 2147483647 h 19"/>
            <a:gd name="T6" fmla="*/ 2147483647 w 14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5186 w 8652"/>
            <a:gd name="connsiteY0" fmla="*/ 0 h 13633"/>
            <a:gd name="connsiteX1" fmla="*/ 8652 w 8652"/>
            <a:gd name="connsiteY1" fmla="*/ 8896 h 13633"/>
            <a:gd name="connsiteX2" fmla="*/ 5080 w 8652"/>
            <a:gd name="connsiteY2" fmla="*/ 13107 h 13633"/>
            <a:gd name="connsiteX3" fmla="*/ 80 w 8652"/>
            <a:gd name="connsiteY3" fmla="*/ 13633 h 13633"/>
            <a:gd name="connsiteX0" fmla="*/ 5793 w 10000"/>
            <a:gd name="connsiteY0" fmla="*/ 0 h 11555"/>
            <a:gd name="connsiteX1" fmla="*/ 10000 w 10000"/>
            <a:gd name="connsiteY1" fmla="*/ 8080 h 11555"/>
            <a:gd name="connsiteX2" fmla="*/ 5871 w 10000"/>
            <a:gd name="connsiteY2" fmla="*/ 11169 h 11555"/>
            <a:gd name="connsiteX3" fmla="*/ 92 w 10000"/>
            <a:gd name="connsiteY3" fmla="*/ 11555 h 11555"/>
            <a:gd name="connsiteX0" fmla="*/ 4233 w 10018"/>
            <a:gd name="connsiteY0" fmla="*/ 0 h 10446"/>
            <a:gd name="connsiteX1" fmla="*/ 10000 w 10018"/>
            <a:gd name="connsiteY1" fmla="*/ 6971 h 10446"/>
            <a:gd name="connsiteX2" fmla="*/ 5871 w 10018"/>
            <a:gd name="connsiteY2" fmla="*/ 10060 h 10446"/>
            <a:gd name="connsiteX3" fmla="*/ 92 w 10018"/>
            <a:gd name="connsiteY3" fmla="*/ 10446 h 10446"/>
            <a:gd name="connsiteX0" fmla="*/ 4233 w 10018"/>
            <a:gd name="connsiteY0" fmla="*/ 0 h 10446"/>
            <a:gd name="connsiteX1" fmla="*/ 10000 w 10018"/>
            <a:gd name="connsiteY1" fmla="*/ 6971 h 10446"/>
            <a:gd name="connsiteX2" fmla="*/ 5871 w 10018"/>
            <a:gd name="connsiteY2" fmla="*/ 10060 h 10446"/>
            <a:gd name="connsiteX3" fmla="*/ 92 w 10018"/>
            <a:gd name="connsiteY3" fmla="*/ 10446 h 10446"/>
            <a:gd name="connsiteX0" fmla="*/ 2234 w 8019"/>
            <a:gd name="connsiteY0" fmla="*/ 0 h 10963"/>
            <a:gd name="connsiteX1" fmla="*/ 8001 w 8019"/>
            <a:gd name="connsiteY1" fmla="*/ 6971 h 10963"/>
            <a:gd name="connsiteX2" fmla="*/ 3872 w 8019"/>
            <a:gd name="connsiteY2" fmla="*/ 10060 h 10963"/>
            <a:gd name="connsiteX3" fmla="*/ 145 w 8019"/>
            <a:gd name="connsiteY3" fmla="*/ 10963 h 109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019" h="10963">
              <a:moveTo>
                <a:pt x="2234" y="0"/>
              </a:moveTo>
              <a:cubicBezTo>
                <a:pt x="3137" y="715"/>
                <a:pt x="7728" y="5294"/>
                <a:pt x="8001" y="6971"/>
              </a:cubicBezTo>
              <a:cubicBezTo>
                <a:pt x="8274" y="8648"/>
                <a:pt x="5524" y="9674"/>
                <a:pt x="3872" y="10060"/>
              </a:cubicBezTo>
              <a:cubicBezTo>
                <a:pt x="2222" y="10446"/>
                <a:pt x="-680" y="10963"/>
                <a:pt x="145" y="10963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238125</xdr:colOff>
      <xdr:row>13</xdr:row>
      <xdr:rowOff>104775</xdr:rowOff>
    </xdr:from>
    <xdr:to>
      <xdr:col>18</xdr:col>
      <xdr:colOff>133350</xdr:colOff>
      <xdr:row>16</xdr:row>
      <xdr:rowOff>104775</xdr:rowOff>
    </xdr:to>
    <xdr:sp macro="" textlink="">
      <xdr:nvSpPr>
        <xdr:cNvPr id="314" name="Freeform 506">
          <a:extLst>
            <a:ext uri="{FF2B5EF4-FFF2-40B4-BE49-F238E27FC236}">
              <a16:creationId xmlns:a16="http://schemas.microsoft.com/office/drawing/2014/main" id="{1AD5CE2B-53AD-494B-9A69-0242E58A4522}"/>
            </a:ext>
          </a:extLst>
        </xdr:cNvPr>
        <xdr:cNvSpPr>
          <a:spLocks/>
        </xdr:cNvSpPr>
      </xdr:nvSpPr>
      <xdr:spPr bwMode="auto">
        <a:xfrm flipH="1">
          <a:off x="11585575" y="2333625"/>
          <a:ext cx="600075" cy="51435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18</xdr:col>
      <xdr:colOff>271240</xdr:colOff>
      <xdr:row>11</xdr:row>
      <xdr:rowOff>3252</xdr:rowOff>
    </xdr:from>
    <xdr:ext cx="402994" cy="186974"/>
    <xdr:sp macro="" textlink="">
      <xdr:nvSpPr>
        <xdr:cNvPr id="315" name="Text Box 509">
          <a:extLst>
            <a:ext uri="{FF2B5EF4-FFF2-40B4-BE49-F238E27FC236}">
              <a16:creationId xmlns:a16="http://schemas.microsoft.com/office/drawing/2014/main" id="{B5B51ECF-8275-48BA-9E3D-A9D0B05FDC84}"/>
            </a:ext>
          </a:extLst>
        </xdr:cNvPr>
        <xdr:cNvSpPr txBox="1">
          <a:spLocks noChangeArrowheads="1"/>
        </xdr:cNvSpPr>
      </xdr:nvSpPr>
      <xdr:spPr bwMode="auto">
        <a:xfrm>
          <a:off x="12323540" y="1889202"/>
          <a:ext cx="402994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飛鳥駅</a:t>
          </a:r>
        </a:p>
      </xdr:txBody>
    </xdr:sp>
    <xdr:clientData/>
  </xdr:oneCellAnchor>
  <xdr:twoCellAnchor>
    <xdr:from>
      <xdr:col>18</xdr:col>
      <xdr:colOff>57150</xdr:colOff>
      <xdr:row>13</xdr:row>
      <xdr:rowOff>95250</xdr:rowOff>
    </xdr:from>
    <xdr:to>
      <xdr:col>18</xdr:col>
      <xdr:colOff>361950</xdr:colOff>
      <xdr:row>13</xdr:row>
      <xdr:rowOff>114300</xdr:rowOff>
    </xdr:to>
    <xdr:sp macro="" textlink="">
      <xdr:nvSpPr>
        <xdr:cNvPr id="316" name="Line 510">
          <a:extLst>
            <a:ext uri="{FF2B5EF4-FFF2-40B4-BE49-F238E27FC236}">
              <a16:creationId xmlns:a16="http://schemas.microsoft.com/office/drawing/2014/main" id="{A678563E-7A51-4513-B584-496A18B43E6A}"/>
            </a:ext>
          </a:extLst>
        </xdr:cNvPr>
        <xdr:cNvSpPr>
          <a:spLocks noChangeShapeType="1"/>
        </xdr:cNvSpPr>
      </xdr:nvSpPr>
      <xdr:spPr bwMode="auto">
        <a:xfrm flipV="1">
          <a:off x="12109450" y="2324100"/>
          <a:ext cx="3048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243771</xdr:colOff>
      <xdr:row>11</xdr:row>
      <xdr:rowOff>49388</xdr:rowOff>
    </xdr:from>
    <xdr:to>
      <xdr:col>20</xdr:col>
      <xdr:colOff>310446</xdr:colOff>
      <xdr:row>16</xdr:row>
      <xdr:rowOff>114299</xdr:rowOff>
    </xdr:to>
    <xdr:grpSp>
      <xdr:nvGrpSpPr>
        <xdr:cNvPr id="317" name="Group 511">
          <a:extLst>
            <a:ext uri="{FF2B5EF4-FFF2-40B4-BE49-F238E27FC236}">
              <a16:creationId xmlns:a16="http://schemas.microsoft.com/office/drawing/2014/main" id="{651621D0-6CF7-4186-9818-D7F51ACE7A6C}"/>
            </a:ext>
          </a:extLst>
        </xdr:cNvPr>
        <xdr:cNvGrpSpPr>
          <a:grpSpLocks/>
        </xdr:cNvGrpSpPr>
      </xdr:nvGrpSpPr>
      <xdr:grpSpPr bwMode="auto">
        <a:xfrm>
          <a:off x="13574235" y="1845531"/>
          <a:ext cx="66675" cy="881339"/>
          <a:chOff x="1729" y="1692"/>
          <a:chExt cx="21" cy="146"/>
        </a:xfrm>
      </xdr:grpSpPr>
      <xdr:sp macro="" textlink="">
        <xdr:nvSpPr>
          <xdr:cNvPr id="318" name="Line 512">
            <a:extLst>
              <a:ext uri="{FF2B5EF4-FFF2-40B4-BE49-F238E27FC236}">
                <a16:creationId xmlns:a16="http://schemas.microsoft.com/office/drawing/2014/main" id="{72064484-AA5D-26C8-C063-EB59697A7B58}"/>
              </a:ext>
            </a:extLst>
          </xdr:cNvPr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" name="Line 513">
            <a:extLst>
              <a:ext uri="{FF2B5EF4-FFF2-40B4-BE49-F238E27FC236}">
                <a16:creationId xmlns:a16="http://schemas.microsoft.com/office/drawing/2014/main" id="{9777C377-47DB-A016-8255-74992978BEF1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0" name="Line 514">
            <a:extLst>
              <a:ext uri="{FF2B5EF4-FFF2-40B4-BE49-F238E27FC236}">
                <a16:creationId xmlns:a16="http://schemas.microsoft.com/office/drawing/2014/main" id="{4DFB79BF-A4FF-A4E5-A677-AECDE62AE82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1" name="Line 515">
            <a:extLst>
              <a:ext uri="{FF2B5EF4-FFF2-40B4-BE49-F238E27FC236}">
                <a16:creationId xmlns:a16="http://schemas.microsoft.com/office/drawing/2014/main" id="{9A64602F-4B3F-9B00-96E9-62F4CA5C46D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2" name="Line 516">
            <a:extLst>
              <a:ext uri="{FF2B5EF4-FFF2-40B4-BE49-F238E27FC236}">
                <a16:creationId xmlns:a16="http://schemas.microsoft.com/office/drawing/2014/main" id="{C1A2A908-4A49-FF76-2F09-B1A75C6A7C61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3" name="Line 517">
            <a:extLst>
              <a:ext uri="{FF2B5EF4-FFF2-40B4-BE49-F238E27FC236}">
                <a16:creationId xmlns:a16="http://schemas.microsoft.com/office/drawing/2014/main" id="{B08900A4-8E9D-73ED-D3E8-E04E747D412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4" name="Line 518">
            <a:extLst>
              <a:ext uri="{FF2B5EF4-FFF2-40B4-BE49-F238E27FC236}">
                <a16:creationId xmlns:a16="http://schemas.microsoft.com/office/drawing/2014/main" id="{5D13652E-ABE4-236C-B5B1-38B94331D39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5" name="Line 519">
            <a:extLst>
              <a:ext uri="{FF2B5EF4-FFF2-40B4-BE49-F238E27FC236}">
                <a16:creationId xmlns:a16="http://schemas.microsoft.com/office/drawing/2014/main" id="{AE57B452-00FB-E22C-BABE-12900C35377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6" name="Line 520">
            <a:extLst>
              <a:ext uri="{FF2B5EF4-FFF2-40B4-BE49-F238E27FC236}">
                <a16:creationId xmlns:a16="http://schemas.microsoft.com/office/drawing/2014/main" id="{79A23CC7-FF1C-2349-8F43-C940E877CB4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7" name="Line 521">
            <a:extLst>
              <a:ext uri="{FF2B5EF4-FFF2-40B4-BE49-F238E27FC236}">
                <a16:creationId xmlns:a16="http://schemas.microsoft.com/office/drawing/2014/main" id="{BE5CB7F4-205E-4128-934B-00579A684932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8" name="Line 522">
            <a:extLst>
              <a:ext uri="{FF2B5EF4-FFF2-40B4-BE49-F238E27FC236}">
                <a16:creationId xmlns:a16="http://schemas.microsoft.com/office/drawing/2014/main" id="{00F3EAD8-2352-7149-596E-186A04BEA775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9" name="Line 523">
            <a:extLst>
              <a:ext uri="{FF2B5EF4-FFF2-40B4-BE49-F238E27FC236}">
                <a16:creationId xmlns:a16="http://schemas.microsoft.com/office/drawing/2014/main" id="{8F05E1D8-EBE5-C85E-FC1C-8094C3760B7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0" name="Line 524">
            <a:extLst>
              <a:ext uri="{FF2B5EF4-FFF2-40B4-BE49-F238E27FC236}">
                <a16:creationId xmlns:a16="http://schemas.microsoft.com/office/drawing/2014/main" id="{74C53256-A309-552D-738F-23CE2C73616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1" name="Line 525">
            <a:extLst>
              <a:ext uri="{FF2B5EF4-FFF2-40B4-BE49-F238E27FC236}">
                <a16:creationId xmlns:a16="http://schemas.microsoft.com/office/drawing/2014/main" id="{51CDEBE6-D6F3-805B-C2CA-8D9670F8D00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762000</xdr:colOff>
      <xdr:row>13</xdr:row>
      <xdr:rowOff>9525</xdr:rowOff>
    </xdr:from>
    <xdr:to>
      <xdr:col>20</xdr:col>
      <xdr:colOff>695325</xdr:colOff>
      <xdr:row>16</xdr:row>
      <xdr:rowOff>28575</xdr:rowOff>
    </xdr:to>
    <xdr:sp macro="" textlink="">
      <xdr:nvSpPr>
        <xdr:cNvPr id="332" name="Freeform 526">
          <a:extLst>
            <a:ext uri="{FF2B5EF4-FFF2-40B4-BE49-F238E27FC236}">
              <a16:creationId xmlns:a16="http://schemas.microsoft.com/office/drawing/2014/main" id="{22329D95-7AB0-47C5-BF01-535D1DC46869}"/>
            </a:ext>
          </a:extLst>
        </xdr:cNvPr>
        <xdr:cNvSpPr>
          <a:spLocks/>
        </xdr:cNvSpPr>
      </xdr:nvSpPr>
      <xdr:spPr bwMode="auto">
        <a:xfrm>
          <a:off x="13462000" y="2238375"/>
          <a:ext cx="695325" cy="5334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180975</xdr:colOff>
      <xdr:row>13</xdr:row>
      <xdr:rowOff>19050</xdr:rowOff>
    </xdr:from>
    <xdr:to>
      <xdr:col>19</xdr:col>
      <xdr:colOff>742950</xdr:colOff>
      <xdr:row>13</xdr:row>
      <xdr:rowOff>19050</xdr:rowOff>
    </xdr:to>
    <xdr:sp macro="" textlink="">
      <xdr:nvSpPr>
        <xdr:cNvPr id="333" name="Line 527">
          <a:extLst>
            <a:ext uri="{FF2B5EF4-FFF2-40B4-BE49-F238E27FC236}">
              <a16:creationId xmlns:a16="http://schemas.microsoft.com/office/drawing/2014/main" id="{AB2E2100-1DBF-4547-A2D6-258BA972A15F}"/>
            </a:ext>
          </a:extLst>
        </xdr:cNvPr>
        <xdr:cNvSpPr>
          <a:spLocks noChangeShapeType="1"/>
        </xdr:cNvSpPr>
      </xdr:nvSpPr>
      <xdr:spPr bwMode="auto">
        <a:xfrm>
          <a:off x="12938125" y="2247900"/>
          <a:ext cx="523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762000</xdr:colOff>
      <xdr:row>11</xdr:row>
      <xdr:rowOff>19050</xdr:rowOff>
    </xdr:from>
    <xdr:to>
      <xdr:col>19</xdr:col>
      <xdr:colOff>762000</xdr:colOff>
      <xdr:row>13</xdr:row>
      <xdr:rowOff>0</xdr:rowOff>
    </xdr:to>
    <xdr:sp macro="" textlink="">
      <xdr:nvSpPr>
        <xdr:cNvPr id="334" name="Line 528">
          <a:extLst>
            <a:ext uri="{FF2B5EF4-FFF2-40B4-BE49-F238E27FC236}">
              <a16:creationId xmlns:a16="http://schemas.microsoft.com/office/drawing/2014/main" id="{F9A47991-6A4A-4F44-A74B-8504F8D1F046}"/>
            </a:ext>
          </a:extLst>
        </xdr:cNvPr>
        <xdr:cNvSpPr>
          <a:spLocks noChangeShapeType="1"/>
        </xdr:cNvSpPr>
      </xdr:nvSpPr>
      <xdr:spPr bwMode="auto">
        <a:xfrm flipV="1">
          <a:off x="13462000" y="19050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76200</xdr:colOff>
      <xdr:row>13</xdr:row>
      <xdr:rowOff>9525</xdr:rowOff>
    </xdr:from>
    <xdr:ext cx="190500" cy="591522"/>
    <xdr:sp macro="" textlink="">
      <xdr:nvSpPr>
        <xdr:cNvPr id="335" name="Text Box 531">
          <a:extLst>
            <a:ext uri="{FF2B5EF4-FFF2-40B4-BE49-F238E27FC236}">
              <a16:creationId xmlns:a16="http://schemas.microsoft.com/office/drawing/2014/main" id="{7B86F58C-B7C1-486C-90AB-5DFFF229617B}"/>
            </a:ext>
          </a:extLst>
        </xdr:cNvPr>
        <xdr:cNvSpPr txBox="1">
          <a:spLocks noChangeArrowheads="1"/>
        </xdr:cNvSpPr>
      </xdr:nvSpPr>
      <xdr:spPr bwMode="auto">
        <a:xfrm>
          <a:off x="13538200" y="2238375"/>
          <a:ext cx="190500" cy="591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58620</xdr:colOff>
      <xdr:row>18</xdr:row>
      <xdr:rowOff>157681</xdr:rowOff>
    </xdr:from>
    <xdr:to>
      <xdr:col>12</xdr:col>
      <xdr:colOff>58620</xdr:colOff>
      <xdr:row>20</xdr:row>
      <xdr:rowOff>138630</xdr:rowOff>
    </xdr:to>
    <xdr:sp macro="" textlink="">
      <xdr:nvSpPr>
        <xdr:cNvPr id="336" name="Line 537">
          <a:extLst>
            <a:ext uri="{FF2B5EF4-FFF2-40B4-BE49-F238E27FC236}">
              <a16:creationId xmlns:a16="http://schemas.microsoft.com/office/drawing/2014/main" id="{3439F94B-CF19-4770-8C66-05D0F201C30C}"/>
            </a:ext>
          </a:extLst>
        </xdr:cNvPr>
        <xdr:cNvSpPr>
          <a:spLocks noChangeShapeType="1"/>
        </xdr:cNvSpPr>
      </xdr:nvSpPr>
      <xdr:spPr bwMode="auto">
        <a:xfrm flipV="1">
          <a:off x="7881820" y="3243781"/>
          <a:ext cx="0" cy="3238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669208</xdr:colOff>
      <xdr:row>21</xdr:row>
      <xdr:rowOff>86487</xdr:rowOff>
    </xdr:from>
    <xdr:to>
      <xdr:col>14</xdr:col>
      <xdr:colOff>107233</xdr:colOff>
      <xdr:row>22</xdr:row>
      <xdr:rowOff>31719</xdr:rowOff>
    </xdr:to>
    <xdr:sp macro="" textlink="">
      <xdr:nvSpPr>
        <xdr:cNvPr id="337" name="Freeform 540">
          <a:extLst>
            <a:ext uri="{FF2B5EF4-FFF2-40B4-BE49-F238E27FC236}">
              <a16:creationId xmlns:a16="http://schemas.microsoft.com/office/drawing/2014/main" id="{3DBC4A3E-0D03-495B-98B9-B8937DAEADF9}"/>
            </a:ext>
          </a:extLst>
        </xdr:cNvPr>
        <xdr:cNvSpPr>
          <a:spLocks/>
        </xdr:cNvSpPr>
      </xdr:nvSpPr>
      <xdr:spPr bwMode="auto">
        <a:xfrm>
          <a:off x="9197258" y="3686937"/>
          <a:ext cx="142875" cy="116682"/>
        </a:xfrm>
        <a:custGeom>
          <a:avLst/>
          <a:gdLst>
            <a:gd name="T0" fmla="*/ 0 w 22"/>
            <a:gd name="T1" fmla="*/ 2147483647 h 13"/>
            <a:gd name="T2" fmla="*/ 2147483647 w 22"/>
            <a:gd name="T3" fmla="*/ 0 h 13"/>
            <a:gd name="T4" fmla="*/ 2147483647 w 22"/>
            <a:gd name="T5" fmla="*/ 2147483647 h 13"/>
            <a:gd name="T6" fmla="*/ 2147483647 w 22"/>
            <a:gd name="T7" fmla="*/ 2147483647 h 1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13">
              <a:moveTo>
                <a:pt x="0" y="11"/>
              </a:moveTo>
              <a:lnTo>
                <a:pt x="4" y="0"/>
              </a:lnTo>
              <a:lnTo>
                <a:pt x="22" y="2"/>
              </a:lnTo>
              <a:lnTo>
                <a:pt x="20" y="13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20</xdr:row>
      <xdr:rowOff>29337</xdr:rowOff>
    </xdr:from>
    <xdr:to>
      <xdr:col>14</xdr:col>
      <xdr:colOff>190500</xdr:colOff>
      <xdr:row>20</xdr:row>
      <xdr:rowOff>124587</xdr:rowOff>
    </xdr:to>
    <xdr:sp macro="" textlink="">
      <xdr:nvSpPr>
        <xdr:cNvPr id="338" name="Freeform 541">
          <a:extLst>
            <a:ext uri="{FF2B5EF4-FFF2-40B4-BE49-F238E27FC236}">
              <a16:creationId xmlns:a16="http://schemas.microsoft.com/office/drawing/2014/main" id="{5AF7ED69-9439-492D-A689-6184AAB66B89}"/>
            </a:ext>
          </a:extLst>
        </xdr:cNvPr>
        <xdr:cNvSpPr>
          <a:spLocks/>
        </xdr:cNvSpPr>
      </xdr:nvSpPr>
      <xdr:spPr bwMode="auto">
        <a:xfrm>
          <a:off x="9242425" y="3458337"/>
          <a:ext cx="180975" cy="95250"/>
        </a:xfrm>
        <a:custGeom>
          <a:avLst/>
          <a:gdLst>
            <a:gd name="T0" fmla="*/ 2147483647 w 19"/>
            <a:gd name="T1" fmla="*/ 0 h 10"/>
            <a:gd name="T2" fmla="*/ 0 w 19"/>
            <a:gd name="T3" fmla="*/ 2147483647 h 10"/>
            <a:gd name="T4" fmla="*/ 2147483647 w 19"/>
            <a:gd name="T5" fmla="*/ 2147483647 h 10"/>
            <a:gd name="T6" fmla="*/ 2147483647 w 19"/>
            <a:gd name="T7" fmla="*/ 2147483647 h 1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0">
              <a:moveTo>
                <a:pt x="2" y="0"/>
              </a:moveTo>
              <a:lnTo>
                <a:pt x="0" y="8"/>
              </a:lnTo>
              <a:lnTo>
                <a:pt x="18" y="10"/>
              </a:lnTo>
              <a:lnTo>
                <a:pt x="19" y="3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609600</xdr:colOff>
      <xdr:row>21</xdr:row>
      <xdr:rowOff>104775</xdr:rowOff>
    </xdr:from>
    <xdr:to>
      <xdr:col>14</xdr:col>
      <xdr:colOff>19050</xdr:colOff>
      <xdr:row>24</xdr:row>
      <xdr:rowOff>169988</xdr:rowOff>
    </xdr:to>
    <xdr:sp macro="" textlink="">
      <xdr:nvSpPr>
        <xdr:cNvPr id="339" name="Freeform 545">
          <a:extLst>
            <a:ext uri="{FF2B5EF4-FFF2-40B4-BE49-F238E27FC236}">
              <a16:creationId xmlns:a16="http://schemas.microsoft.com/office/drawing/2014/main" id="{C5DA467B-B8CF-46D5-9C14-B8A28F41963E}"/>
            </a:ext>
          </a:extLst>
        </xdr:cNvPr>
        <xdr:cNvSpPr>
          <a:spLocks/>
        </xdr:cNvSpPr>
      </xdr:nvSpPr>
      <xdr:spPr bwMode="auto">
        <a:xfrm>
          <a:off x="9137650" y="3705225"/>
          <a:ext cx="114300" cy="579563"/>
        </a:xfrm>
        <a:custGeom>
          <a:avLst/>
          <a:gdLst>
            <a:gd name="T0" fmla="*/ 2147483647 w 19"/>
            <a:gd name="T1" fmla="*/ 0 h 48"/>
            <a:gd name="T2" fmla="*/ 2147483647 w 19"/>
            <a:gd name="T3" fmla="*/ 2147483647 h 48"/>
            <a:gd name="T4" fmla="*/ 0 w 19"/>
            <a:gd name="T5" fmla="*/ 2147483647 h 48"/>
            <a:gd name="T6" fmla="*/ 0 w 19"/>
            <a:gd name="T7" fmla="*/ 2147483647 h 48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0 h 12908"/>
            <a:gd name="connsiteX1" fmla="*/ 5263 w 10000"/>
            <a:gd name="connsiteY1" fmla="*/ 3958 h 12908"/>
            <a:gd name="connsiteX2" fmla="*/ 0 w 10000"/>
            <a:gd name="connsiteY2" fmla="*/ 7083 h 12908"/>
            <a:gd name="connsiteX3" fmla="*/ 0 w 10000"/>
            <a:gd name="connsiteY3" fmla="*/ 12908 h 129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2908">
              <a:moveTo>
                <a:pt x="10000" y="0"/>
              </a:moveTo>
              <a:lnTo>
                <a:pt x="5263" y="3958"/>
              </a:lnTo>
              <a:lnTo>
                <a:pt x="0" y="7083"/>
              </a:lnTo>
              <a:lnTo>
                <a:pt x="0" y="1290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143139</xdr:colOff>
      <xdr:row>21</xdr:row>
      <xdr:rowOff>114030</xdr:rowOff>
    </xdr:from>
    <xdr:to>
      <xdr:col>13</xdr:col>
      <xdr:colOff>505089</xdr:colOff>
      <xdr:row>22</xdr:row>
      <xdr:rowOff>114029</xdr:rowOff>
    </xdr:to>
    <xdr:sp macro="" textlink="">
      <xdr:nvSpPr>
        <xdr:cNvPr id="340" name="Text Box 550">
          <a:extLst>
            <a:ext uri="{FF2B5EF4-FFF2-40B4-BE49-F238E27FC236}">
              <a16:creationId xmlns:a16="http://schemas.microsoft.com/office/drawing/2014/main" id="{8EBB2031-1C24-4C2F-9CD5-2170B07E0BBC}"/>
            </a:ext>
          </a:extLst>
        </xdr:cNvPr>
        <xdr:cNvSpPr txBox="1">
          <a:spLocks noChangeArrowheads="1"/>
        </xdr:cNvSpPr>
      </xdr:nvSpPr>
      <xdr:spPr bwMode="auto">
        <a:xfrm>
          <a:off x="8671189" y="3714480"/>
          <a:ext cx="36195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５０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11580</xdr:colOff>
      <xdr:row>22</xdr:row>
      <xdr:rowOff>14940</xdr:rowOff>
    </xdr:from>
    <xdr:to>
      <xdr:col>16</xdr:col>
      <xdr:colOff>8404</xdr:colOff>
      <xdr:row>23</xdr:row>
      <xdr:rowOff>14940</xdr:rowOff>
    </xdr:to>
    <xdr:sp macro="" textlink="">
      <xdr:nvSpPr>
        <xdr:cNvPr id="341" name="Freeform 551">
          <a:extLst>
            <a:ext uri="{FF2B5EF4-FFF2-40B4-BE49-F238E27FC236}">
              <a16:creationId xmlns:a16="http://schemas.microsoft.com/office/drawing/2014/main" id="{899CCFB5-58EE-416F-99C9-AFFE7E94444B}"/>
            </a:ext>
          </a:extLst>
        </xdr:cNvPr>
        <xdr:cNvSpPr>
          <a:spLocks/>
        </xdr:cNvSpPr>
      </xdr:nvSpPr>
      <xdr:spPr bwMode="auto">
        <a:xfrm flipH="1">
          <a:off x="9949330" y="3786840"/>
          <a:ext cx="701674" cy="17145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28577</xdr:colOff>
      <xdr:row>22</xdr:row>
      <xdr:rowOff>70377</xdr:rowOff>
    </xdr:from>
    <xdr:ext cx="788375" cy="300595"/>
    <xdr:sp macro="" textlink="">
      <xdr:nvSpPr>
        <xdr:cNvPr id="342" name="Text Box 553">
          <a:extLst>
            <a:ext uri="{FF2B5EF4-FFF2-40B4-BE49-F238E27FC236}">
              <a16:creationId xmlns:a16="http://schemas.microsoft.com/office/drawing/2014/main" id="{9A4A7351-C2ED-4FD0-B1B8-895D15AB702D}"/>
            </a:ext>
          </a:extLst>
        </xdr:cNvPr>
        <xdr:cNvSpPr txBox="1">
          <a:spLocks noChangeArrowheads="1"/>
        </xdr:cNvSpPr>
      </xdr:nvSpPr>
      <xdr:spPr bwMode="auto">
        <a:xfrm>
          <a:off x="9966327" y="3842277"/>
          <a:ext cx="788375" cy="300595"/>
        </a:xfrm>
        <a:prstGeom prst="rect">
          <a:avLst/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　　　　五條住川町店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0</xdr:colOff>
      <xdr:row>21</xdr:row>
      <xdr:rowOff>38100</xdr:rowOff>
    </xdr:from>
    <xdr:to>
      <xdr:col>20</xdr:col>
      <xdr:colOff>447675</xdr:colOff>
      <xdr:row>24</xdr:row>
      <xdr:rowOff>0</xdr:rowOff>
    </xdr:to>
    <xdr:sp macro="" textlink="">
      <xdr:nvSpPr>
        <xdr:cNvPr id="343" name="Freeform 562">
          <a:extLst>
            <a:ext uri="{FF2B5EF4-FFF2-40B4-BE49-F238E27FC236}">
              <a16:creationId xmlns:a16="http://schemas.microsoft.com/office/drawing/2014/main" id="{88610C26-E6AB-4B81-8A0F-BFAC95DB060D}"/>
            </a:ext>
          </a:extLst>
        </xdr:cNvPr>
        <xdr:cNvSpPr>
          <a:spLocks/>
        </xdr:cNvSpPr>
      </xdr:nvSpPr>
      <xdr:spPr bwMode="auto">
        <a:xfrm flipH="1">
          <a:off x="13462000" y="3638550"/>
          <a:ext cx="447675" cy="476250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19</xdr:row>
      <xdr:rowOff>19050</xdr:rowOff>
    </xdr:from>
    <xdr:to>
      <xdr:col>20</xdr:col>
      <xdr:colOff>0</xdr:colOff>
      <xdr:row>20</xdr:row>
      <xdr:rowOff>161925</xdr:rowOff>
    </xdr:to>
    <xdr:sp macro="" textlink="">
      <xdr:nvSpPr>
        <xdr:cNvPr id="344" name="Line 564">
          <a:extLst>
            <a:ext uri="{FF2B5EF4-FFF2-40B4-BE49-F238E27FC236}">
              <a16:creationId xmlns:a16="http://schemas.microsoft.com/office/drawing/2014/main" id="{E7EF0405-0206-49E9-940C-DF3FCC74251F}"/>
            </a:ext>
          </a:extLst>
        </xdr:cNvPr>
        <xdr:cNvSpPr>
          <a:spLocks noChangeShapeType="1"/>
        </xdr:cNvSpPr>
      </xdr:nvSpPr>
      <xdr:spPr bwMode="auto">
        <a:xfrm flipV="1">
          <a:off x="13462000" y="327660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101110</xdr:colOff>
      <xdr:row>29</xdr:row>
      <xdr:rowOff>26377</xdr:rowOff>
    </xdr:from>
    <xdr:to>
      <xdr:col>13</xdr:col>
      <xdr:colOff>615460</xdr:colOff>
      <xdr:row>32</xdr:row>
      <xdr:rowOff>26377</xdr:rowOff>
    </xdr:to>
    <xdr:sp macro="" textlink="">
      <xdr:nvSpPr>
        <xdr:cNvPr id="345" name="Freeform 568">
          <a:extLst>
            <a:ext uri="{FF2B5EF4-FFF2-40B4-BE49-F238E27FC236}">
              <a16:creationId xmlns:a16="http://schemas.microsoft.com/office/drawing/2014/main" id="{A00BBF92-5347-4AB3-B0CE-A8DC11EDCDB2}"/>
            </a:ext>
          </a:extLst>
        </xdr:cNvPr>
        <xdr:cNvSpPr>
          <a:spLocks/>
        </xdr:cNvSpPr>
      </xdr:nvSpPr>
      <xdr:spPr bwMode="auto">
        <a:xfrm flipH="1">
          <a:off x="8629160" y="4998427"/>
          <a:ext cx="514350" cy="51435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670412</xdr:colOff>
      <xdr:row>28</xdr:row>
      <xdr:rowOff>59035</xdr:rowOff>
    </xdr:from>
    <xdr:to>
      <xdr:col>14</xdr:col>
      <xdr:colOff>301135</xdr:colOff>
      <xdr:row>29</xdr:row>
      <xdr:rowOff>20935</xdr:rowOff>
    </xdr:to>
    <xdr:sp macro="" textlink="">
      <xdr:nvSpPr>
        <xdr:cNvPr id="346" name="Line 573">
          <a:extLst>
            <a:ext uri="{FF2B5EF4-FFF2-40B4-BE49-F238E27FC236}">
              <a16:creationId xmlns:a16="http://schemas.microsoft.com/office/drawing/2014/main" id="{0D10A29C-AA20-42BE-ABD2-13912B0349D7}"/>
            </a:ext>
          </a:extLst>
        </xdr:cNvPr>
        <xdr:cNvSpPr>
          <a:spLocks noChangeShapeType="1"/>
        </xdr:cNvSpPr>
      </xdr:nvSpPr>
      <xdr:spPr bwMode="auto">
        <a:xfrm flipV="1">
          <a:off x="9198462" y="4859635"/>
          <a:ext cx="335573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695325</xdr:colOff>
      <xdr:row>26</xdr:row>
      <xdr:rowOff>114300</xdr:rowOff>
    </xdr:from>
    <xdr:to>
      <xdr:col>16</xdr:col>
      <xdr:colOff>123825</xdr:colOff>
      <xdr:row>32</xdr:row>
      <xdr:rowOff>9525</xdr:rowOff>
    </xdr:to>
    <xdr:sp macro="" textlink="">
      <xdr:nvSpPr>
        <xdr:cNvPr id="347" name="Freeform 576">
          <a:extLst>
            <a:ext uri="{FF2B5EF4-FFF2-40B4-BE49-F238E27FC236}">
              <a16:creationId xmlns:a16="http://schemas.microsoft.com/office/drawing/2014/main" id="{F44F1D3D-CD19-42DE-98D7-3EDF7D0B10F2}"/>
            </a:ext>
          </a:extLst>
        </xdr:cNvPr>
        <xdr:cNvSpPr>
          <a:spLocks/>
        </xdr:cNvSpPr>
      </xdr:nvSpPr>
      <xdr:spPr bwMode="auto">
        <a:xfrm>
          <a:off x="10633075" y="4572000"/>
          <a:ext cx="133350" cy="923925"/>
        </a:xfrm>
        <a:custGeom>
          <a:avLst/>
          <a:gdLst>
            <a:gd name="T0" fmla="*/ 0 w 11667"/>
            <a:gd name="T1" fmla="*/ 2147483647 h 11412"/>
            <a:gd name="T2" fmla="*/ 0 w 11667"/>
            <a:gd name="T3" fmla="*/ 2147483647 h 11412"/>
            <a:gd name="T4" fmla="*/ 1008028036 w 11667"/>
            <a:gd name="T5" fmla="*/ 0 h 1141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667" h="11412">
              <a:moveTo>
                <a:pt x="0" y="11412"/>
              </a:moveTo>
              <a:lnTo>
                <a:pt x="0" y="5177"/>
              </a:lnTo>
              <a:cubicBezTo>
                <a:pt x="3333" y="3922"/>
                <a:pt x="8334" y="1255"/>
                <a:pt x="1166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27</xdr:row>
      <xdr:rowOff>161925</xdr:rowOff>
    </xdr:from>
    <xdr:to>
      <xdr:col>15</xdr:col>
      <xdr:colOff>695325</xdr:colOff>
      <xdr:row>28</xdr:row>
      <xdr:rowOff>152400</xdr:rowOff>
    </xdr:to>
    <xdr:sp macro="" textlink="">
      <xdr:nvSpPr>
        <xdr:cNvPr id="348" name="Line 577">
          <a:extLst>
            <a:ext uri="{FF2B5EF4-FFF2-40B4-BE49-F238E27FC236}">
              <a16:creationId xmlns:a16="http://schemas.microsoft.com/office/drawing/2014/main" id="{4E070EB6-3C8C-4C3F-B0A1-AA19C89D4B39}"/>
            </a:ext>
          </a:extLst>
        </xdr:cNvPr>
        <xdr:cNvSpPr>
          <a:spLocks noChangeShapeType="1"/>
        </xdr:cNvSpPr>
      </xdr:nvSpPr>
      <xdr:spPr bwMode="auto">
        <a:xfrm flipH="1" flipV="1">
          <a:off x="9956800" y="4791075"/>
          <a:ext cx="67627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29</xdr:row>
      <xdr:rowOff>9525</xdr:rowOff>
    </xdr:from>
    <xdr:to>
      <xdr:col>16</xdr:col>
      <xdr:colOff>676275</xdr:colOff>
      <xdr:row>30</xdr:row>
      <xdr:rowOff>47625</xdr:rowOff>
    </xdr:to>
    <xdr:sp macro="" textlink="">
      <xdr:nvSpPr>
        <xdr:cNvPr id="349" name="Line 578">
          <a:extLst>
            <a:ext uri="{FF2B5EF4-FFF2-40B4-BE49-F238E27FC236}">
              <a16:creationId xmlns:a16="http://schemas.microsoft.com/office/drawing/2014/main" id="{0EC3200B-DFF3-4098-9166-6ACD36142868}"/>
            </a:ext>
          </a:extLst>
        </xdr:cNvPr>
        <xdr:cNvSpPr>
          <a:spLocks noChangeShapeType="1"/>
        </xdr:cNvSpPr>
      </xdr:nvSpPr>
      <xdr:spPr bwMode="auto">
        <a:xfrm flipH="1" flipV="1">
          <a:off x="10642600" y="4981575"/>
          <a:ext cx="676275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390262</xdr:colOff>
      <xdr:row>29</xdr:row>
      <xdr:rowOff>13229</xdr:rowOff>
    </xdr:from>
    <xdr:to>
      <xdr:col>15</xdr:col>
      <xdr:colOff>661460</xdr:colOff>
      <xdr:row>31</xdr:row>
      <xdr:rowOff>142214</xdr:rowOff>
    </xdr:to>
    <xdr:sp macro="" textlink="">
      <xdr:nvSpPr>
        <xdr:cNvPr id="350" name="Line 579">
          <a:extLst>
            <a:ext uri="{FF2B5EF4-FFF2-40B4-BE49-F238E27FC236}">
              <a16:creationId xmlns:a16="http://schemas.microsoft.com/office/drawing/2014/main" id="{EB43C09F-420A-4DB3-BB8F-D41FDF36F9C6}"/>
            </a:ext>
          </a:extLst>
        </xdr:cNvPr>
        <xdr:cNvSpPr>
          <a:spLocks noChangeShapeType="1"/>
        </xdr:cNvSpPr>
      </xdr:nvSpPr>
      <xdr:spPr bwMode="auto">
        <a:xfrm flipV="1">
          <a:off x="10328012" y="4985279"/>
          <a:ext cx="271198" cy="4718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304800</xdr:colOff>
      <xdr:row>21</xdr:row>
      <xdr:rowOff>28575</xdr:rowOff>
    </xdr:from>
    <xdr:to>
      <xdr:col>11</xdr:col>
      <xdr:colOff>304800</xdr:colOff>
      <xdr:row>21</xdr:row>
      <xdr:rowOff>28575</xdr:rowOff>
    </xdr:to>
    <xdr:sp macro="" textlink="">
      <xdr:nvSpPr>
        <xdr:cNvPr id="351" name="Line 611">
          <a:extLst>
            <a:ext uri="{FF2B5EF4-FFF2-40B4-BE49-F238E27FC236}">
              <a16:creationId xmlns:a16="http://schemas.microsoft.com/office/drawing/2014/main" id="{C1B3E411-9B8C-4C17-9EB4-0A5701861560}"/>
            </a:ext>
          </a:extLst>
        </xdr:cNvPr>
        <xdr:cNvSpPr>
          <a:spLocks noChangeShapeType="1"/>
        </xdr:cNvSpPr>
      </xdr:nvSpPr>
      <xdr:spPr bwMode="auto">
        <a:xfrm>
          <a:off x="7423150" y="3629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762000</xdr:colOff>
      <xdr:row>37</xdr:row>
      <xdr:rowOff>19050</xdr:rowOff>
    </xdr:from>
    <xdr:to>
      <xdr:col>14</xdr:col>
      <xdr:colOff>476250</xdr:colOff>
      <xdr:row>38</xdr:row>
      <xdr:rowOff>95250</xdr:rowOff>
    </xdr:to>
    <xdr:sp macro="" textlink="">
      <xdr:nvSpPr>
        <xdr:cNvPr id="352" name="Freeform 625">
          <a:extLst>
            <a:ext uri="{FF2B5EF4-FFF2-40B4-BE49-F238E27FC236}">
              <a16:creationId xmlns:a16="http://schemas.microsoft.com/office/drawing/2014/main" id="{CF6C9CF3-9726-4B73-912D-1D4D43EF0B22}"/>
            </a:ext>
          </a:extLst>
        </xdr:cNvPr>
        <xdr:cNvSpPr>
          <a:spLocks/>
        </xdr:cNvSpPr>
      </xdr:nvSpPr>
      <xdr:spPr bwMode="auto">
        <a:xfrm>
          <a:off x="9232900" y="6362700"/>
          <a:ext cx="476250" cy="247650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770</xdr:colOff>
      <xdr:row>35</xdr:row>
      <xdr:rowOff>38100</xdr:rowOff>
    </xdr:from>
    <xdr:to>
      <xdr:col>14</xdr:col>
      <xdr:colOff>770</xdr:colOff>
      <xdr:row>40</xdr:row>
      <xdr:rowOff>38100</xdr:rowOff>
    </xdr:to>
    <xdr:sp macro="" textlink="">
      <xdr:nvSpPr>
        <xdr:cNvPr id="353" name="Line 626">
          <a:extLst>
            <a:ext uri="{FF2B5EF4-FFF2-40B4-BE49-F238E27FC236}">
              <a16:creationId xmlns:a16="http://schemas.microsoft.com/office/drawing/2014/main" id="{9DC934C4-CC8C-4584-9482-15445BB8996A}"/>
            </a:ext>
          </a:extLst>
        </xdr:cNvPr>
        <xdr:cNvSpPr>
          <a:spLocks noChangeShapeType="1"/>
        </xdr:cNvSpPr>
      </xdr:nvSpPr>
      <xdr:spPr bwMode="auto">
        <a:xfrm flipV="1">
          <a:off x="9233670" y="6038850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638393</xdr:colOff>
      <xdr:row>37</xdr:row>
      <xdr:rowOff>92604</xdr:rowOff>
    </xdr:from>
    <xdr:to>
      <xdr:col>14</xdr:col>
      <xdr:colOff>58426</xdr:colOff>
      <xdr:row>38</xdr:row>
      <xdr:rowOff>156104</xdr:rowOff>
    </xdr:to>
    <xdr:sp macro="" textlink="">
      <xdr:nvSpPr>
        <xdr:cNvPr id="354" name="Oval 627">
          <a:extLst>
            <a:ext uri="{FF2B5EF4-FFF2-40B4-BE49-F238E27FC236}">
              <a16:creationId xmlns:a16="http://schemas.microsoft.com/office/drawing/2014/main" id="{CBCE658F-8767-4EA1-9103-082720CC3C8F}"/>
            </a:ext>
          </a:extLst>
        </xdr:cNvPr>
        <xdr:cNvSpPr>
          <a:spLocks noChangeArrowheads="1"/>
        </xdr:cNvSpPr>
      </xdr:nvSpPr>
      <xdr:spPr bwMode="auto">
        <a:xfrm>
          <a:off x="9091831" y="6211094"/>
          <a:ext cx="112359" cy="2288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142875</xdr:colOff>
      <xdr:row>38</xdr:row>
      <xdr:rowOff>0</xdr:rowOff>
    </xdr:from>
    <xdr:to>
      <xdr:col>14</xdr:col>
      <xdr:colOff>552450</xdr:colOff>
      <xdr:row>39</xdr:row>
      <xdr:rowOff>19050</xdr:rowOff>
    </xdr:to>
    <xdr:grpSp>
      <xdr:nvGrpSpPr>
        <xdr:cNvPr id="355" name="Group 629">
          <a:extLst>
            <a:ext uri="{FF2B5EF4-FFF2-40B4-BE49-F238E27FC236}">
              <a16:creationId xmlns:a16="http://schemas.microsoft.com/office/drawing/2014/main" id="{45A97136-E6A6-4BF4-BA30-42706097A861}"/>
            </a:ext>
          </a:extLst>
        </xdr:cNvPr>
        <xdr:cNvGrpSpPr>
          <a:grpSpLocks/>
        </xdr:cNvGrpSpPr>
      </xdr:nvGrpSpPr>
      <xdr:grpSpPr bwMode="auto">
        <a:xfrm>
          <a:off x="9309554" y="6204857"/>
          <a:ext cx="409575" cy="182336"/>
          <a:chOff x="1389" y="516"/>
          <a:chExt cx="43" cy="21"/>
        </a:xfrm>
      </xdr:grpSpPr>
      <xdr:sp macro="" textlink="">
        <xdr:nvSpPr>
          <xdr:cNvPr id="356" name="Freeform 630">
            <a:extLst>
              <a:ext uri="{FF2B5EF4-FFF2-40B4-BE49-F238E27FC236}">
                <a16:creationId xmlns:a16="http://schemas.microsoft.com/office/drawing/2014/main" id="{D62BEE24-823B-313D-72E9-4FD57A8AA029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7" name="Freeform 631">
            <a:extLst>
              <a:ext uri="{FF2B5EF4-FFF2-40B4-BE49-F238E27FC236}">
                <a16:creationId xmlns:a16="http://schemas.microsoft.com/office/drawing/2014/main" id="{AAF255F2-2B4E-A468-6B3A-2513B53A46F4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23556</xdr:colOff>
      <xdr:row>30</xdr:row>
      <xdr:rowOff>28575</xdr:rowOff>
    </xdr:from>
    <xdr:to>
      <xdr:col>2</xdr:col>
      <xdr:colOff>52131</xdr:colOff>
      <xdr:row>32</xdr:row>
      <xdr:rowOff>38100</xdr:rowOff>
    </xdr:to>
    <xdr:sp macro="" textlink="">
      <xdr:nvSpPr>
        <xdr:cNvPr id="358" name="Freeform 633">
          <a:extLst>
            <a:ext uri="{FF2B5EF4-FFF2-40B4-BE49-F238E27FC236}">
              <a16:creationId xmlns:a16="http://schemas.microsoft.com/office/drawing/2014/main" id="{09B337E0-8436-489A-ACD2-111BC6460245}"/>
            </a:ext>
          </a:extLst>
        </xdr:cNvPr>
        <xdr:cNvSpPr>
          <a:spLocks/>
        </xdr:cNvSpPr>
      </xdr:nvSpPr>
      <xdr:spPr bwMode="auto">
        <a:xfrm>
          <a:off x="798256" y="5172075"/>
          <a:ext cx="28575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747957</xdr:colOff>
      <xdr:row>30</xdr:row>
      <xdr:rowOff>28575</xdr:rowOff>
    </xdr:from>
    <xdr:to>
      <xdr:col>2</xdr:col>
      <xdr:colOff>4506</xdr:colOff>
      <xdr:row>32</xdr:row>
      <xdr:rowOff>38100</xdr:rowOff>
    </xdr:to>
    <xdr:sp macro="" textlink="">
      <xdr:nvSpPr>
        <xdr:cNvPr id="359" name="Freeform 634">
          <a:extLst>
            <a:ext uri="{FF2B5EF4-FFF2-40B4-BE49-F238E27FC236}">
              <a16:creationId xmlns:a16="http://schemas.microsoft.com/office/drawing/2014/main" id="{517BF9F5-91B2-4719-A66C-1EE97A7F06BE}"/>
            </a:ext>
          </a:extLst>
        </xdr:cNvPr>
        <xdr:cNvSpPr>
          <a:spLocks/>
        </xdr:cNvSpPr>
      </xdr:nvSpPr>
      <xdr:spPr bwMode="auto">
        <a:xfrm>
          <a:off x="773357" y="5172075"/>
          <a:ext cx="5849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</xdr:col>
      <xdr:colOff>9887</xdr:colOff>
      <xdr:row>28</xdr:row>
      <xdr:rowOff>145372</xdr:rowOff>
    </xdr:from>
    <xdr:ext cx="528049" cy="134026"/>
    <xdr:sp macro="" textlink="">
      <xdr:nvSpPr>
        <xdr:cNvPr id="360" name="Text Box 637">
          <a:extLst>
            <a:ext uri="{FF2B5EF4-FFF2-40B4-BE49-F238E27FC236}">
              <a16:creationId xmlns:a16="http://schemas.microsoft.com/office/drawing/2014/main" id="{E284D4A7-AB3F-40D1-B838-6C8BC0541114}"/>
            </a:ext>
          </a:extLst>
        </xdr:cNvPr>
        <xdr:cNvSpPr txBox="1">
          <a:spLocks noChangeArrowheads="1"/>
        </xdr:cNvSpPr>
      </xdr:nvSpPr>
      <xdr:spPr bwMode="auto">
        <a:xfrm>
          <a:off x="79737" y="4945972"/>
          <a:ext cx="528049" cy="13402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高嶋橋東詰</a:t>
          </a:r>
        </a:p>
      </xdr:txBody>
    </xdr:sp>
    <xdr:clientData/>
  </xdr:oneCellAnchor>
  <xdr:twoCellAnchor>
    <xdr:from>
      <xdr:col>17</xdr:col>
      <xdr:colOff>429491</xdr:colOff>
      <xdr:row>42</xdr:row>
      <xdr:rowOff>156729</xdr:rowOff>
    </xdr:from>
    <xdr:to>
      <xdr:col>17</xdr:col>
      <xdr:colOff>439615</xdr:colOff>
      <xdr:row>48</xdr:row>
      <xdr:rowOff>122115</xdr:rowOff>
    </xdr:to>
    <xdr:sp macro="" textlink="">
      <xdr:nvSpPr>
        <xdr:cNvPr id="361" name="Line 670">
          <a:extLst>
            <a:ext uri="{FF2B5EF4-FFF2-40B4-BE49-F238E27FC236}">
              <a16:creationId xmlns:a16="http://schemas.microsoft.com/office/drawing/2014/main" id="{6A75EE38-E88B-4BFA-BF2E-3BE331BF8B03}"/>
            </a:ext>
          </a:extLst>
        </xdr:cNvPr>
        <xdr:cNvSpPr>
          <a:spLocks noChangeShapeType="1"/>
        </xdr:cNvSpPr>
      </xdr:nvSpPr>
      <xdr:spPr bwMode="auto">
        <a:xfrm flipH="1" flipV="1">
          <a:off x="11776941" y="7357629"/>
          <a:ext cx="10124" cy="9940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514350</xdr:colOff>
      <xdr:row>45</xdr:row>
      <xdr:rowOff>67658</xdr:rowOff>
    </xdr:from>
    <xdr:to>
      <xdr:col>19</xdr:col>
      <xdr:colOff>438</xdr:colOff>
      <xdr:row>45</xdr:row>
      <xdr:rowOff>67658</xdr:rowOff>
    </xdr:to>
    <xdr:sp macro="" textlink="">
      <xdr:nvSpPr>
        <xdr:cNvPr id="362" name="Line 671">
          <a:extLst>
            <a:ext uri="{FF2B5EF4-FFF2-40B4-BE49-F238E27FC236}">
              <a16:creationId xmlns:a16="http://schemas.microsoft.com/office/drawing/2014/main" id="{904014BC-E19D-4CCF-AF74-ADFB4179E1B8}"/>
            </a:ext>
          </a:extLst>
        </xdr:cNvPr>
        <xdr:cNvSpPr>
          <a:spLocks noChangeShapeType="1"/>
        </xdr:cNvSpPr>
      </xdr:nvSpPr>
      <xdr:spPr bwMode="auto">
        <a:xfrm>
          <a:off x="11861800" y="7782908"/>
          <a:ext cx="89578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571500</xdr:colOff>
      <xdr:row>44</xdr:row>
      <xdr:rowOff>130470</xdr:rowOff>
    </xdr:from>
    <xdr:to>
      <xdr:col>18</xdr:col>
      <xdr:colOff>638175</xdr:colOff>
      <xdr:row>46</xdr:row>
      <xdr:rowOff>5659</xdr:rowOff>
    </xdr:to>
    <xdr:grpSp>
      <xdr:nvGrpSpPr>
        <xdr:cNvPr id="363" name="Group 673">
          <a:extLst>
            <a:ext uri="{FF2B5EF4-FFF2-40B4-BE49-F238E27FC236}">
              <a16:creationId xmlns:a16="http://schemas.microsoft.com/office/drawing/2014/main" id="{73F0DA92-C6D1-4ECC-B7FC-432CEC35FD34}"/>
            </a:ext>
          </a:extLst>
        </xdr:cNvPr>
        <xdr:cNvGrpSpPr>
          <a:grpSpLocks/>
        </xdr:cNvGrpSpPr>
      </xdr:nvGrpSpPr>
      <xdr:grpSpPr bwMode="auto">
        <a:xfrm>
          <a:off x="11820071" y="7315041"/>
          <a:ext cx="760640" cy="201761"/>
          <a:chOff x="1389" y="516"/>
          <a:chExt cx="43" cy="21"/>
        </a:xfrm>
      </xdr:grpSpPr>
      <xdr:sp macro="" textlink="">
        <xdr:nvSpPr>
          <xdr:cNvPr id="364" name="Freeform 674">
            <a:extLst>
              <a:ext uri="{FF2B5EF4-FFF2-40B4-BE49-F238E27FC236}">
                <a16:creationId xmlns:a16="http://schemas.microsoft.com/office/drawing/2014/main" id="{EC0A4E60-5CEA-13C9-C15F-BA26BE9F263F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5" name="Freeform 675">
            <a:extLst>
              <a:ext uri="{FF2B5EF4-FFF2-40B4-BE49-F238E27FC236}">
                <a16:creationId xmlns:a16="http://schemas.microsoft.com/office/drawing/2014/main" id="{69719851-CAFB-1EB7-D9FD-75464382A846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685800</xdr:colOff>
      <xdr:row>42</xdr:row>
      <xdr:rowOff>28575</xdr:rowOff>
    </xdr:from>
    <xdr:to>
      <xdr:col>17</xdr:col>
      <xdr:colOff>723900</xdr:colOff>
      <xdr:row>44</xdr:row>
      <xdr:rowOff>28575</xdr:rowOff>
    </xdr:to>
    <xdr:sp macro="" textlink="">
      <xdr:nvSpPr>
        <xdr:cNvPr id="366" name="Freeform 713">
          <a:extLst>
            <a:ext uri="{FF2B5EF4-FFF2-40B4-BE49-F238E27FC236}">
              <a16:creationId xmlns:a16="http://schemas.microsoft.com/office/drawing/2014/main" id="{A4B377B1-D834-40FC-8A45-DB9FF6A81FCD}"/>
            </a:ext>
          </a:extLst>
        </xdr:cNvPr>
        <xdr:cNvSpPr>
          <a:spLocks/>
        </xdr:cNvSpPr>
      </xdr:nvSpPr>
      <xdr:spPr bwMode="auto">
        <a:xfrm>
          <a:off x="12033250" y="7229475"/>
          <a:ext cx="1905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28575</xdr:colOff>
      <xdr:row>42</xdr:row>
      <xdr:rowOff>47625</xdr:rowOff>
    </xdr:from>
    <xdr:to>
      <xdr:col>18</xdr:col>
      <xdr:colOff>66675</xdr:colOff>
      <xdr:row>44</xdr:row>
      <xdr:rowOff>47625</xdr:rowOff>
    </xdr:to>
    <xdr:sp macro="" textlink="">
      <xdr:nvSpPr>
        <xdr:cNvPr id="367" name="Freeform 714">
          <a:extLst>
            <a:ext uri="{FF2B5EF4-FFF2-40B4-BE49-F238E27FC236}">
              <a16:creationId xmlns:a16="http://schemas.microsoft.com/office/drawing/2014/main" id="{C90DA7D0-EC90-4E62-B00C-0FD9F7E76EEC}"/>
            </a:ext>
          </a:extLst>
        </xdr:cNvPr>
        <xdr:cNvSpPr>
          <a:spLocks/>
        </xdr:cNvSpPr>
      </xdr:nvSpPr>
      <xdr:spPr bwMode="auto">
        <a:xfrm>
          <a:off x="12080875" y="7248525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85725</xdr:colOff>
      <xdr:row>42</xdr:row>
      <xdr:rowOff>38100</xdr:rowOff>
    </xdr:from>
    <xdr:to>
      <xdr:col>18</xdr:col>
      <xdr:colOff>123825</xdr:colOff>
      <xdr:row>44</xdr:row>
      <xdr:rowOff>38100</xdr:rowOff>
    </xdr:to>
    <xdr:sp macro="" textlink="">
      <xdr:nvSpPr>
        <xdr:cNvPr id="368" name="Freeform 715">
          <a:extLst>
            <a:ext uri="{FF2B5EF4-FFF2-40B4-BE49-F238E27FC236}">
              <a16:creationId xmlns:a16="http://schemas.microsoft.com/office/drawing/2014/main" id="{76045B86-8C5D-4A7F-81BB-C2F99F85C11A}"/>
            </a:ext>
          </a:extLst>
        </xdr:cNvPr>
        <xdr:cNvSpPr>
          <a:spLocks/>
        </xdr:cNvSpPr>
      </xdr:nvSpPr>
      <xdr:spPr bwMode="auto">
        <a:xfrm>
          <a:off x="12138025" y="7239000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66675</xdr:colOff>
      <xdr:row>46</xdr:row>
      <xdr:rowOff>85725</xdr:rowOff>
    </xdr:from>
    <xdr:to>
      <xdr:col>18</xdr:col>
      <xdr:colOff>104775</xdr:colOff>
      <xdr:row>48</xdr:row>
      <xdr:rowOff>95250</xdr:rowOff>
    </xdr:to>
    <xdr:sp macro="" textlink="">
      <xdr:nvSpPr>
        <xdr:cNvPr id="369" name="Freeform 717">
          <a:extLst>
            <a:ext uri="{FF2B5EF4-FFF2-40B4-BE49-F238E27FC236}">
              <a16:creationId xmlns:a16="http://schemas.microsoft.com/office/drawing/2014/main" id="{832C336C-04C8-4417-ADA8-D9832345E5AE}"/>
            </a:ext>
          </a:extLst>
        </xdr:cNvPr>
        <xdr:cNvSpPr>
          <a:spLocks/>
        </xdr:cNvSpPr>
      </xdr:nvSpPr>
      <xdr:spPr bwMode="auto">
        <a:xfrm>
          <a:off x="12118975" y="79724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123825</xdr:colOff>
      <xdr:row>46</xdr:row>
      <xdr:rowOff>85725</xdr:rowOff>
    </xdr:from>
    <xdr:to>
      <xdr:col>18</xdr:col>
      <xdr:colOff>161925</xdr:colOff>
      <xdr:row>48</xdr:row>
      <xdr:rowOff>95250</xdr:rowOff>
    </xdr:to>
    <xdr:sp macro="" textlink="">
      <xdr:nvSpPr>
        <xdr:cNvPr id="370" name="Freeform 719">
          <a:extLst>
            <a:ext uri="{FF2B5EF4-FFF2-40B4-BE49-F238E27FC236}">
              <a16:creationId xmlns:a16="http://schemas.microsoft.com/office/drawing/2014/main" id="{2F49A281-E19E-448A-A81E-6E26CDC2FF12}"/>
            </a:ext>
          </a:extLst>
        </xdr:cNvPr>
        <xdr:cNvSpPr>
          <a:spLocks/>
        </xdr:cNvSpPr>
      </xdr:nvSpPr>
      <xdr:spPr bwMode="auto">
        <a:xfrm>
          <a:off x="12176125" y="79724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533400</xdr:colOff>
      <xdr:row>46</xdr:row>
      <xdr:rowOff>104775</xdr:rowOff>
    </xdr:from>
    <xdr:to>
      <xdr:col>18</xdr:col>
      <xdr:colOff>571500</xdr:colOff>
      <xdr:row>48</xdr:row>
      <xdr:rowOff>114300</xdr:rowOff>
    </xdr:to>
    <xdr:sp macro="" textlink="">
      <xdr:nvSpPr>
        <xdr:cNvPr id="371" name="Freeform 720">
          <a:extLst>
            <a:ext uri="{FF2B5EF4-FFF2-40B4-BE49-F238E27FC236}">
              <a16:creationId xmlns:a16="http://schemas.microsoft.com/office/drawing/2014/main" id="{0E6BED4D-4F73-4A48-8A9C-6517C3C60DFA}"/>
            </a:ext>
          </a:extLst>
        </xdr:cNvPr>
        <xdr:cNvSpPr>
          <a:spLocks/>
        </xdr:cNvSpPr>
      </xdr:nvSpPr>
      <xdr:spPr bwMode="auto">
        <a:xfrm>
          <a:off x="12585700" y="79914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466725</xdr:colOff>
      <xdr:row>46</xdr:row>
      <xdr:rowOff>95250</xdr:rowOff>
    </xdr:from>
    <xdr:to>
      <xdr:col>18</xdr:col>
      <xdr:colOff>504825</xdr:colOff>
      <xdr:row>48</xdr:row>
      <xdr:rowOff>104775</xdr:rowOff>
    </xdr:to>
    <xdr:sp macro="" textlink="">
      <xdr:nvSpPr>
        <xdr:cNvPr id="372" name="Freeform 721">
          <a:extLst>
            <a:ext uri="{FF2B5EF4-FFF2-40B4-BE49-F238E27FC236}">
              <a16:creationId xmlns:a16="http://schemas.microsoft.com/office/drawing/2014/main" id="{F5B719D8-DDA3-49C2-8BE8-F85E2D154B12}"/>
            </a:ext>
          </a:extLst>
        </xdr:cNvPr>
        <xdr:cNvSpPr>
          <a:spLocks/>
        </xdr:cNvSpPr>
      </xdr:nvSpPr>
      <xdr:spPr bwMode="auto">
        <a:xfrm>
          <a:off x="12519025" y="79819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171450</xdr:colOff>
      <xdr:row>46</xdr:row>
      <xdr:rowOff>76200</xdr:rowOff>
    </xdr:from>
    <xdr:to>
      <xdr:col>18</xdr:col>
      <xdr:colOff>209550</xdr:colOff>
      <xdr:row>48</xdr:row>
      <xdr:rowOff>85725</xdr:rowOff>
    </xdr:to>
    <xdr:sp macro="" textlink="">
      <xdr:nvSpPr>
        <xdr:cNvPr id="373" name="Freeform 722">
          <a:extLst>
            <a:ext uri="{FF2B5EF4-FFF2-40B4-BE49-F238E27FC236}">
              <a16:creationId xmlns:a16="http://schemas.microsoft.com/office/drawing/2014/main" id="{69A175D5-3FFC-4FD3-B9A9-5422C668B59E}"/>
            </a:ext>
          </a:extLst>
        </xdr:cNvPr>
        <xdr:cNvSpPr>
          <a:spLocks/>
        </xdr:cNvSpPr>
      </xdr:nvSpPr>
      <xdr:spPr bwMode="auto">
        <a:xfrm>
          <a:off x="12223750" y="79629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228600</xdr:colOff>
      <xdr:row>46</xdr:row>
      <xdr:rowOff>85725</xdr:rowOff>
    </xdr:from>
    <xdr:to>
      <xdr:col>18</xdr:col>
      <xdr:colOff>266700</xdr:colOff>
      <xdr:row>48</xdr:row>
      <xdr:rowOff>95250</xdr:rowOff>
    </xdr:to>
    <xdr:sp macro="" textlink="">
      <xdr:nvSpPr>
        <xdr:cNvPr id="374" name="Freeform 723">
          <a:extLst>
            <a:ext uri="{FF2B5EF4-FFF2-40B4-BE49-F238E27FC236}">
              <a16:creationId xmlns:a16="http://schemas.microsoft.com/office/drawing/2014/main" id="{B7027ECD-A614-45C9-82F7-CACF7BC95F7B}"/>
            </a:ext>
          </a:extLst>
        </xdr:cNvPr>
        <xdr:cNvSpPr>
          <a:spLocks/>
        </xdr:cNvSpPr>
      </xdr:nvSpPr>
      <xdr:spPr bwMode="auto">
        <a:xfrm>
          <a:off x="12280900" y="79724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17</xdr:col>
      <xdr:colOff>555625</xdr:colOff>
      <xdr:row>47</xdr:row>
      <xdr:rowOff>52004</xdr:rowOff>
    </xdr:from>
    <xdr:ext cx="473513" cy="106746"/>
    <xdr:sp macro="" textlink="">
      <xdr:nvSpPr>
        <xdr:cNvPr id="375" name="Text Box 724">
          <a:extLst>
            <a:ext uri="{FF2B5EF4-FFF2-40B4-BE49-F238E27FC236}">
              <a16:creationId xmlns:a16="http://schemas.microsoft.com/office/drawing/2014/main" id="{A564C2C9-4B0E-4FC6-A328-212532007500}"/>
            </a:ext>
          </a:extLst>
        </xdr:cNvPr>
        <xdr:cNvSpPr txBox="1">
          <a:spLocks noChangeArrowheads="1"/>
        </xdr:cNvSpPr>
      </xdr:nvSpPr>
      <xdr:spPr bwMode="auto">
        <a:xfrm>
          <a:off x="11903075" y="8110154"/>
          <a:ext cx="473513" cy="10674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6</xdr:col>
      <xdr:colOff>119780</xdr:colOff>
      <xdr:row>4</xdr:row>
      <xdr:rowOff>126152</xdr:rowOff>
    </xdr:from>
    <xdr:to>
      <xdr:col>6</xdr:col>
      <xdr:colOff>466327</xdr:colOff>
      <xdr:row>6</xdr:row>
      <xdr:rowOff>1983</xdr:rowOff>
    </xdr:to>
    <xdr:sp macro="" textlink="">
      <xdr:nvSpPr>
        <xdr:cNvPr id="376" name="Line 725">
          <a:extLst>
            <a:ext uri="{FF2B5EF4-FFF2-40B4-BE49-F238E27FC236}">
              <a16:creationId xmlns:a16="http://schemas.microsoft.com/office/drawing/2014/main" id="{948E6C78-A674-4108-83E4-5871ECCA058B}"/>
            </a:ext>
          </a:extLst>
        </xdr:cNvPr>
        <xdr:cNvSpPr>
          <a:spLocks noChangeShapeType="1"/>
        </xdr:cNvSpPr>
      </xdr:nvSpPr>
      <xdr:spPr bwMode="auto">
        <a:xfrm flipH="1" flipV="1">
          <a:off x="3713880" y="811952"/>
          <a:ext cx="346547" cy="2187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43</xdr:row>
      <xdr:rowOff>95250</xdr:rowOff>
    </xdr:from>
    <xdr:to>
      <xdr:col>18</xdr:col>
      <xdr:colOff>323850</xdr:colOff>
      <xdr:row>43</xdr:row>
      <xdr:rowOff>142875</xdr:rowOff>
    </xdr:to>
    <xdr:sp macro="" textlink="">
      <xdr:nvSpPr>
        <xdr:cNvPr id="377" name="Freeform 726">
          <a:extLst>
            <a:ext uri="{FF2B5EF4-FFF2-40B4-BE49-F238E27FC236}">
              <a16:creationId xmlns:a16="http://schemas.microsoft.com/office/drawing/2014/main" id="{B2A0590B-B213-43A1-9841-3361CE8276DC}"/>
            </a:ext>
          </a:extLst>
        </xdr:cNvPr>
        <xdr:cNvSpPr>
          <a:spLocks/>
        </xdr:cNvSpPr>
      </xdr:nvSpPr>
      <xdr:spPr bwMode="auto">
        <a:xfrm>
          <a:off x="12290425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43</xdr:row>
      <xdr:rowOff>38100</xdr:rowOff>
    </xdr:from>
    <xdr:to>
      <xdr:col>18</xdr:col>
      <xdr:colOff>323850</xdr:colOff>
      <xdr:row>44</xdr:row>
      <xdr:rowOff>85725</xdr:rowOff>
    </xdr:to>
    <xdr:sp macro="" textlink="">
      <xdr:nvSpPr>
        <xdr:cNvPr id="378" name="Freeform 727">
          <a:extLst>
            <a:ext uri="{FF2B5EF4-FFF2-40B4-BE49-F238E27FC236}">
              <a16:creationId xmlns:a16="http://schemas.microsoft.com/office/drawing/2014/main" id="{B6DEADA6-F1F0-40E7-9CEF-9BCF3446C253}"/>
            </a:ext>
          </a:extLst>
        </xdr:cNvPr>
        <xdr:cNvSpPr>
          <a:spLocks/>
        </xdr:cNvSpPr>
      </xdr:nvSpPr>
      <xdr:spPr bwMode="auto">
        <a:xfrm>
          <a:off x="12290425" y="7410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295275</xdr:colOff>
      <xdr:row>44</xdr:row>
      <xdr:rowOff>28575</xdr:rowOff>
    </xdr:from>
    <xdr:to>
      <xdr:col>18</xdr:col>
      <xdr:colOff>342900</xdr:colOff>
      <xdr:row>45</xdr:row>
      <xdr:rowOff>95250</xdr:rowOff>
    </xdr:to>
    <xdr:sp macro="" textlink="">
      <xdr:nvSpPr>
        <xdr:cNvPr id="379" name="Freeform 728">
          <a:extLst>
            <a:ext uri="{FF2B5EF4-FFF2-40B4-BE49-F238E27FC236}">
              <a16:creationId xmlns:a16="http://schemas.microsoft.com/office/drawing/2014/main" id="{1C4DF96B-3767-40FD-AE28-F44D7CCA258B}"/>
            </a:ext>
          </a:extLst>
        </xdr:cNvPr>
        <xdr:cNvSpPr>
          <a:spLocks/>
        </xdr:cNvSpPr>
      </xdr:nvSpPr>
      <xdr:spPr bwMode="auto">
        <a:xfrm>
          <a:off x="12347575" y="75723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190500</xdr:colOff>
      <xdr:row>42</xdr:row>
      <xdr:rowOff>161925</xdr:rowOff>
    </xdr:from>
    <xdr:to>
      <xdr:col>18</xdr:col>
      <xdr:colOff>266700</xdr:colOff>
      <xdr:row>44</xdr:row>
      <xdr:rowOff>57150</xdr:rowOff>
    </xdr:to>
    <xdr:sp macro="" textlink="">
      <xdr:nvSpPr>
        <xdr:cNvPr id="380" name="Freeform 729">
          <a:extLst>
            <a:ext uri="{FF2B5EF4-FFF2-40B4-BE49-F238E27FC236}">
              <a16:creationId xmlns:a16="http://schemas.microsoft.com/office/drawing/2014/main" id="{C373BB0F-7408-4A2B-B5D3-26BB5B29E2DD}"/>
            </a:ext>
          </a:extLst>
        </xdr:cNvPr>
        <xdr:cNvSpPr>
          <a:spLocks/>
        </xdr:cNvSpPr>
      </xdr:nvSpPr>
      <xdr:spPr bwMode="auto">
        <a:xfrm>
          <a:off x="12242800" y="7362825"/>
          <a:ext cx="76200" cy="238125"/>
        </a:xfrm>
        <a:custGeom>
          <a:avLst/>
          <a:gdLst>
            <a:gd name="T0" fmla="*/ 2147483647 w 9"/>
            <a:gd name="T1" fmla="*/ 0 h 25"/>
            <a:gd name="T2" fmla="*/ 2147483647 w 9"/>
            <a:gd name="T3" fmla="*/ 2147483647 h 25"/>
            <a:gd name="T4" fmla="*/ 2147483647 w 9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5">
              <a:moveTo>
                <a:pt x="6" y="0"/>
              </a:moveTo>
              <a:cubicBezTo>
                <a:pt x="3" y="6"/>
                <a:pt x="0" y="12"/>
                <a:pt x="1" y="16"/>
              </a:cubicBezTo>
              <a:cubicBezTo>
                <a:pt x="2" y="20"/>
                <a:pt x="2" y="25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40</xdr:row>
      <xdr:rowOff>152400</xdr:rowOff>
    </xdr:to>
    <xdr:sp macro="" textlink="">
      <xdr:nvSpPr>
        <xdr:cNvPr id="381" name="Freeform 730">
          <a:extLst>
            <a:ext uri="{FF2B5EF4-FFF2-40B4-BE49-F238E27FC236}">
              <a16:creationId xmlns:a16="http://schemas.microsoft.com/office/drawing/2014/main" id="{25978DEB-9646-4F06-8243-F36198733B4A}"/>
            </a:ext>
          </a:extLst>
        </xdr:cNvPr>
        <xdr:cNvSpPr>
          <a:spLocks/>
        </xdr:cNvSpPr>
      </xdr:nvSpPr>
      <xdr:spPr bwMode="auto">
        <a:xfrm>
          <a:off x="14166850" y="6638925"/>
          <a:ext cx="0" cy="371475"/>
        </a:xfrm>
        <a:custGeom>
          <a:avLst/>
          <a:gdLst>
            <a:gd name="T0" fmla="*/ 0 w 13"/>
            <a:gd name="T1" fmla="*/ 0 h 41"/>
            <a:gd name="T2" fmla="*/ 0 w 13"/>
            <a:gd name="T3" fmla="*/ 2147483647 h 41"/>
            <a:gd name="T4" fmla="*/ 0 w 13"/>
            <a:gd name="T5" fmla="*/ 2147483647 h 41"/>
            <a:gd name="T6" fmla="*/ 0 w 13"/>
            <a:gd name="T7" fmla="*/ 2147483647 h 41"/>
            <a:gd name="T8" fmla="*/ 0 w 13"/>
            <a:gd name="T9" fmla="*/ 2147483647 h 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" h="41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43</xdr:row>
      <xdr:rowOff>133350</xdr:rowOff>
    </xdr:from>
    <xdr:to>
      <xdr:col>18</xdr:col>
      <xdr:colOff>285750</xdr:colOff>
      <xdr:row>45</xdr:row>
      <xdr:rowOff>9525</xdr:rowOff>
    </xdr:to>
    <xdr:sp macro="" textlink="">
      <xdr:nvSpPr>
        <xdr:cNvPr id="382" name="Freeform 732">
          <a:extLst>
            <a:ext uri="{FF2B5EF4-FFF2-40B4-BE49-F238E27FC236}">
              <a16:creationId xmlns:a16="http://schemas.microsoft.com/office/drawing/2014/main" id="{FAA0FC74-2A53-4E26-B5EF-474FB0FC342D}"/>
            </a:ext>
          </a:extLst>
        </xdr:cNvPr>
        <xdr:cNvSpPr>
          <a:spLocks/>
        </xdr:cNvSpPr>
      </xdr:nvSpPr>
      <xdr:spPr bwMode="auto">
        <a:xfrm>
          <a:off x="12252325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228600</xdr:colOff>
      <xdr:row>43</xdr:row>
      <xdr:rowOff>28575</xdr:rowOff>
    </xdr:from>
    <xdr:to>
      <xdr:col>18</xdr:col>
      <xdr:colOff>314325</xdr:colOff>
      <xdr:row>44</xdr:row>
      <xdr:rowOff>76200</xdr:rowOff>
    </xdr:to>
    <xdr:sp macro="" textlink="">
      <xdr:nvSpPr>
        <xdr:cNvPr id="383" name="Freeform 733">
          <a:extLst>
            <a:ext uri="{FF2B5EF4-FFF2-40B4-BE49-F238E27FC236}">
              <a16:creationId xmlns:a16="http://schemas.microsoft.com/office/drawing/2014/main" id="{D61FA0FC-FA2C-4697-B613-0310D4AFD97C}"/>
            </a:ext>
          </a:extLst>
        </xdr:cNvPr>
        <xdr:cNvSpPr>
          <a:spLocks/>
        </xdr:cNvSpPr>
      </xdr:nvSpPr>
      <xdr:spPr bwMode="auto">
        <a:xfrm>
          <a:off x="12280900" y="74009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266700</xdr:colOff>
      <xdr:row>43</xdr:row>
      <xdr:rowOff>9525</xdr:rowOff>
    </xdr:from>
    <xdr:to>
      <xdr:col>18</xdr:col>
      <xdr:colOff>352425</xdr:colOff>
      <xdr:row>44</xdr:row>
      <xdr:rowOff>57150</xdr:rowOff>
    </xdr:to>
    <xdr:sp macro="" textlink="">
      <xdr:nvSpPr>
        <xdr:cNvPr id="384" name="Freeform 734">
          <a:extLst>
            <a:ext uri="{FF2B5EF4-FFF2-40B4-BE49-F238E27FC236}">
              <a16:creationId xmlns:a16="http://schemas.microsoft.com/office/drawing/2014/main" id="{7A7344BC-0134-4650-B8BB-D18D19D4FE0F}"/>
            </a:ext>
          </a:extLst>
        </xdr:cNvPr>
        <xdr:cNvSpPr>
          <a:spLocks/>
        </xdr:cNvSpPr>
      </xdr:nvSpPr>
      <xdr:spPr bwMode="auto">
        <a:xfrm>
          <a:off x="12319000" y="73818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352425</xdr:colOff>
      <xdr:row>46</xdr:row>
      <xdr:rowOff>104775</xdr:rowOff>
    </xdr:from>
    <xdr:to>
      <xdr:col>18</xdr:col>
      <xdr:colOff>390525</xdr:colOff>
      <xdr:row>48</xdr:row>
      <xdr:rowOff>114300</xdr:rowOff>
    </xdr:to>
    <xdr:sp macro="" textlink="">
      <xdr:nvSpPr>
        <xdr:cNvPr id="385" name="Freeform 735">
          <a:extLst>
            <a:ext uri="{FF2B5EF4-FFF2-40B4-BE49-F238E27FC236}">
              <a16:creationId xmlns:a16="http://schemas.microsoft.com/office/drawing/2014/main" id="{D11A7490-BBD6-4518-8051-ABC5A0E86B9D}"/>
            </a:ext>
          </a:extLst>
        </xdr:cNvPr>
        <xdr:cNvSpPr>
          <a:spLocks/>
        </xdr:cNvSpPr>
      </xdr:nvSpPr>
      <xdr:spPr bwMode="auto">
        <a:xfrm>
          <a:off x="12404725" y="79914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419100</xdr:colOff>
      <xdr:row>46</xdr:row>
      <xdr:rowOff>104775</xdr:rowOff>
    </xdr:from>
    <xdr:to>
      <xdr:col>18</xdr:col>
      <xdr:colOff>457200</xdr:colOff>
      <xdr:row>48</xdr:row>
      <xdr:rowOff>114300</xdr:rowOff>
    </xdr:to>
    <xdr:sp macro="" textlink="">
      <xdr:nvSpPr>
        <xdr:cNvPr id="386" name="Freeform 736">
          <a:extLst>
            <a:ext uri="{FF2B5EF4-FFF2-40B4-BE49-F238E27FC236}">
              <a16:creationId xmlns:a16="http://schemas.microsoft.com/office/drawing/2014/main" id="{B25BAD95-1A34-408E-BB48-061006324AF5}"/>
            </a:ext>
          </a:extLst>
        </xdr:cNvPr>
        <xdr:cNvSpPr>
          <a:spLocks/>
        </xdr:cNvSpPr>
      </xdr:nvSpPr>
      <xdr:spPr bwMode="auto">
        <a:xfrm>
          <a:off x="12471400" y="79914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314325</xdr:colOff>
      <xdr:row>43</xdr:row>
      <xdr:rowOff>0</xdr:rowOff>
    </xdr:from>
    <xdr:to>
      <xdr:col>18</xdr:col>
      <xdr:colOff>400050</xdr:colOff>
      <xdr:row>44</xdr:row>
      <xdr:rowOff>28575</xdr:rowOff>
    </xdr:to>
    <xdr:sp macro="" textlink="">
      <xdr:nvSpPr>
        <xdr:cNvPr id="387" name="Freeform 737">
          <a:extLst>
            <a:ext uri="{FF2B5EF4-FFF2-40B4-BE49-F238E27FC236}">
              <a16:creationId xmlns:a16="http://schemas.microsoft.com/office/drawing/2014/main" id="{0DF4AAEF-9465-42E7-AB81-3764351FEED0}"/>
            </a:ext>
          </a:extLst>
        </xdr:cNvPr>
        <xdr:cNvSpPr>
          <a:spLocks/>
        </xdr:cNvSpPr>
      </xdr:nvSpPr>
      <xdr:spPr bwMode="auto">
        <a:xfrm>
          <a:off x="12366625" y="7372350"/>
          <a:ext cx="85725" cy="200025"/>
        </a:xfrm>
        <a:custGeom>
          <a:avLst/>
          <a:gdLst>
            <a:gd name="T0" fmla="*/ 2147483647 w 9"/>
            <a:gd name="T1" fmla="*/ 0 h 22"/>
            <a:gd name="T2" fmla="*/ 2147483647 w 9"/>
            <a:gd name="T3" fmla="*/ 2147483647 h 22"/>
            <a:gd name="T4" fmla="*/ 2147483647 w 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2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400050</xdr:colOff>
      <xdr:row>42</xdr:row>
      <xdr:rowOff>161925</xdr:rowOff>
    </xdr:from>
    <xdr:to>
      <xdr:col>18</xdr:col>
      <xdr:colOff>495300</xdr:colOff>
      <xdr:row>44</xdr:row>
      <xdr:rowOff>47625</xdr:rowOff>
    </xdr:to>
    <xdr:sp macro="" textlink="">
      <xdr:nvSpPr>
        <xdr:cNvPr id="388" name="Freeform 738">
          <a:extLst>
            <a:ext uri="{FF2B5EF4-FFF2-40B4-BE49-F238E27FC236}">
              <a16:creationId xmlns:a16="http://schemas.microsoft.com/office/drawing/2014/main" id="{3841674D-A753-469C-838F-DA2E8411FBBF}"/>
            </a:ext>
          </a:extLst>
        </xdr:cNvPr>
        <xdr:cNvSpPr>
          <a:spLocks/>
        </xdr:cNvSpPr>
      </xdr:nvSpPr>
      <xdr:spPr bwMode="auto">
        <a:xfrm>
          <a:off x="12452350" y="7362825"/>
          <a:ext cx="95250" cy="228600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466725</xdr:colOff>
      <xdr:row>42</xdr:row>
      <xdr:rowOff>161925</xdr:rowOff>
    </xdr:from>
    <xdr:to>
      <xdr:col>18</xdr:col>
      <xdr:colOff>561975</xdr:colOff>
      <xdr:row>44</xdr:row>
      <xdr:rowOff>47625</xdr:rowOff>
    </xdr:to>
    <xdr:sp macro="" textlink="">
      <xdr:nvSpPr>
        <xdr:cNvPr id="389" name="Freeform 739">
          <a:extLst>
            <a:ext uri="{FF2B5EF4-FFF2-40B4-BE49-F238E27FC236}">
              <a16:creationId xmlns:a16="http://schemas.microsoft.com/office/drawing/2014/main" id="{BBCD65B3-DEB5-458A-A9CC-F2CB9FEF6961}"/>
            </a:ext>
          </a:extLst>
        </xdr:cNvPr>
        <xdr:cNvSpPr>
          <a:spLocks/>
        </xdr:cNvSpPr>
      </xdr:nvSpPr>
      <xdr:spPr bwMode="auto">
        <a:xfrm>
          <a:off x="12519025" y="7362825"/>
          <a:ext cx="95250" cy="228600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60</xdr:row>
      <xdr:rowOff>152400</xdr:rowOff>
    </xdr:from>
    <xdr:to>
      <xdr:col>19</xdr:col>
      <xdr:colOff>0</xdr:colOff>
      <xdr:row>60</xdr:row>
      <xdr:rowOff>152400</xdr:rowOff>
    </xdr:to>
    <xdr:sp macro="" textlink="">
      <xdr:nvSpPr>
        <xdr:cNvPr id="390" name="Line 773">
          <a:extLst>
            <a:ext uri="{FF2B5EF4-FFF2-40B4-BE49-F238E27FC236}">
              <a16:creationId xmlns:a16="http://schemas.microsoft.com/office/drawing/2014/main" id="{66B52363-E097-4167-9F92-F22CE7B5982D}"/>
            </a:ext>
          </a:extLst>
        </xdr:cNvPr>
        <xdr:cNvSpPr>
          <a:spLocks noChangeShapeType="1"/>
        </xdr:cNvSpPr>
      </xdr:nvSpPr>
      <xdr:spPr bwMode="auto">
        <a:xfrm flipV="1">
          <a:off x="12757150" y="1043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 macro="" textlink="">
      <xdr:nvSpPr>
        <xdr:cNvPr id="391" name="Text Box 780">
          <a:extLst>
            <a:ext uri="{FF2B5EF4-FFF2-40B4-BE49-F238E27FC236}">
              <a16:creationId xmlns:a16="http://schemas.microsoft.com/office/drawing/2014/main" id="{C8FC2536-1D12-4C6E-9547-0A13C109C7B3}"/>
            </a:ext>
          </a:extLst>
        </xdr:cNvPr>
        <xdr:cNvSpPr txBox="1">
          <a:spLocks noChangeArrowheads="1"/>
        </xdr:cNvSpPr>
      </xdr:nvSpPr>
      <xdr:spPr bwMode="auto">
        <a:xfrm>
          <a:off x="6584950" y="2190750"/>
          <a:ext cx="1047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marL="171450" indent="-171450">
            <a:buFont typeface="Arial" pitchFamily="34" charset="0"/>
            <a:buChar char="•"/>
          </a:pPr>
          <a:endParaRPr lang="ja-JP" altLang="en-US"/>
        </a:p>
      </xdr:txBody>
    </xdr:sp>
    <xdr:clientData/>
  </xdr:twoCellAnchor>
  <xdr:twoCellAnchor>
    <xdr:from>
      <xdr:col>10</xdr:col>
      <xdr:colOff>222251</xdr:colOff>
      <xdr:row>11</xdr:row>
      <xdr:rowOff>95251</xdr:rowOff>
    </xdr:from>
    <xdr:to>
      <xdr:col>10</xdr:col>
      <xdr:colOff>222251</xdr:colOff>
      <xdr:row>16</xdr:row>
      <xdr:rowOff>154215</xdr:rowOff>
    </xdr:to>
    <xdr:sp macro="" textlink="">
      <xdr:nvSpPr>
        <xdr:cNvPr id="392" name="Line 781">
          <a:extLst>
            <a:ext uri="{FF2B5EF4-FFF2-40B4-BE49-F238E27FC236}">
              <a16:creationId xmlns:a16="http://schemas.microsoft.com/office/drawing/2014/main" id="{34EFEE2E-FFD1-4EEA-8A27-EF5E04B0E9A0}"/>
            </a:ext>
          </a:extLst>
        </xdr:cNvPr>
        <xdr:cNvSpPr>
          <a:spLocks noChangeShapeType="1"/>
        </xdr:cNvSpPr>
      </xdr:nvSpPr>
      <xdr:spPr bwMode="auto">
        <a:xfrm flipV="1">
          <a:off x="6635751" y="1981201"/>
          <a:ext cx="0" cy="9162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581025</xdr:colOff>
      <xdr:row>42</xdr:row>
      <xdr:rowOff>19050</xdr:rowOff>
    </xdr:from>
    <xdr:to>
      <xdr:col>18</xdr:col>
      <xdr:colOff>133350</xdr:colOff>
      <xdr:row>43</xdr:row>
      <xdr:rowOff>0</xdr:rowOff>
    </xdr:to>
    <xdr:sp macro="" textlink="">
      <xdr:nvSpPr>
        <xdr:cNvPr id="393" name="Text Box 783">
          <a:extLst>
            <a:ext uri="{FF2B5EF4-FFF2-40B4-BE49-F238E27FC236}">
              <a16:creationId xmlns:a16="http://schemas.microsoft.com/office/drawing/2014/main" id="{7E27E60D-1C82-492D-A0B8-E15C5D2CFC6D}"/>
            </a:ext>
          </a:extLst>
        </xdr:cNvPr>
        <xdr:cNvSpPr txBox="1">
          <a:spLocks noChangeArrowheads="1"/>
        </xdr:cNvSpPr>
      </xdr:nvSpPr>
      <xdr:spPr bwMode="auto">
        <a:xfrm>
          <a:off x="11928475" y="7219950"/>
          <a:ext cx="2571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123825</xdr:colOff>
      <xdr:row>43</xdr:row>
      <xdr:rowOff>19050</xdr:rowOff>
    </xdr:from>
    <xdr:to>
      <xdr:col>18</xdr:col>
      <xdr:colOff>209550</xdr:colOff>
      <xdr:row>44</xdr:row>
      <xdr:rowOff>66675</xdr:rowOff>
    </xdr:to>
    <xdr:sp macro="" textlink="">
      <xdr:nvSpPr>
        <xdr:cNvPr id="394" name="Freeform 784">
          <a:extLst>
            <a:ext uri="{FF2B5EF4-FFF2-40B4-BE49-F238E27FC236}">
              <a16:creationId xmlns:a16="http://schemas.microsoft.com/office/drawing/2014/main" id="{84412F43-A5A6-4E56-A7D9-DC2AD0794B45}"/>
            </a:ext>
          </a:extLst>
        </xdr:cNvPr>
        <xdr:cNvSpPr>
          <a:spLocks/>
        </xdr:cNvSpPr>
      </xdr:nvSpPr>
      <xdr:spPr bwMode="auto">
        <a:xfrm>
          <a:off x="12176125" y="73914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9525</xdr:colOff>
      <xdr:row>23</xdr:row>
      <xdr:rowOff>142875</xdr:rowOff>
    </xdr:from>
    <xdr:to>
      <xdr:col>16</xdr:col>
      <xdr:colOff>238125</xdr:colOff>
      <xdr:row>25</xdr:row>
      <xdr:rowOff>19050</xdr:rowOff>
    </xdr:to>
    <xdr:sp macro="" textlink="">
      <xdr:nvSpPr>
        <xdr:cNvPr id="395" name="Freeform 785">
          <a:extLst>
            <a:ext uri="{FF2B5EF4-FFF2-40B4-BE49-F238E27FC236}">
              <a16:creationId xmlns:a16="http://schemas.microsoft.com/office/drawing/2014/main" id="{735E342A-4CE9-4431-B721-DE214766033C}"/>
            </a:ext>
          </a:extLst>
        </xdr:cNvPr>
        <xdr:cNvSpPr>
          <a:spLocks/>
        </xdr:cNvSpPr>
      </xdr:nvSpPr>
      <xdr:spPr bwMode="auto">
        <a:xfrm flipH="1">
          <a:off x="10652125" y="4086225"/>
          <a:ext cx="228600" cy="21907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238125</xdr:colOff>
      <xdr:row>22</xdr:row>
      <xdr:rowOff>104775</xdr:rowOff>
    </xdr:from>
    <xdr:to>
      <xdr:col>16</xdr:col>
      <xdr:colOff>238125</xdr:colOff>
      <xdr:row>24</xdr:row>
      <xdr:rowOff>66675</xdr:rowOff>
    </xdr:to>
    <xdr:sp macro="" textlink="">
      <xdr:nvSpPr>
        <xdr:cNvPr id="396" name="Line 786">
          <a:extLst>
            <a:ext uri="{FF2B5EF4-FFF2-40B4-BE49-F238E27FC236}">
              <a16:creationId xmlns:a16="http://schemas.microsoft.com/office/drawing/2014/main" id="{0EC4C64C-7DBE-45FB-805B-5AE4F9761E17}"/>
            </a:ext>
          </a:extLst>
        </xdr:cNvPr>
        <xdr:cNvSpPr>
          <a:spLocks noChangeShapeType="1"/>
        </xdr:cNvSpPr>
      </xdr:nvSpPr>
      <xdr:spPr bwMode="auto">
        <a:xfrm flipH="1" flipV="1">
          <a:off x="10880725" y="3876675"/>
          <a:ext cx="0" cy="30480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733425</xdr:colOff>
      <xdr:row>22</xdr:row>
      <xdr:rowOff>19050</xdr:rowOff>
    </xdr:from>
    <xdr:to>
      <xdr:col>16</xdr:col>
      <xdr:colOff>152400</xdr:colOff>
      <xdr:row>22</xdr:row>
      <xdr:rowOff>19050</xdr:rowOff>
    </xdr:to>
    <xdr:sp macro="" textlink="">
      <xdr:nvSpPr>
        <xdr:cNvPr id="397" name="Line 787">
          <a:extLst>
            <a:ext uri="{FF2B5EF4-FFF2-40B4-BE49-F238E27FC236}">
              <a16:creationId xmlns:a16="http://schemas.microsoft.com/office/drawing/2014/main" id="{E4088D24-0C7F-43E1-84B8-9476CC746954}"/>
            </a:ext>
          </a:extLst>
        </xdr:cNvPr>
        <xdr:cNvSpPr>
          <a:spLocks noChangeShapeType="1"/>
        </xdr:cNvSpPr>
      </xdr:nvSpPr>
      <xdr:spPr bwMode="auto">
        <a:xfrm flipH="1">
          <a:off x="10639425" y="3790950"/>
          <a:ext cx="155575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24</xdr:row>
      <xdr:rowOff>38100</xdr:rowOff>
    </xdr:from>
    <xdr:to>
      <xdr:col>16</xdr:col>
      <xdr:colOff>304800</xdr:colOff>
      <xdr:row>24</xdr:row>
      <xdr:rowOff>152400</xdr:rowOff>
    </xdr:to>
    <xdr:sp macro="" textlink="">
      <xdr:nvSpPr>
        <xdr:cNvPr id="398" name="AutoShape 788">
          <a:extLst>
            <a:ext uri="{FF2B5EF4-FFF2-40B4-BE49-F238E27FC236}">
              <a16:creationId xmlns:a16="http://schemas.microsoft.com/office/drawing/2014/main" id="{1B0D6AD9-4F73-4F40-AD03-27BC0DB2A11C}"/>
            </a:ext>
          </a:extLst>
        </xdr:cNvPr>
        <xdr:cNvSpPr>
          <a:spLocks noChangeArrowheads="1"/>
        </xdr:cNvSpPr>
      </xdr:nvSpPr>
      <xdr:spPr bwMode="auto">
        <a:xfrm>
          <a:off x="10814050" y="41529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18144</xdr:colOff>
      <xdr:row>23</xdr:row>
      <xdr:rowOff>42601</xdr:rowOff>
    </xdr:from>
    <xdr:ext cx="435428" cy="270366"/>
    <xdr:sp macro="" textlink="">
      <xdr:nvSpPr>
        <xdr:cNvPr id="399" name="Text Box 792">
          <a:extLst>
            <a:ext uri="{FF2B5EF4-FFF2-40B4-BE49-F238E27FC236}">
              <a16:creationId xmlns:a16="http://schemas.microsoft.com/office/drawing/2014/main" id="{DC50C315-9784-4807-AAC2-B9300333A385}"/>
            </a:ext>
          </a:extLst>
        </xdr:cNvPr>
        <xdr:cNvSpPr txBox="1">
          <a:spLocks noChangeArrowheads="1"/>
        </xdr:cNvSpPr>
      </xdr:nvSpPr>
      <xdr:spPr bwMode="auto">
        <a:xfrm>
          <a:off x="163287" y="3798172"/>
          <a:ext cx="435428" cy="270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から下る</a:t>
          </a:r>
        </a:p>
      </xdr:txBody>
    </xdr:sp>
    <xdr:clientData/>
  </xdr:oneCellAnchor>
  <xdr:twoCellAnchor>
    <xdr:from>
      <xdr:col>10</xdr:col>
      <xdr:colOff>134939</xdr:colOff>
      <xdr:row>12</xdr:row>
      <xdr:rowOff>57150</xdr:rowOff>
    </xdr:from>
    <xdr:to>
      <xdr:col>10</xdr:col>
      <xdr:colOff>306389</xdr:colOff>
      <xdr:row>14</xdr:row>
      <xdr:rowOff>161925</xdr:rowOff>
    </xdr:to>
    <xdr:grpSp>
      <xdr:nvGrpSpPr>
        <xdr:cNvPr id="400" name="Group 795">
          <a:extLst>
            <a:ext uri="{FF2B5EF4-FFF2-40B4-BE49-F238E27FC236}">
              <a16:creationId xmlns:a16="http://schemas.microsoft.com/office/drawing/2014/main" id="{FE93E04A-AAB6-4FF8-BA74-4429561976C4}"/>
            </a:ext>
          </a:extLst>
        </xdr:cNvPr>
        <xdr:cNvGrpSpPr>
          <a:grpSpLocks/>
        </xdr:cNvGrpSpPr>
      </xdr:nvGrpSpPr>
      <xdr:grpSpPr bwMode="auto">
        <a:xfrm>
          <a:off x="6525760" y="2016579"/>
          <a:ext cx="171450" cy="431346"/>
          <a:chOff x="851" y="295"/>
          <a:chExt cx="18" cy="47"/>
        </a:xfrm>
      </xdr:grpSpPr>
      <xdr:sp macro="" textlink="">
        <xdr:nvSpPr>
          <xdr:cNvPr id="401" name="Freeform 796">
            <a:extLst>
              <a:ext uri="{FF2B5EF4-FFF2-40B4-BE49-F238E27FC236}">
                <a16:creationId xmlns:a16="http://schemas.microsoft.com/office/drawing/2014/main" id="{D0D7CD44-3822-9AD8-80E2-40B2A2DD5D29}"/>
              </a:ext>
            </a:extLst>
          </xdr:cNvPr>
          <xdr:cNvSpPr>
            <a:spLocks/>
          </xdr:cNvSpPr>
        </xdr:nvSpPr>
        <xdr:spPr bwMode="auto">
          <a:xfrm>
            <a:off x="851" y="296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02" name="Freeform 797">
            <a:extLst>
              <a:ext uri="{FF2B5EF4-FFF2-40B4-BE49-F238E27FC236}">
                <a16:creationId xmlns:a16="http://schemas.microsoft.com/office/drawing/2014/main" id="{99D8CFFF-2195-BC8C-55A5-CE9114ED5133}"/>
              </a:ext>
            </a:extLst>
          </xdr:cNvPr>
          <xdr:cNvSpPr>
            <a:spLocks/>
          </xdr:cNvSpPr>
        </xdr:nvSpPr>
        <xdr:spPr bwMode="auto">
          <a:xfrm flipH="1" flipV="1">
            <a:off x="866" y="295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2</xdr:col>
      <xdr:colOff>222490</xdr:colOff>
      <xdr:row>29</xdr:row>
      <xdr:rowOff>153375</xdr:rowOff>
    </xdr:from>
    <xdr:ext cx="460375" cy="143642"/>
    <xdr:sp macro="" textlink="">
      <xdr:nvSpPr>
        <xdr:cNvPr id="403" name="Text Box 835">
          <a:extLst>
            <a:ext uri="{FF2B5EF4-FFF2-40B4-BE49-F238E27FC236}">
              <a16:creationId xmlns:a16="http://schemas.microsoft.com/office/drawing/2014/main" id="{8FC39407-FC1F-4421-82BF-ACD85BA3A1CD}"/>
            </a:ext>
          </a:extLst>
        </xdr:cNvPr>
        <xdr:cNvSpPr txBox="1">
          <a:spLocks noChangeArrowheads="1"/>
        </xdr:cNvSpPr>
      </xdr:nvSpPr>
      <xdr:spPr bwMode="auto">
        <a:xfrm>
          <a:off x="997190" y="5125425"/>
          <a:ext cx="460375" cy="14364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歩道橋ｱﾘ</a:t>
          </a:r>
        </a:p>
      </xdr:txBody>
    </xdr:sp>
    <xdr:clientData/>
  </xdr:oneCellAnchor>
  <xdr:twoCellAnchor>
    <xdr:from>
      <xdr:col>8</xdr:col>
      <xdr:colOff>58770</xdr:colOff>
      <xdr:row>5</xdr:row>
      <xdr:rowOff>30369</xdr:rowOff>
    </xdr:from>
    <xdr:to>
      <xdr:col>8</xdr:col>
      <xdr:colOff>635792</xdr:colOff>
      <xdr:row>8</xdr:row>
      <xdr:rowOff>70678</xdr:rowOff>
    </xdr:to>
    <xdr:sp macro="" textlink="">
      <xdr:nvSpPr>
        <xdr:cNvPr id="404" name="Freeform 844">
          <a:extLst>
            <a:ext uri="{FF2B5EF4-FFF2-40B4-BE49-F238E27FC236}">
              <a16:creationId xmlns:a16="http://schemas.microsoft.com/office/drawing/2014/main" id="{2EB59811-78CC-4314-BF8C-DD8E2B51974C}"/>
            </a:ext>
          </a:extLst>
        </xdr:cNvPr>
        <xdr:cNvSpPr>
          <a:spLocks/>
        </xdr:cNvSpPr>
      </xdr:nvSpPr>
      <xdr:spPr bwMode="auto">
        <a:xfrm>
          <a:off x="5061663" y="846798"/>
          <a:ext cx="577022" cy="530166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440625</xdr:colOff>
      <xdr:row>3</xdr:row>
      <xdr:rowOff>44824</xdr:rowOff>
    </xdr:from>
    <xdr:to>
      <xdr:col>8</xdr:col>
      <xdr:colOff>60864</xdr:colOff>
      <xdr:row>5</xdr:row>
      <xdr:rowOff>19050</xdr:rowOff>
    </xdr:to>
    <xdr:sp macro="" textlink="">
      <xdr:nvSpPr>
        <xdr:cNvPr id="405" name="Freeform 845">
          <a:extLst>
            <a:ext uri="{FF2B5EF4-FFF2-40B4-BE49-F238E27FC236}">
              <a16:creationId xmlns:a16="http://schemas.microsoft.com/office/drawing/2014/main" id="{3C82AB4A-D85F-451B-AC3E-50B056C52BCC}"/>
            </a:ext>
          </a:extLst>
        </xdr:cNvPr>
        <xdr:cNvSpPr>
          <a:spLocks/>
        </xdr:cNvSpPr>
      </xdr:nvSpPr>
      <xdr:spPr bwMode="auto">
        <a:xfrm>
          <a:off x="4749554" y="534681"/>
          <a:ext cx="314203" cy="300798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50</xdr:row>
      <xdr:rowOff>133350</xdr:rowOff>
    </xdr:from>
    <xdr:to>
      <xdr:col>16</xdr:col>
      <xdr:colOff>285750</xdr:colOff>
      <xdr:row>52</xdr:row>
      <xdr:rowOff>9525</xdr:rowOff>
    </xdr:to>
    <xdr:sp macro="" textlink="">
      <xdr:nvSpPr>
        <xdr:cNvPr id="406" name="Freeform 853">
          <a:extLst>
            <a:ext uri="{FF2B5EF4-FFF2-40B4-BE49-F238E27FC236}">
              <a16:creationId xmlns:a16="http://schemas.microsoft.com/office/drawing/2014/main" id="{F91C2F77-3051-4FD4-8FE5-D82EBF059166}"/>
            </a:ext>
          </a:extLst>
        </xdr:cNvPr>
        <xdr:cNvSpPr>
          <a:spLocks/>
        </xdr:cNvSpPr>
      </xdr:nvSpPr>
      <xdr:spPr bwMode="auto">
        <a:xfrm>
          <a:off x="10842625" y="8705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50</xdr:row>
      <xdr:rowOff>133350</xdr:rowOff>
    </xdr:from>
    <xdr:to>
      <xdr:col>16</xdr:col>
      <xdr:colOff>285750</xdr:colOff>
      <xdr:row>52</xdr:row>
      <xdr:rowOff>9525</xdr:rowOff>
    </xdr:to>
    <xdr:sp macro="" textlink="">
      <xdr:nvSpPr>
        <xdr:cNvPr id="407" name="Freeform 854">
          <a:extLst>
            <a:ext uri="{FF2B5EF4-FFF2-40B4-BE49-F238E27FC236}">
              <a16:creationId xmlns:a16="http://schemas.microsoft.com/office/drawing/2014/main" id="{D3A8E38A-91F3-4D46-8630-9AC54A0BFF2A}"/>
            </a:ext>
          </a:extLst>
        </xdr:cNvPr>
        <xdr:cNvSpPr>
          <a:spLocks/>
        </xdr:cNvSpPr>
      </xdr:nvSpPr>
      <xdr:spPr bwMode="auto">
        <a:xfrm>
          <a:off x="10842625" y="8705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50</xdr:row>
      <xdr:rowOff>133350</xdr:rowOff>
    </xdr:from>
    <xdr:to>
      <xdr:col>16</xdr:col>
      <xdr:colOff>285750</xdr:colOff>
      <xdr:row>52</xdr:row>
      <xdr:rowOff>9525</xdr:rowOff>
    </xdr:to>
    <xdr:sp macro="" textlink="">
      <xdr:nvSpPr>
        <xdr:cNvPr id="408" name="Freeform 856">
          <a:extLst>
            <a:ext uri="{FF2B5EF4-FFF2-40B4-BE49-F238E27FC236}">
              <a16:creationId xmlns:a16="http://schemas.microsoft.com/office/drawing/2014/main" id="{63D7AAE9-664F-4061-BC9F-2926FF3630D2}"/>
            </a:ext>
          </a:extLst>
        </xdr:cNvPr>
        <xdr:cNvSpPr>
          <a:spLocks/>
        </xdr:cNvSpPr>
      </xdr:nvSpPr>
      <xdr:spPr bwMode="auto">
        <a:xfrm>
          <a:off x="10842625" y="8705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685800</xdr:colOff>
      <xdr:row>50</xdr:row>
      <xdr:rowOff>153866</xdr:rowOff>
    </xdr:from>
    <xdr:to>
      <xdr:col>16</xdr:col>
      <xdr:colOff>276225</xdr:colOff>
      <xdr:row>56</xdr:row>
      <xdr:rowOff>140472</xdr:rowOff>
    </xdr:to>
    <xdr:sp macro="" textlink="">
      <xdr:nvSpPr>
        <xdr:cNvPr id="409" name="Freeform 859">
          <a:extLst>
            <a:ext uri="{FF2B5EF4-FFF2-40B4-BE49-F238E27FC236}">
              <a16:creationId xmlns:a16="http://schemas.microsoft.com/office/drawing/2014/main" id="{15C69C53-52E5-48BE-A23D-9782460FAD81}"/>
            </a:ext>
          </a:extLst>
        </xdr:cNvPr>
        <xdr:cNvSpPr>
          <a:spLocks/>
        </xdr:cNvSpPr>
      </xdr:nvSpPr>
      <xdr:spPr bwMode="auto">
        <a:xfrm>
          <a:off x="10623550" y="8726366"/>
          <a:ext cx="295275" cy="1015306"/>
        </a:xfrm>
        <a:custGeom>
          <a:avLst/>
          <a:gdLst>
            <a:gd name="T0" fmla="*/ 2147483647 w 38"/>
            <a:gd name="T1" fmla="*/ 2147483647 h 93"/>
            <a:gd name="T2" fmla="*/ 2147483647 w 38"/>
            <a:gd name="T3" fmla="*/ 2147483647 h 93"/>
            <a:gd name="T4" fmla="*/ 0 w 38"/>
            <a:gd name="T5" fmla="*/ 2147483647 h 93"/>
            <a:gd name="T6" fmla="*/ 2147483647 w 38"/>
            <a:gd name="T7" fmla="*/ 2147483647 h 93"/>
            <a:gd name="T8" fmla="*/ 2147483647 w 38"/>
            <a:gd name="T9" fmla="*/ 2147483647 h 93"/>
            <a:gd name="T10" fmla="*/ 2147483647 w 38"/>
            <a:gd name="T11" fmla="*/ 2147483647 h 93"/>
            <a:gd name="T12" fmla="*/ 2147483647 w 38"/>
            <a:gd name="T13" fmla="*/ 2147483647 h 93"/>
            <a:gd name="T14" fmla="*/ 2147483647 w 38"/>
            <a:gd name="T15" fmla="*/ 0 h 9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2821 w 10000"/>
            <a:gd name="connsiteY0" fmla="*/ 11565 h 11565"/>
            <a:gd name="connsiteX1" fmla="*/ 2368 w 10000"/>
            <a:gd name="connsiteY1" fmla="*/ 8602 h 11565"/>
            <a:gd name="connsiteX2" fmla="*/ 0 w 10000"/>
            <a:gd name="connsiteY2" fmla="*/ 7634 h 11565"/>
            <a:gd name="connsiteX3" fmla="*/ 10000 w 10000"/>
            <a:gd name="connsiteY3" fmla="*/ 7849 h 11565"/>
            <a:gd name="connsiteX4" fmla="*/ 3947 w 10000"/>
            <a:gd name="connsiteY4" fmla="*/ 6667 h 11565"/>
            <a:gd name="connsiteX5" fmla="*/ 2895 w 10000"/>
            <a:gd name="connsiteY5" fmla="*/ 6129 h 11565"/>
            <a:gd name="connsiteX6" fmla="*/ 2368 w 10000"/>
            <a:gd name="connsiteY6" fmla="*/ 5591 h 11565"/>
            <a:gd name="connsiteX7" fmla="*/ 4474 w 10000"/>
            <a:gd name="connsiteY7" fmla="*/ 0 h 115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000" h="11565">
              <a:moveTo>
                <a:pt x="2821" y="11565"/>
              </a:moveTo>
              <a:lnTo>
                <a:pt x="2368" y="8602"/>
              </a:lnTo>
              <a:lnTo>
                <a:pt x="0" y="7634"/>
              </a:lnTo>
              <a:lnTo>
                <a:pt x="10000" y="7849"/>
              </a:lnTo>
              <a:lnTo>
                <a:pt x="3947" y="6667"/>
              </a:lnTo>
              <a:lnTo>
                <a:pt x="2895" y="6129"/>
              </a:lnTo>
              <a:lnTo>
                <a:pt x="2368" y="5591"/>
              </a:lnTo>
              <a:lnTo>
                <a:pt x="4474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372539</xdr:colOff>
      <xdr:row>52</xdr:row>
      <xdr:rowOff>38100</xdr:rowOff>
    </xdr:from>
    <xdr:ext cx="683602" cy="159531"/>
    <xdr:sp macro="" textlink="">
      <xdr:nvSpPr>
        <xdr:cNvPr id="410" name="Text Box 860">
          <a:extLst>
            <a:ext uri="{FF2B5EF4-FFF2-40B4-BE49-F238E27FC236}">
              <a16:creationId xmlns:a16="http://schemas.microsoft.com/office/drawing/2014/main" id="{0462D0A6-91CE-4AB7-BE64-5BA2E8BB1D5B}"/>
            </a:ext>
          </a:extLst>
        </xdr:cNvPr>
        <xdr:cNvSpPr txBox="1">
          <a:spLocks noChangeArrowheads="1"/>
        </xdr:cNvSpPr>
      </xdr:nvSpPr>
      <xdr:spPr bwMode="auto">
        <a:xfrm>
          <a:off x="10310289" y="8953500"/>
          <a:ext cx="683602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</a:t>
          </a:r>
        </a:p>
      </xdr:txBody>
    </xdr:sp>
    <xdr:clientData/>
  </xdr:oneCellAnchor>
  <xdr:oneCellAnchor>
    <xdr:from>
      <xdr:col>16</xdr:col>
      <xdr:colOff>104775</xdr:colOff>
      <xdr:row>53</xdr:row>
      <xdr:rowOff>123825</xdr:rowOff>
    </xdr:from>
    <xdr:ext cx="419100" cy="159531"/>
    <xdr:sp macro="" textlink="">
      <xdr:nvSpPr>
        <xdr:cNvPr id="411" name="Text Box 861">
          <a:extLst>
            <a:ext uri="{FF2B5EF4-FFF2-40B4-BE49-F238E27FC236}">
              <a16:creationId xmlns:a16="http://schemas.microsoft.com/office/drawing/2014/main" id="{EBE48292-E4BE-4EBB-A814-B191849B612F}"/>
            </a:ext>
          </a:extLst>
        </xdr:cNvPr>
        <xdr:cNvSpPr txBox="1">
          <a:spLocks noChangeArrowheads="1"/>
        </xdr:cNvSpPr>
      </xdr:nvSpPr>
      <xdr:spPr bwMode="auto">
        <a:xfrm>
          <a:off x="10747375" y="9210675"/>
          <a:ext cx="41910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激上り</a:t>
          </a:r>
        </a:p>
      </xdr:txBody>
    </xdr:sp>
    <xdr:clientData/>
  </xdr:oneCellAnchor>
  <xdr:twoCellAnchor>
    <xdr:from>
      <xdr:col>20</xdr:col>
      <xdr:colOff>0</xdr:colOff>
      <xdr:row>28</xdr:row>
      <xdr:rowOff>104775</xdr:rowOff>
    </xdr:from>
    <xdr:to>
      <xdr:col>20</xdr:col>
      <xdr:colOff>723900</xdr:colOff>
      <xdr:row>30</xdr:row>
      <xdr:rowOff>0</xdr:rowOff>
    </xdr:to>
    <xdr:sp macro="" textlink="">
      <xdr:nvSpPr>
        <xdr:cNvPr id="412" name="Freeform 871">
          <a:extLst>
            <a:ext uri="{FF2B5EF4-FFF2-40B4-BE49-F238E27FC236}">
              <a16:creationId xmlns:a16="http://schemas.microsoft.com/office/drawing/2014/main" id="{AD0AE1C2-9D77-4647-8F29-A36388D06C89}"/>
            </a:ext>
          </a:extLst>
        </xdr:cNvPr>
        <xdr:cNvSpPr>
          <a:spLocks/>
        </xdr:cNvSpPr>
      </xdr:nvSpPr>
      <xdr:spPr bwMode="auto">
        <a:xfrm>
          <a:off x="13462000" y="4905375"/>
          <a:ext cx="704850" cy="238125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762000</xdr:colOff>
      <xdr:row>27</xdr:row>
      <xdr:rowOff>66675</xdr:rowOff>
    </xdr:from>
    <xdr:to>
      <xdr:col>19</xdr:col>
      <xdr:colOff>762000</xdr:colOff>
      <xdr:row>32</xdr:row>
      <xdr:rowOff>85725</xdr:rowOff>
    </xdr:to>
    <xdr:sp macro="" textlink="">
      <xdr:nvSpPr>
        <xdr:cNvPr id="413" name="Line 872">
          <a:extLst>
            <a:ext uri="{FF2B5EF4-FFF2-40B4-BE49-F238E27FC236}">
              <a16:creationId xmlns:a16="http://schemas.microsoft.com/office/drawing/2014/main" id="{B07B9ECB-3D0A-4F19-86DA-89EC14440D0E}"/>
            </a:ext>
          </a:extLst>
        </xdr:cNvPr>
        <xdr:cNvSpPr>
          <a:spLocks noChangeShapeType="1"/>
        </xdr:cNvSpPr>
      </xdr:nvSpPr>
      <xdr:spPr bwMode="auto">
        <a:xfrm flipV="1">
          <a:off x="13462000" y="4695825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314325</xdr:colOff>
      <xdr:row>29</xdr:row>
      <xdr:rowOff>76200</xdr:rowOff>
    </xdr:from>
    <xdr:to>
      <xdr:col>21</xdr:col>
      <xdr:colOff>0</xdr:colOff>
      <xdr:row>30</xdr:row>
      <xdr:rowOff>104775</xdr:rowOff>
    </xdr:to>
    <xdr:grpSp>
      <xdr:nvGrpSpPr>
        <xdr:cNvPr id="414" name="Group 874">
          <a:extLst>
            <a:ext uri="{FF2B5EF4-FFF2-40B4-BE49-F238E27FC236}">
              <a16:creationId xmlns:a16="http://schemas.microsoft.com/office/drawing/2014/main" id="{EA666851-6956-437F-B6D5-438C2116B606}"/>
            </a:ext>
          </a:extLst>
        </xdr:cNvPr>
        <xdr:cNvGrpSpPr>
          <a:grpSpLocks/>
        </xdr:cNvGrpSpPr>
      </xdr:nvGrpSpPr>
      <xdr:grpSpPr bwMode="auto">
        <a:xfrm>
          <a:off x="13644789" y="4811486"/>
          <a:ext cx="379640" cy="191860"/>
          <a:chOff x="1389" y="516"/>
          <a:chExt cx="43" cy="21"/>
        </a:xfrm>
      </xdr:grpSpPr>
      <xdr:sp macro="" textlink="">
        <xdr:nvSpPr>
          <xdr:cNvPr id="415" name="Freeform 875">
            <a:extLst>
              <a:ext uri="{FF2B5EF4-FFF2-40B4-BE49-F238E27FC236}">
                <a16:creationId xmlns:a16="http://schemas.microsoft.com/office/drawing/2014/main" id="{5C274FE1-6BCF-BD80-A92F-32756226DE3E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6" name="Freeform 876">
            <a:extLst>
              <a:ext uri="{FF2B5EF4-FFF2-40B4-BE49-F238E27FC236}">
                <a16:creationId xmlns:a16="http://schemas.microsoft.com/office/drawing/2014/main" id="{9060418D-6CB5-B888-9BF3-020734A57B39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20</xdr:col>
      <xdr:colOff>28575</xdr:colOff>
      <xdr:row>30</xdr:row>
      <xdr:rowOff>114324</xdr:rowOff>
    </xdr:from>
    <xdr:ext cx="733425" cy="177997"/>
    <xdr:sp macro="" textlink="">
      <xdr:nvSpPr>
        <xdr:cNvPr id="417" name="Text Box 878">
          <a:extLst>
            <a:ext uri="{FF2B5EF4-FFF2-40B4-BE49-F238E27FC236}">
              <a16:creationId xmlns:a16="http://schemas.microsoft.com/office/drawing/2014/main" id="{BBAC3726-D402-408E-BED9-CF8C4DC99995}"/>
            </a:ext>
          </a:extLst>
        </xdr:cNvPr>
        <xdr:cNvSpPr txBox="1">
          <a:spLocks noChangeArrowheads="1"/>
        </xdr:cNvSpPr>
      </xdr:nvSpPr>
      <xdr:spPr bwMode="auto">
        <a:xfrm>
          <a:off x="13490575" y="5257824"/>
          <a:ext cx="733425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麻生津大橋</a:t>
          </a:r>
        </a:p>
      </xdr:txBody>
    </xdr:sp>
    <xdr:clientData/>
  </xdr:oneCellAnchor>
  <xdr:twoCellAnchor>
    <xdr:from>
      <xdr:col>15</xdr:col>
      <xdr:colOff>38100</xdr:colOff>
      <xdr:row>36</xdr:row>
      <xdr:rowOff>95250</xdr:rowOff>
    </xdr:from>
    <xdr:to>
      <xdr:col>15</xdr:col>
      <xdr:colOff>390525</xdr:colOff>
      <xdr:row>38</xdr:row>
      <xdr:rowOff>57150</xdr:rowOff>
    </xdr:to>
    <xdr:sp macro="" textlink="">
      <xdr:nvSpPr>
        <xdr:cNvPr id="418" name="Line 890">
          <a:extLst>
            <a:ext uri="{FF2B5EF4-FFF2-40B4-BE49-F238E27FC236}">
              <a16:creationId xmlns:a16="http://schemas.microsoft.com/office/drawing/2014/main" id="{5A0CE281-1231-4FC8-A6B1-BA030B49CF92}"/>
            </a:ext>
          </a:extLst>
        </xdr:cNvPr>
        <xdr:cNvSpPr>
          <a:spLocks noChangeShapeType="1"/>
        </xdr:cNvSpPr>
      </xdr:nvSpPr>
      <xdr:spPr bwMode="auto">
        <a:xfrm>
          <a:off x="9975850" y="6267450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352425</xdr:colOff>
      <xdr:row>38</xdr:row>
      <xdr:rowOff>9525</xdr:rowOff>
    </xdr:from>
    <xdr:to>
      <xdr:col>15</xdr:col>
      <xdr:colOff>476250</xdr:colOff>
      <xdr:row>38</xdr:row>
      <xdr:rowOff>142875</xdr:rowOff>
    </xdr:to>
    <xdr:sp macro="" textlink="">
      <xdr:nvSpPr>
        <xdr:cNvPr id="419" name="Oval 892">
          <a:extLst>
            <a:ext uri="{FF2B5EF4-FFF2-40B4-BE49-F238E27FC236}">
              <a16:creationId xmlns:a16="http://schemas.microsoft.com/office/drawing/2014/main" id="{58D07E40-D94A-4FA2-A178-54B10BC60B44}"/>
            </a:ext>
          </a:extLst>
        </xdr:cNvPr>
        <xdr:cNvSpPr>
          <a:spLocks noChangeArrowheads="1"/>
        </xdr:cNvSpPr>
      </xdr:nvSpPr>
      <xdr:spPr bwMode="auto">
        <a:xfrm>
          <a:off x="10290175" y="6524625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733425</xdr:colOff>
      <xdr:row>34</xdr:row>
      <xdr:rowOff>114300</xdr:rowOff>
    </xdr:from>
    <xdr:to>
      <xdr:col>16</xdr:col>
      <xdr:colOff>142875</xdr:colOff>
      <xdr:row>35</xdr:row>
      <xdr:rowOff>133350</xdr:rowOff>
    </xdr:to>
    <xdr:sp macro="" textlink="">
      <xdr:nvSpPr>
        <xdr:cNvPr id="420" name="Line 896">
          <a:extLst>
            <a:ext uri="{FF2B5EF4-FFF2-40B4-BE49-F238E27FC236}">
              <a16:creationId xmlns:a16="http://schemas.microsoft.com/office/drawing/2014/main" id="{D9A20636-57D3-4A5A-9671-621433EDF78B}"/>
            </a:ext>
          </a:extLst>
        </xdr:cNvPr>
        <xdr:cNvSpPr>
          <a:spLocks noChangeShapeType="1"/>
        </xdr:cNvSpPr>
      </xdr:nvSpPr>
      <xdr:spPr bwMode="auto">
        <a:xfrm>
          <a:off x="10639425" y="5943600"/>
          <a:ext cx="146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619125</xdr:colOff>
      <xdr:row>34</xdr:row>
      <xdr:rowOff>95250</xdr:rowOff>
    </xdr:from>
    <xdr:to>
      <xdr:col>15</xdr:col>
      <xdr:colOff>682625</xdr:colOff>
      <xdr:row>36</xdr:row>
      <xdr:rowOff>57150</xdr:rowOff>
    </xdr:to>
    <xdr:grpSp>
      <xdr:nvGrpSpPr>
        <xdr:cNvPr id="421" name="Group 897">
          <a:extLst>
            <a:ext uri="{FF2B5EF4-FFF2-40B4-BE49-F238E27FC236}">
              <a16:creationId xmlns:a16="http://schemas.microsoft.com/office/drawing/2014/main" id="{60ACF80C-D04F-4FEF-B4C8-74E5DD4230A9}"/>
            </a:ext>
          </a:extLst>
        </xdr:cNvPr>
        <xdr:cNvGrpSpPr>
          <a:grpSpLocks/>
        </xdr:cNvGrpSpPr>
      </xdr:nvGrpSpPr>
      <xdr:grpSpPr bwMode="auto">
        <a:xfrm rot="3000000">
          <a:off x="10367282" y="5759450"/>
          <a:ext cx="288472" cy="63500"/>
          <a:chOff x="667" y="101"/>
          <a:chExt cx="53" cy="8"/>
        </a:xfrm>
      </xdr:grpSpPr>
      <xdr:sp macro="" textlink="">
        <xdr:nvSpPr>
          <xdr:cNvPr id="422" name="Freeform 898">
            <a:extLst>
              <a:ext uri="{FF2B5EF4-FFF2-40B4-BE49-F238E27FC236}">
                <a16:creationId xmlns:a16="http://schemas.microsoft.com/office/drawing/2014/main" id="{001A48BC-7F21-2727-F4C2-5B360BF50ABD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23" name="Freeform 899">
            <a:extLst>
              <a:ext uri="{FF2B5EF4-FFF2-40B4-BE49-F238E27FC236}">
                <a16:creationId xmlns:a16="http://schemas.microsoft.com/office/drawing/2014/main" id="{C56777AA-7DFF-8B75-0A6A-8126571413F8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533400</xdr:colOff>
      <xdr:row>34</xdr:row>
      <xdr:rowOff>152400</xdr:rowOff>
    </xdr:from>
    <xdr:to>
      <xdr:col>15</xdr:col>
      <xdr:colOff>609600</xdr:colOff>
      <xdr:row>36</xdr:row>
      <xdr:rowOff>114300</xdr:rowOff>
    </xdr:to>
    <xdr:grpSp>
      <xdr:nvGrpSpPr>
        <xdr:cNvPr id="424" name="Group 900">
          <a:extLst>
            <a:ext uri="{FF2B5EF4-FFF2-40B4-BE49-F238E27FC236}">
              <a16:creationId xmlns:a16="http://schemas.microsoft.com/office/drawing/2014/main" id="{65420565-3862-458D-886A-88E9D9457751}"/>
            </a:ext>
          </a:extLst>
        </xdr:cNvPr>
        <xdr:cNvGrpSpPr>
          <a:grpSpLocks/>
        </xdr:cNvGrpSpPr>
      </xdr:nvGrpSpPr>
      <xdr:grpSpPr bwMode="auto">
        <a:xfrm rot="3000000">
          <a:off x="10287907" y="5810250"/>
          <a:ext cx="288472" cy="76200"/>
          <a:chOff x="667" y="101"/>
          <a:chExt cx="53" cy="8"/>
        </a:xfrm>
      </xdr:grpSpPr>
      <xdr:sp macro="" textlink="">
        <xdr:nvSpPr>
          <xdr:cNvPr id="425" name="Freeform 901">
            <a:extLst>
              <a:ext uri="{FF2B5EF4-FFF2-40B4-BE49-F238E27FC236}">
                <a16:creationId xmlns:a16="http://schemas.microsoft.com/office/drawing/2014/main" id="{D3103E4D-6580-8FDA-5870-609D3B538BFF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26" name="Freeform 902">
            <a:extLst>
              <a:ext uri="{FF2B5EF4-FFF2-40B4-BE49-F238E27FC236}">
                <a16:creationId xmlns:a16="http://schemas.microsoft.com/office/drawing/2014/main" id="{63765848-D372-B78A-7E49-78F83A198FFD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209550</xdr:colOff>
      <xdr:row>36</xdr:row>
      <xdr:rowOff>95250</xdr:rowOff>
    </xdr:from>
    <xdr:to>
      <xdr:col>16</xdr:col>
      <xdr:colOff>285750</xdr:colOff>
      <xdr:row>38</xdr:row>
      <xdr:rowOff>57150</xdr:rowOff>
    </xdr:to>
    <xdr:grpSp>
      <xdr:nvGrpSpPr>
        <xdr:cNvPr id="427" name="Group 903">
          <a:extLst>
            <a:ext uri="{FF2B5EF4-FFF2-40B4-BE49-F238E27FC236}">
              <a16:creationId xmlns:a16="http://schemas.microsoft.com/office/drawing/2014/main" id="{569FFFB6-A39B-4110-A011-28F03D1C93C5}"/>
            </a:ext>
          </a:extLst>
        </xdr:cNvPr>
        <xdr:cNvGrpSpPr>
          <a:grpSpLocks/>
        </xdr:cNvGrpSpPr>
      </xdr:nvGrpSpPr>
      <xdr:grpSpPr bwMode="auto">
        <a:xfrm rot="3000000">
          <a:off x="10658021" y="6079672"/>
          <a:ext cx="288471" cy="76200"/>
          <a:chOff x="667" y="101"/>
          <a:chExt cx="53" cy="8"/>
        </a:xfrm>
      </xdr:grpSpPr>
      <xdr:sp macro="" textlink="">
        <xdr:nvSpPr>
          <xdr:cNvPr id="428" name="Freeform 904">
            <a:extLst>
              <a:ext uri="{FF2B5EF4-FFF2-40B4-BE49-F238E27FC236}">
                <a16:creationId xmlns:a16="http://schemas.microsoft.com/office/drawing/2014/main" id="{37FE2EC6-585D-5E0C-8CC2-E682ED9C4F5F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29" name="Freeform 905">
            <a:extLst>
              <a:ext uri="{FF2B5EF4-FFF2-40B4-BE49-F238E27FC236}">
                <a16:creationId xmlns:a16="http://schemas.microsoft.com/office/drawing/2014/main" id="{CA39595F-F4EB-B78D-3DDD-C18ADE893D7E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123825</xdr:colOff>
      <xdr:row>36</xdr:row>
      <xdr:rowOff>152400</xdr:rowOff>
    </xdr:from>
    <xdr:to>
      <xdr:col>16</xdr:col>
      <xdr:colOff>200025</xdr:colOff>
      <xdr:row>38</xdr:row>
      <xdr:rowOff>114300</xdr:rowOff>
    </xdr:to>
    <xdr:grpSp>
      <xdr:nvGrpSpPr>
        <xdr:cNvPr id="430" name="Group 906">
          <a:extLst>
            <a:ext uri="{FF2B5EF4-FFF2-40B4-BE49-F238E27FC236}">
              <a16:creationId xmlns:a16="http://schemas.microsoft.com/office/drawing/2014/main" id="{6FA48925-27AE-4F60-BBB1-50EF8C140893}"/>
            </a:ext>
          </a:extLst>
        </xdr:cNvPr>
        <xdr:cNvGrpSpPr>
          <a:grpSpLocks/>
        </xdr:cNvGrpSpPr>
      </xdr:nvGrpSpPr>
      <xdr:grpSpPr bwMode="auto">
        <a:xfrm rot="3000000">
          <a:off x="10572296" y="6136822"/>
          <a:ext cx="288471" cy="76200"/>
          <a:chOff x="667" y="101"/>
          <a:chExt cx="53" cy="8"/>
        </a:xfrm>
      </xdr:grpSpPr>
      <xdr:sp macro="" textlink="">
        <xdr:nvSpPr>
          <xdr:cNvPr id="431" name="Freeform 907">
            <a:extLst>
              <a:ext uri="{FF2B5EF4-FFF2-40B4-BE49-F238E27FC236}">
                <a16:creationId xmlns:a16="http://schemas.microsoft.com/office/drawing/2014/main" id="{4C781EC2-2659-7891-C8B4-5E76B314570B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32" name="Freeform 908">
            <a:extLst>
              <a:ext uri="{FF2B5EF4-FFF2-40B4-BE49-F238E27FC236}">
                <a16:creationId xmlns:a16="http://schemas.microsoft.com/office/drawing/2014/main" id="{6D6E66DA-8C8F-531A-EDCA-1B978D1911E6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236812</xdr:colOff>
      <xdr:row>36</xdr:row>
      <xdr:rowOff>86657</xdr:rowOff>
    </xdr:from>
    <xdr:to>
      <xdr:col>15</xdr:col>
      <xdr:colOff>556554</xdr:colOff>
      <xdr:row>37</xdr:row>
      <xdr:rowOff>3733</xdr:rowOff>
    </xdr:to>
    <xdr:sp macro="" textlink="">
      <xdr:nvSpPr>
        <xdr:cNvPr id="433" name="Text Box 912">
          <a:extLst>
            <a:ext uri="{FF2B5EF4-FFF2-40B4-BE49-F238E27FC236}">
              <a16:creationId xmlns:a16="http://schemas.microsoft.com/office/drawing/2014/main" id="{8609B9A8-F5BC-4267-8DB4-3560C5C25DA3}"/>
            </a:ext>
          </a:extLst>
        </xdr:cNvPr>
        <xdr:cNvSpPr txBox="1">
          <a:spLocks noChangeArrowheads="1"/>
        </xdr:cNvSpPr>
      </xdr:nvSpPr>
      <xdr:spPr bwMode="auto">
        <a:xfrm>
          <a:off x="10174562" y="6258857"/>
          <a:ext cx="319742" cy="88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15</xdr:col>
      <xdr:colOff>38100</xdr:colOff>
      <xdr:row>36</xdr:row>
      <xdr:rowOff>95250</xdr:rowOff>
    </xdr:from>
    <xdr:to>
      <xdr:col>15</xdr:col>
      <xdr:colOff>390525</xdr:colOff>
      <xdr:row>38</xdr:row>
      <xdr:rowOff>57150</xdr:rowOff>
    </xdr:to>
    <xdr:sp macro="" textlink="">
      <xdr:nvSpPr>
        <xdr:cNvPr id="434" name="Line 915">
          <a:extLst>
            <a:ext uri="{FF2B5EF4-FFF2-40B4-BE49-F238E27FC236}">
              <a16:creationId xmlns:a16="http://schemas.microsoft.com/office/drawing/2014/main" id="{B1A5118A-A755-4282-99CA-2BBC17EFA4A7}"/>
            </a:ext>
          </a:extLst>
        </xdr:cNvPr>
        <xdr:cNvSpPr>
          <a:spLocks noChangeShapeType="1"/>
        </xdr:cNvSpPr>
      </xdr:nvSpPr>
      <xdr:spPr bwMode="auto">
        <a:xfrm>
          <a:off x="9975850" y="6267450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409575</xdr:colOff>
      <xdr:row>35</xdr:row>
      <xdr:rowOff>142875</xdr:rowOff>
    </xdr:from>
    <xdr:to>
      <xdr:col>16</xdr:col>
      <xdr:colOff>571500</xdr:colOff>
      <xdr:row>40</xdr:row>
      <xdr:rowOff>1003</xdr:rowOff>
    </xdr:to>
    <xdr:sp macro="" textlink="">
      <xdr:nvSpPr>
        <xdr:cNvPr id="435" name="Freeform 916">
          <a:extLst>
            <a:ext uri="{FF2B5EF4-FFF2-40B4-BE49-F238E27FC236}">
              <a16:creationId xmlns:a16="http://schemas.microsoft.com/office/drawing/2014/main" id="{950CEE21-4628-45D9-929C-DBEB24B56DDE}"/>
            </a:ext>
          </a:extLst>
        </xdr:cNvPr>
        <xdr:cNvSpPr>
          <a:spLocks/>
        </xdr:cNvSpPr>
      </xdr:nvSpPr>
      <xdr:spPr bwMode="auto">
        <a:xfrm>
          <a:off x="10347325" y="6143625"/>
          <a:ext cx="866775" cy="715378"/>
        </a:xfrm>
        <a:custGeom>
          <a:avLst/>
          <a:gdLst>
            <a:gd name="T0" fmla="*/ 0 w 10662"/>
            <a:gd name="T1" fmla="*/ 2147483647 h 10000"/>
            <a:gd name="T2" fmla="*/ 0 w 10662"/>
            <a:gd name="T3" fmla="*/ 2147483647 h 10000"/>
            <a:gd name="T4" fmla="*/ 2147483647 w 10662"/>
            <a:gd name="T5" fmla="*/ 0 h 10000"/>
            <a:gd name="T6" fmla="*/ 2147483647 w 10662"/>
            <a:gd name="T7" fmla="*/ 1439109723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662" h="10000">
              <a:moveTo>
                <a:pt x="0" y="10000"/>
              </a:moveTo>
              <a:lnTo>
                <a:pt x="0" y="6316"/>
              </a:lnTo>
              <a:lnTo>
                <a:pt x="5761" y="0"/>
              </a:lnTo>
              <a:lnTo>
                <a:pt x="10662" y="395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323849</xdr:colOff>
      <xdr:row>38</xdr:row>
      <xdr:rowOff>9524</xdr:rowOff>
    </xdr:from>
    <xdr:to>
      <xdr:col>15</xdr:col>
      <xdr:colOff>504824</xdr:colOff>
      <xdr:row>39</xdr:row>
      <xdr:rowOff>28575</xdr:rowOff>
    </xdr:to>
    <xdr:sp macro="" textlink="">
      <xdr:nvSpPr>
        <xdr:cNvPr id="436" name="Oval 917">
          <a:extLst>
            <a:ext uri="{FF2B5EF4-FFF2-40B4-BE49-F238E27FC236}">
              <a16:creationId xmlns:a16="http://schemas.microsoft.com/office/drawing/2014/main" id="{6DF6C5FE-5764-4638-A03B-0F46F201AFBB}"/>
            </a:ext>
          </a:extLst>
        </xdr:cNvPr>
        <xdr:cNvSpPr>
          <a:spLocks noChangeArrowheads="1"/>
        </xdr:cNvSpPr>
      </xdr:nvSpPr>
      <xdr:spPr bwMode="auto">
        <a:xfrm>
          <a:off x="10261599" y="6524624"/>
          <a:ext cx="180975" cy="1905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552951</xdr:colOff>
      <xdr:row>35</xdr:row>
      <xdr:rowOff>71688</xdr:rowOff>
    </xdr:from>
    <xdr:to>
      <xdr:col>16</xdr:col>
      <xdr:colOff>57651</xdr:colOff>
      <xdr:row>36</xdr:row>
      <xdr:rowOff>138363</xdr:rowOff>
    </xdr:to>
    <xdr:sp macro="" textlink="">
      <xdr:nvSpPr>
        <xdr:cNvPr id="437" name="Freeform 919">
          <a:extLst>
            <a:ext uri="{FF2B5EF4-FFF2-40B4-BE49-F238E27FC236}">
              <a16:creationId xmlns:a16="http://schemas.microsoft.com/office/drawing/2014/main" id="{E3D783B3-A7E7-42B6-89E9-F20E6D544694}"/>
            </a:ext>
          </a:extLst>
        </xdr:cNvPr>
        <xdr:cNvSpPr>
          <a:spLocks/>
        </xdr:cNvSpPr>
      </xdr:nvSpPr>
      <xdr:spPr bwMode="auto">
        <a:xfrm>
          <a:off x="10490701" y="6072438"/>
          <a:ext cx="209550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703848</xdr:colOff>
      <xdr:row>36</xdr:row>
      <xdr:rowOff>75198</xdr:rowOff>
    </xdr:from>
    <xdr:to>
      <xdr:col>16</xdr:col>
      <xdr:colOff>208548</xdr:colOff>
      <xdr:row>37</xdr:row>
      <xdr:rowOff>141873</xdr:rowOff>
    </xdr:to>
    <xdr:sp macro="" textlink="">
      <xdr:nvSpPr>
        <xdr:cNvPr id="438" name="Freeform 920">
          <a:extLst>
            <a:ext uri="{FF2B5EF4-FFF2-40B4-BE49-F238E27FC236}">
              <a16:creationId xmlns:a16="http://schemas.microsoft.com/office/drawing/2014/main" id="{3EA8638D-4E58-47BA-8EA5-B0AB99263335}"/>
            </a:ext>
          </a:extLst>
        </xdr:cNvPr>
        <xdr:cNvSpPr>
          <a:spLocks/>
        </xdr:cNvSpPr>
      </xdr:nvSpPr>
      <xdr:spPr bwMode="auto">
        <a:xfrm rot="10800000">
          <a:off x="10641598" y="6247398"/>
          <a:ext cx="209550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733425</xdr:colOff>
      <xdr:row>34</xdr:row>
      <xdr:rowOff>114300</xdr:rowOff>
    </xdr:from>
    <xdr:to>
      <xdr:col>16</xdr:col>
      <xdr:colOff>142875</xdr:colOff>
      <xdr:row>35</xdr:row>
      <xdr:rowOff>133350</xdr:rowOff>
    </xdr:to>
    <xdr:sp macro="" textlink="">
      <xdr:nvSpPr>
        <xdr:cNvPr id="439" name="Line 921">
          <a:extLst>
            <a:ext uri="{FF2B5EF4-FFF2-40B4-BE49-F238E27FC236}">
              <a16:creationId xmlns:a16="http://schemas.microsoft.com/office/drawing/2014/main" id="{83648A23-E203-4677-8E63-6AE6D63F8F87}"/>
            </a:ext>
          </a:extLst>
        </xdr:cNvPr>
        <xdr:cNvSpPr>
          <a:spLocks noChangeShapeType="1"/>
        </xdr:cNvSpPr>
      </xdr:nvSpPr>
      <xdr:spPr bwMode="auto">
        <a:xfrm>
          <a:off x="10639425" y="5943600"/>
          <a:ext cx="1460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619125</xdr:colOff>
      <xdr:row>34</xdr:row>
      <xdr:rowOff>95250</xdr:rowOff>
    </xdr:from>
    <xdr:to>
      <xdr:col>15</xdr:col>
      <xdr:colOff>682625</xdr:colOff>
      <xdr:row>36</xdr:row>
      <xdr:rowOff>57150</xdr:rowOff>
    </xdr:to>
    <xdr:grpSp>
      <xdr:nvGrpSpPr>
        <xdr:cNvPr id="440" name="Group 922">
          <a:extLst>
            <a:ext uri="{FF2B5EF4-FFF2-40B4-BE49-F238E27FC236}">
              <a16:creationId xmlns:a16="http://schemas.microsoft.com/office/drawing/2014/main" id="{37EA109A-D33A-47B2-92D3-AB55DB4EC845}"/>
            </a:ext>
          </a:extLst>
        </xdr:cNvPr>
        <xdr:cNvGrpSpPr>
          <a:grpSpLocks/>
        </xdr:cNvGrpSpPr>
      </xdr:nvGrpSpPr>
      <xdr:grpSpPr bwMode="auto">
        <a:xfrm rot="3000000">
          <a:off x="10367282" y="5759450"/>
          <a:ext cx="288472" cy="63500"/>
          <a:chOff x="667" y="101"/>
          <a:chExt cx="53" cy="8"/>
        </a:xfrm>
      </xdr:grpSpPr>
      <xdr:sp macro="" textlink="">
        <xdr:nvSpPr>
          <xdr:cNvPr id="441" name="Freeform 923">
            <a:extLst>
              <a:ext uri="{FF2B5EF4-FFF2-40B4-BE49-F238E27FC236}">
                <a16:creationId xmlns:a16="http://schemas.microsoft.com/office/drawing/2014/main" id="{04561100-6DED-722C-01F6-A4043DC43E98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42" name="Freeform 924">
            <a:extLst>
              <a:ext uri="{FF2B5EF4-FFF2-40B4-BE49-F238E27FC236}">
                <a16:creationId xmlns:a16="http://schemas.microsoft.com/office/drawing/2014/main" id="{03DED7A4-E166-DA7A-E479-7289CAFE6F63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533400</xdr:colOff>
      <xdr:row>34</xdr:row>
      <xdr:rowOff>152400</xdr:rowOff>
    </xdr:from>
    <xdr:to>
      <xdr:col>15</xdr:col>
      <xdr:colOff>609600</xdr:colOff>
      <xdr:row>36</xdr:row>
      <xdr:rowOff>114300</xdr:rowOff>
    </xdr:to>
    <xdr:grpSp>
      <xdr:nvGrpSpPr>
        <xdr:cNvPr id="443" name="Group 925">
          <a:extLst>
            <a:ext uri="{FF2B5EF4-FFF2-40B4-BE49-F238E27FC236}">
              <a16:creationId xmlns:a16="http://schemas.microsoft.com/office/drawing/2014/main" id="{B2D5F52E-2B44-4358-AEC8-99AC6A38BB68}"/>
            </a:ext>
          </a:extLst>
        </xdr:cNvPr>
        <xdr:cNvGrpSpPr>
          <a:grpSpLocks/>
        </xdr:cNvGrpSpPr>
      </xdr:nvGrpSpPr>
      <xdr:grpSpPr bwMode="auto">
        <a:xfrm rot="3000000">
          <a:off x="10287907" y="5810250"/>
          <a:ext cx="288472" cy="76200"/>
          <a:chOff x="667" y="101"/>
          <a:chExt cx="53" cy="8"/>
        </a:xfrm>
      </xdr:grpSpPr>
      <xdr:sp macro="" textlink="">
        <xdr:nvSpPr>
          <xdr:cNvPr id="444" name="Freeform 926">
            <a:extLst>
              <a:ext uri="{FF2B5EF4-FFF2-40B4-BE49-F238E27FC236}">
                <a16:creationId xmlns:a16="http://schemas.microsoft.com/office/drawing/2014/main" id="{8C69AB0D-6882-030E-9B82-50B6B815B9FF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45" name="Freeform 927">
            <a:extLst>
              <a:ext uri="{FF2B5EF4-FFF2-40B4-BE49-F238E27FC236}">
                <a16:creationId xmlns:a16="http://schemas.microsoft.com/office/drawing/2014/main" id="{42BF594A-CF2C-FC6C-8E62-4C6E35B0D4F4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209550</xdr:colOff>
      <xdr:row>36</xdr:row>
      <xdr:rowOff>95250</xdr:rowOff>
    </xdr:from>
    <xdr:to>
      <xdr:col>16</xdr:col>
      <xdr:colOff>285750</xdr:colOff>
      <xdr:row>38</xdr:row>
      <xdr:rowOff>57150</xdr:rowOff>
    </xdr:to>
    <xdr:grpSp>
      <xdr:nvGrpSpPr>
        <xdr:cNvPr id="446" name="Group 928">
          <a:extLst>
            <a:ext uri="{FF2B5EF4-FFF2-40B4-BE49-F238E27FC236}">
              <a16:creationId xmlns:a16="http://schemas.microsoft.com/office/drawing/2014/main" id="{5CC0F0D3-2378-4AF6-B092-62B22854AF70}"/>
            </a:ext>
          </a:extLst>
        </xdr:cNvPr>
        <xdr:cNvGrpSpPr>
          <a:grpSpLocks/>
        </xdr:cNvGrpSpPr>
      </xdr:nvGrpSpPr>
      <xdr:grpSpPr bwMode="auto">
        <a:xfrm rot="3000000">
          <a:off x="10658021" y="6079672"/>
          <a:ext cx="288471" cy="76200"/>
          <a:chOff x="667" y="101"/>
          <a:chExt cx="53" cy="8"/>
        </a:xfrm>
      </xdr:grpSpPr>
      <xdr:sp macro="" textlink="">
        <xdr:nvSpPr>
          <xdr:cNvPr id="447" name="Freeform 929">
            <a:extLst>
              <a:ext uri="{FF2B5EF4-FFF2-40B4-BE49-F238E27FC236}">
                <a16:creationId xmlns:a16="http://schemas.microsoft.com/office/drawing/2014/main" id="{8DDC2E82-B777-5D53-EE09-6319992AE75B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48" name="Freeform 930">
            <a:extLst>
              <a:ext uri="{FF2B5EF4-FFF2-40B4-BE49-F238E27FC236}">
                <a16:creationId xmlns:a16="http://schemas.microsoft.com/office/drawing/2014/main" id="{C97F9A13-2F8B-DB81-985C-C3A93F592B3E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123825</xdr:colOff>
      <xdr:row>36</xdr:row>
      <xdr:rowOff>152400</xdr:rowOff>
    </xdr:from>
    <xdr:to>
      <xdr:col>16</xdr:col>
      <xdr:colOff>200025</xdr:colOff>
      <xdr:row>38</xdr:row>
      <xdr:rowOff>114300</xdr:rowOff>
    </xdr:to>
    <xdr:grpSp>
      <xdr:nvGrpSpPr>
        <xdr:cNvPr id="449" name="Group 931">
          <a:extLst>
            <a:ext uri="{FF2B5EF4-FFF2-40B4-BE49-F238E27FC236}">
              <a16:creationId xmlns:a16="http://schemas.microsoft.com/office/drawing/2014/main" id="{DDDA11D3-1592-4731-8953-93B3BC943DD6}"/>
            </a:ext>
          </a:extLst>
        </xdr:cNvPr>
        <xdr:cNvGrpSpPr>
          <a:grpSpLocks/>
        </xdr:cNvGrpSpPr>
      </xdr:nvGrpSpPr>
      <xdr:grpSpPr bwMode="auto">
        <a:xfrm rot="3000000">
          <a:off x="10572296" y="6136822"/>
          <a:ext cx="288471" cy="76200"/>
          <a:chOff x="667" y="101"/>
          <a:chExt cx="53" cy="8"/>
        </a:xfrm>
      </xdr:grpSpPr>
      <xdr:sp macro="" textlink="">
        <xdr:nvSpPr>
          <xdr:cNvPr id="450" name="Freeform 932">
            <a:extLst>
              <a:ext uri="{FF2B5EF4-FFF2-40B4-BE49-F238E27FC236}">
                <a16:creationId xmlns:a16="http://schemas.microsoft.com/office/drawing/2014/main" id="{309E085B-5612-5D4A-0416-D4B760EDE727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51" name="Freeform 933">
            <a:extLst>
              <a:ext uri="{FF2B5EF4-FFF2-40B4-BE49-F238E27FC236}">
                <a16:creationId xmlns:a16="http://schemas.microsoft.com/office/drawing/2014/main" id="{53527FE6-F710-2217-C132-A274BBDA4D35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15</xdr:col>
      <xdr:colOff>524686</xdr:colOff>
      <xdr:row>38</xdr:row>
      <xdr:rowOff>15333</xdr:rowOff>
    </xdr:from>
    <xdr:ext cx="259430" cy="300595"/>
    <xdr:sp macro="" textlink="">
      <xdr:nvSpPr>
        <xdr:cNvPr id="452" name="Text Box 934">
          <a:extLst>
            <a:ext uri="{FF2B5EF4-FFF2-40B4-BE49-F238E27FC236}">
              <a16:creationId xmlns:a16="http://schemas.microsoft.com/office/drawing/2014/main" id="{3385E091-D4C1-44E9-A1D9-379173728664}"/>
            </a:ext>
          </a:extLst>
        </xdr:cNvPr>
        <xdr:cNvSpPr txBox="1">
          <a:spLocks noChangeArrowheads="1"/>
        </xdr:cNvSpPr>
      </xdr:nvSpPr>
      <xdr:spPr bwMode="auto">
        <a:xfrm>
          <a:off x="10462436" y="6530433"/>
          <a:ext cx="259430" cy="3005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oneCellAnchor>
  <xdr:oneCellAnchor>
    <xdr:from>
      <xdr:col>15</xdr:col>
      <xdr:colOff>401950</xdr:colOff>
      <xdr:row>35</xdr:row>
      <xdr:rowOff>106826</xdr:rowOff>
    </xdr:from>
    <xdr:ext cx="281610" cy="98615"/>
    <xdr:sp macro="" textlink="">
      <xdr:nvSpPr>
        <xdr:cNvPr id="453" name="Text Box 935">
          <a:extLst>
            <a:ext uri="{FF2B5EF4-FFF2-40B4-BE49-F238E27FC236}">
              <a16:creationId xmlns:a16="http://schemas.microsoft.com/office/drawing/2014/main" id="{4EABB504-035C-48AC-BBBA-7E3B0AB35AB6}"/>
            </a:ext>
          </a:extLst>
        </xdr:cNvPr>
        <xdr:cNvSpPr txBox="1">
          <a:spLocks noChangeArrowheads="1"/>
        </xdr:cNvSpPr>
      </xdr:nvSpPr>
      <xdr:spPr bwMode="auto">
        <a:xfrm>
          <a:off x="10339700" y="6107576"/>
          <a:ext cx="281610" cy="986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</a:t>
          </a:r>
        </a:p>
      </xdr:txBody>
    </xdr:sp>
    <xdr:clientData/>
  </xdr:oneCellAnchor>
  <xdr:oneCellAnchor>
    <xdr:from>
      <xdr:col>3</xdr:col>
      <xdr:colOff>84665</xdr:colOff>
      <xdr:row>11</xdr:row>
      <xdr:rowOff>134957</xdr:rowOff>
    </xdr:from>
    <xdr:ext cx="573729" cy="409279"/>
    <xdr:sp macro="" textlink="">
      <xdr:nvSpPr>
        <xdr:cNvPr id="454" name="Text Box 951">
          <a:extLst>
            <a:ext uri="{FF2B5EF4-FFF2-40B4-BE49-F238E27FC236}">
              <a16:creationId xmlns:a16="http://schemas.microsoft.com/office/drawing/2014/main" id="{59A8DC11-D23C-482E-B25E-CFF003E221DF}"/>
            </a:ext>
          </a:extLst>
        </xdr:cNvPr>
        <xdr:cNvSpPr txBox="1">
          <a:spLocks noChangeArrowheads="1"/>
        </xdr:cNvSpPr>
      </xdr:nvSpPr>
      <xdr:spPr bwMode="auto">
        <a:xfrm>
          <a:off x="1564215" y="2020907"/>
          <a:ext cx="573729" cy="409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22860" rIns="0" bIns="0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Ｋ６４旧道　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紀伊路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ヘ下る　</a:t>
          </a:r>
        </a:p>
      </xdr:txBody>
    </xdr:sp>
    <xdr:clientData/>
  </xdr:oneCellAnchor>
  <xdr:twoCellAnchor>
    <xdr:from>
      <xdr:col>1</xdr:col>
      <xdr:colOff>72561</xdr:colOff>
      <xdr:row>37</xdr:row>
      <xdr:rowOff>117297</xdr:rowOff>
    </xdr:from>
    <xdr:to>
      <xdr:col>1</xdr:col>
      <xdr:colOff>482136</xdr:colOff>
      <xdr:row>38</xdr:row>
      <xdr:rowOff>145872</xdr:rowOff>
    </xdr:to>
    <xdr:grpSp>
      <xdr:nvGrpSpPr>
        <xdr:cNvPr id="455" name="Group 955">
          <a:extLst>
            <a:ext uri="{FF2B5EF4-FFF2-40B4-BE49-F238E27FC236}">
              <a16:creationId xmlns:a16="http://schemas.microsoft.com/office/drawing/2014/main" id="{5531630A-0ACC-4B48-89D0-97D82D6AA3A3}"/>
            </a:ext>
          </a:extLst>
        </xdr:cNvPr>
        <xdr:cNvGrpSpPr>
          <a:grpSpLocks/>
        </xdr:cNvGrpSpPr>
      </xdr:nvGrpSpPr>
      <xdr:grpSpPr bwMode="auto">
        <a:xfrm>
          <a:off x="217704" y="6158868"/>
          <a:ext cx="409575" cy="191861"/>
          <a:chOff x="1389" y="516"/>
          <a:chExt cx="43" cy="21"/>
        </a:xfrm>
      </xdr:grpSpPr>
      <xdr:sp macro="" textlink="">
        <xdr:nvSpPr>
          <xdr:cNvPr id="456" name="Freeform 956">
            <a:extLst>
              <a:ext uri="{FF2B5EF4-FFF2-40B4-BE49-F238E27FC236}">
                <a16:creationId xmlns:a16="http://schemas.microsoft.com/office/drawing/2014/main" id="{64E25E88-317D-340A-77DC-92E50E2B8DAA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7" name="Freeform 957">
            <a:extLst>
              <a:ext uri="{FF2B5EF4-FFF2-40B4-BE49-F238E27FC236}">
                <a16:creationId xmlns:a16="http://schemas.microsoft.com/office/drawing/2014/main" id="{F4F82F1C-2CAE-E3E1-B097-7C14A1F00E88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</xdr:col>
      <xdr:colOff>11121</xdr:colOff>
      <xdr:row>37</xdr:row>
      <xdr:rowOff>2608</xdr:rowOff>
    </xdr:from>
    <xdr:ext cx="634725" cy="177997"/>
    <xdr:sp macro="" textlink="">
      <xdr:nvSpPr>
        <xdr:cNvPr id="458" name="Text Box 959">
          <a:extLst>
            <a:ext uri="{FF2B5EF4-FFF2-40B4-BE49-F238E27FC236}">
              <a16:creationId xmlns:a16="http://schemas.microsoft.com/office/drawing/2014/main" id="{F4CBD65D-08FA-49DA-A0A1-A2AE4D341978}"/>
            </a:ext>
          </a:extLst>
        </xdr:cNvPr>
        <xdr:cNvSpPr txBox="1">
          <a:spLocks noChangeArrowheads="1"/>
        </xdr:cNvSpPr>
      </xdr:nvSpPr>
      <xdr:spPr bwMode="auto">
        <a:xfrm>
          <a:off x="80971" y="6346258"/>
          <a:ext cx="634725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麻生津大橋</a:t>
          </a:r>
        </a:p>
      </xdr:txBody>
    </xdr:sp>
    <xdr:clientData/>
  </xdr:oneCellAnchor>
  <xdr:twoCellAnchor>
    <xdr:from>
      <xdr:col>11</xdr:col>
      <xdr:colOff>225322</xdr:colOff>
      <xdr:row>5</xdr:row>
      <xdr:rowOff>25604</xdr:rowOff>
    </xdr:from>
    <xdr:to>
      <xdr:col>12</xdr:col>
      <xdr:colOff>686210</xdr:colOff>
      <xdr:row>7</xdr:row>
      <xdr:rowOff>138265</xdr:rowOff>
    </xdr:to>
    <xdr:sp macro="" textlink="">
      <xdr:nvSpPr>
        <xdr:cNvPr id="459" name="Line 964">
          <a:extLst>
            <a:ext uri="{FF2B5EF4-FFF2-40B4-BE49-F238E27FC236}">
              <a16:creationId xmlns:a16="http://schemas.microsoft.com/office/drawing/2014/main" id="{431DB181-1DD1-4475-BF66-2ACABC94D12E}"/>
            </a:ext>
          </a:extLst>
        </xdr:cNvPr>
        <xdr:cNvSpPr>
          <a:spLocks noChangeShapeType="1"/>
        </xdr:cNvSpPr>
      </xdr:nvSpPr>
      <xdr:spPr bwMode="auto">
        <a:xfrm>
          <a:off x="7343672" y="882854"/>
          <a:ext cx="1165738" cy="4555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645241</xdr:colOff>
      <xdr:row>6</xdr:row>
      <xdr:rowOff>128022</xdr:rowOff>
    </xdr:from>
    <xdr:ext cx="727178" cy="253980"/>
    <xdr:sp macro="" textlink="">
      <xdr:nvSpPr>
        <xdr:cNvPr id="460" name="Text Box 966">
          <a:extLst>
            <a:ext uri="{FF2B5EF4-FFF2-40B4-BE49-F238E27FC236}">
              <a16:creationId xmlns:a16="http://schemas.microsoft.com/office/drawing/2014/main" id="{5E91FAC9-7A81-4735-9958-758D18084242}"/>
            </a:ext>
          </a:extLst>
        </xdr:cNvPr>
        <xdr:cNvSpPr txBox="1">
          <a:spLocks noChangeArrowheads="1"/>
        </xdr:cNvSpPr>
      </xdr:nvSpPr>
      <xdr:spPr bwMode="auto">
        <a:xfrm>
          <a:off x="7763591" y="1156722"/>
          <a:ext cx="727178" cy="25398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セブンイレブン　宇陀篠楽店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501853</xdr:colOff>
      <xdr:row>7</xdr:row>
      <xdr:rowOff>153628</xdr:rowOff>
    </xdr:from>
    <xdr:to>
      <xdr:col>11</xdr:col>
      <xdr:colOff>660604</xdr:colOff>
      <xdr:row>9</xdr:row>
      <xdr:rowOff>5121</xdr:rowOff>
    </xdr:to>
    <xdr:sp macro="" textlink="">
      <xdr:nvSpPr>
        <xdr:cNvPr id="461" name="Freeform 969">
          <a:extLst>
            <a:ext uri="{FF2B5EF4-FFF2-40B4-BE49-F238E27FC236}">
              <a16:creationId xmlns:a16="http://schemas.microsoft.com/office/drawing/2014/main" id="{6717CFA5-E49C-4B20-83FC-51E82BBABD3E}"/>
            </a:ext>
          </a:extLst>
        </xdr:cNvPr>
        <xdr:cNvSpPr>
          <a:spLocks/>
        </xdr:cNvSpPr>
      </xdr:nvSpPr>
      <xdr:spPr bwMode="auto">
        <a:xfrm flipH="1">
          <a:off x="7620203" y="1353778"/>
          <a:ext cx="158751" cy="194393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682244</xdr:colOff>
      <xdr:row>43</xdr:row>
      <xdr:rowOff>59263</xdr:rowOff>
    </xdr:from>
    <xdr:to>
      <xdr:col>4</xdr:col>
      <xdr:colOff>165178</xdr:colOff>
      <xdr:row>48</xdr:row>
      <xdr:rowOff>150399</xdr:rowOff>
    </xdr:to>
    <xdr:sp macro="" textlink="">
      <xdr:nvSpPr>
        <xdr:cNvPr id="462" name="Freeform 973">
          <a:extLst>
            <a:ext uri="{FF2B5EF4-FFF2-40B4-BE49-F238E27FC236}">
              <a16:creationId xmlns:a16="http://schemas.microsoft.com/office/drawing/2014/main" id="{43345896-D3F8-424A-A923-8C68D76AC94D}"/>
            </a:ext>
          </a:extLst>
        </xdr:cNvPr>
        <xdr:cNvSpPr>
          <a:spLocks/>
        </xdr:cNvSpPr>
      </xdr:nvSpPr>
      <xdr:spPr bwMode="auto">
        <a:xfrm>
          <a:off x="2161794" y="7431613"/>
          <a:ext cx="187784" cy="948386"/>
        </a:xfrm>
        <a:custGeom>
          <a:avLst/>
          <a:gdLst>
            <a:gd name="T0" fmla="*/ 0 w 37"/>
            <a:gd name="T1" fmla="*/ 2147483647 h 82"/>
            <a:gd name="T2" fmla="*/ 0 w 37"/>
            <a:gd name="T3" fmla="*/ 2147483647 h 82"/>
            <a:gd name="T4" fmla="*/ 2147483647 w 37"/>
            <a:gd name="T5" fmla="*/ 0 h 82"/>
            <a:gd name="T6" fmla="*/ 0 60000 65536"/>
            <a:gd name="T7" fmla="*/ 0 60000 65536"/>
            <a:gd name="T8" fmla="*/ 0 60000 65536"/>
            <a:gd name="connsiteX0" fmla="*/ 0 w 10278"/>
            <a:gd name="connsiteY0" fmla="*/ 10949 h 10949"/>
            <a:gd name="connsiteX1" fmla="*/ 278 w 10278"/>
            <a:gd name="connsiteY1" fmla="*/ 5976 h 10949"/>
            <a:gd name="connsiteX2" fmla="*/ 10278 w 10278"/>
            <a:gd name="connsiteY2" fmla="*/ 0 h 109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78" h="10949">
              <a:moveTo>
                <a:pt x="0" y="10949"/>
              </a:moveTo>
              <a:cubicBezTo>
                <a:pt x="93" y="9291"/>
                <a:pt x="185" y="7634"/>
                <a:pt x="278" y="5976"/>
              </a:cubicBezTo>
              <a:lnTo>
                <a:pt x="1027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517603</xdr:colOff>
      <xdr:row>44</xdr:row>
      <xdr:rowOff>47621</xdr:rowOff>
    </xdr:from>
    <xdr:to>
      <xdr:col>4</xdr:col>
      <xdr:colOff>79453</xdr:colOff>
      <xdr:row>44</xdr:row>
      <xdr:rowOff>116412</xdr:rowOff>
    </xdr:to>
    <xdr:sp macro="" textlink="">
      <xdr:nvSpPr>
        <xdr:cNvPr id="463" name="Line 974">
          <a:extLst>
            <a:ext uri="{FF2B5EF4-FFF2-40B4-BE49-F238E27FC236}">
              <a16:creationId xmlns:a16="http://schemas.microsoft.com/office/drawing/2014/main" id="{C3E68B5D-37A3-4728-A70D-29CEC48A8654}"/>
            </a:ext>
          </a:extLst>
        </xdr:cNvPr>
        <xdr:cNvSpPr>
          <a:spLocks noChangeShapeType="1"/>
        </xdr:cNvSpPr>
      </xdr:nvSpPr>
      <xdr:spPr bwMode="auto">
        <a:xfrm flipV="1">
          <a:off x="1997153" y="7591421"/>
          <a:ext cx="266700" cy="687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319371</xdr:colOff>
      <xdr:row>43</xdr:row>
      <xdr:rowOff>128868</xdr:rowOff>
    </xdr:from>
    <xdr:to>
      <xdr:col>3</xdr:col>
      <xdr:colOff>700371</xdr:colOff>
      <xdr:row>46</xdr:row>
      <xdr:rowOff>81243</xdr:rowOff>
    </xdr:to>
    <xdr:sp macro="" textlink="">
      <xdr:nvSpPr>
        <xdr:cNvPr id="464" name="Freeform 975">
          <a:extLst>
            <a:ext uri="{FF2B5EF4-FFF2-40B4-BE49-F238E27FC236}">
              <a16:creationId xmlns:a16="http://schemas.microsoft.com/office/drawing/2014/main" id="{A2572951-5A8B-4455-8D1A-FC6EE2586444}"/>
            </a:ext>
          </a:extLst>
        </xdr:cNvPr>
        <xdr:cNvSpPr>
          <a:spLocks/>
        </xdr:cNvSpPr>
      </xdr:nvSpPr>
      <xdr:spPr bwMode="auto">
        <a:xfrm>
          <a:off x="1798921" y="7501218"/>
          <a:ext cx="381000" cy="466725"/>
        </a:xfrm>
        <a:custGeom>
          <a:avLst/>
          <a:gdLst>
            <a:gd name="T0" fmla="*/ 2147483647 w 49"/>
            <a:gd name="T1" fmla="*/ 2147483647 h 55"/>
            <a:gd name="T2" fmla="*/ 2147483647 w 49"/>
            <a:gd name="T3" fmla="*/ 2147483647 h 55"/>
            <a:gd name="T4" fmla="*/ 0 w 49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5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682459</xdr:colOff>
      <xdr:row>45</xdr:row>
      <xdr:rowOff>115186</xdr:rowOff>
    </xdr:from>
    <xdr:ext cx="710305" cy="203645"/>
    <xdr:sp macro="" textlink="">
      <xdr:nvSpPr>
        <xdr:cNvPr id="465" name="Text Box 979">
          <a:extLst>
            <a:ext uri="{FF2B5EF4-FFF2-40B4-BE49-F238E27FC236}">
              <a16:creationId xmlns:a16="http://schemas.microsoft.com/office/drawing/2014/main" id="{A087AD9D-3823-477E-B46F-808744483411}"/>
            </a:ext>
          </a:extLst>
        </xdr:cNvPr>
        <xdr:cNvSpPr txBox="1">
          <a:spLocks noChangeArrowheads="1"/>
        </xdr:cNvSpPr>
      </xdr:nvSpPr>
      <xdr:spPr bwMode="auto">
        <a:xfrm>
          <a:off x="2162009" y="7830436"/>
          <a:ext cx="71030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阪合部局</a:t>
          </a:r>
        </a:p>
      </xdr:txBody>
    </xdr:sp>
    <xdr:clientData/>
  </xdr:oneCellAnchor>
  <xdr:twoCellAnchor>
    <xdr:from>
      <xdr:col>3</xdr:col>
      <xdr:colOff>497893</xdr:colOff>
      <xdr:row>48</xdr:row>
      <xdr:rowOff>181835</xdr:rowOff>
    </xdr:from>
    <xdr:to>
      <xdr:col>3</xdr:col>
      <xdr:colOff>657797</xdr:colOff>
      <xdr:row>53</xdr:row>
      <xdr:rowOff>128791</xdr:rowOff>
    </xdr:to>
    <xdr:sp macro="" textlink="">
      <xdr:nvSpPr>
        <xdr:cNvPr id="466" name="Freeform 983">
          <a:extLst>
            <a:ext uri="{FF2B5EF4-FFF2-40B4-BE49-F238E27FC236}">
              <a16:creationId xmlns:a16="http://schemas.microsoft.com/office/drawing/2014/main" id="{A2C90BE3-1226-4CD5-A8D3-AD2EFC0DB318}"/>
            </a:ext>
          </a:extLst>
        </xdr:cNvPr>
        <xdr:cNvSpPr>
          <a:spLocks/>
        </xdr:cNvSpPr>
      </xdr:nvSpPr>
      <xdr:spPr bwMode="auto">
        <a:xfrm>
          <a:off x="1977443" y="8398735"/>
          <a:ext cx="159904" cy="816906"/>
        </a:xfrm>
        <a:custGeom>
          <a:avLst/>
          <a:gdLst>
            <a:gd name="T0" fmla="*/ 2147483647 w 13"/>
            <a:gd name="T1" fmla="*/ 2147483647 h 50"/>
            <a:gd name="T2" fmla="*/ 2147483647 w 13"/>
            <a:gd name="T3" fmla="*/ 2147483647 h 50"/>
            <a:gd name="T4" fmla="*/ 2147483647 w 13"/>
            <a:gd name="T5" fmla="*/ 2147483647 h 50"/>
            <a:gd name="T6" fmla="*/ 0 w 1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  <a:gd name="connsiteX0" fmla="*/ 10572 w 10572"/>
            <a:gd name="connsiteY0" fmla="*/ 10910 h 10910"/>
            <a:gd name="connsiteX1" fmla="*/ 10000 w 10572"/>
            <a:gd name="connsiteY1" fmla="*/ 4400 h 10910"/>
            <a:gd name="connsiteX2" fmla="*/ 10000 w 10572"/>
            <a:gd name="connsiteY2" fmla="*/ 3400 h 10910"/>
            <a:gd name="connsiteX3" fmla="*/ 0 w 10572"/>
            <a:gd name="connsiteY3" fmla="*/ 0 h 10910"/>
            <a:gd name="connsiteX0" fmla="*/ 10572 w 10572"/>
            <a:gd name="connsiteY0" fmla="*/ 10910 h 10910"/>
            <a:gd name="connsiteX1" fmla="*/ 8282 w 10572"/>
            <a:gd name="connsiteY1" fmla="*/ 4400 h 10910"/>
            <a:gd name="connsiteX2" fmla="*/ 10000 w 10572"/>
            <a:gd name="connsiteY2" fmla="*/ 3400 h 10910"/>
            <a:gd name="connsiteX3" fmla="*/ 0 w 10572"/>
            <a:gd name="connsiteY3" fmla="*/ 0 h 109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572" h="10910">
              <a:moveTo>
                <a:pt x="10572" y="10910"/>
              </a:moveTo>
              <a:cubicBezTo>
                <a:pt x="10381" y="8740"/>
                <a:pt x="8473" y="6570"/>
                <a:pt x="8282" y="4400"/>
              </a:cubicBezTo>
              <a:lnTo>
                <a:pt x="10000" y="3400"/>
              </a:lnTo>
              <a:lnTo>
                <a:pt x="0" y="0"/>
              </a:lnTo>
            </a:path>
          </a:pathLst>
        </a:custGeom>
        <a:noFill/>
        <a:ln w="317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662419</xdr:colOff>
      <xdr:row>54</xdr:row>
      <xdr:rowOff>115169</xdr:rowOff>
    </xdr:from>
    <xdr:to>
      <xdr:col>3</xdr:col>
      <xdr:colOff>662516</xdr:colOff>
      <xdr:row>56</xdr:row>
      <xdr:rowOff>162982</xdr:rowOff>
    </xdr:to>
    <xdr:sp macro="" textlink="">
      <xdr:nvSpPr>
        <xdr:cNvPr id="467" name="Line 984">
          <a:extLst>
            <a:ext uri="{FF2B5EF4-FFF2-40B4-BE49-F238E27FC236}">
              <a16:creationId xmlns:a16="http://schemas.microsoft.com/office/drawing/2014/main" id="{0721B0EA-8FE8-4740-AF71-2770EB81A027}"/>
            </a:ext>
          </a:extLst>
        </xdr:cNvPr>
        <xdr:cNvSpPr>
          <a:spLocks noChangeShapeType="1"/>
        </xdr:cNvSpPr>
      </xdr:nvSpPr>
      <xdr:spPr bwMode="auto">
        <a:xfrm flipH="1" flipV="1">
          <a:off x="2141969" y="9373469"/>
          <a:ext cx="97" cy="390713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655492</xdr:colOff>
      <xdr:row>54</xdr:row>
      <xdr:rowOff>160194</xdr:rowOff>
    </xdr:from>
    <xdr:to>
      <xdr:col>4</xdr:col>
      <xdr:colOff>112568</xdr:colOff>
      <xdr:row>55</xdr:row>
      <xdr:rowOff>103714</xdr:rowOff>
    </xdr:to>
    <xdr:sp macro="" textlink="">
      <xdr:nvSpPr>
        <xdr:cNvPr id="468" name="Freeform 985">
          <a:extLst>
            <a:ext uri="{FF2B5EF4-FFF2-40B4-BE49-F238E27FC236}">
              <a16:creationId xmlns:a16="http://schemas.microsoft.com/office/drawing/2014/main" id="{78BA1A11-07A1-44B5-B996-F14C98CBCEC7}"/>
            </a:ext>
          </a:extLst>
        </xdr:cNvPr>
        <xdr:cNvSpPr>
          <a:spLocks/>
        </xdr:cNvSpPr>
      </xdr:nvSpPr>
      <xdr:spPr bwMode="auto">
        <a:xfrm>
          <a:off x="2135042" y="9418494"/>
          <a:ext cx="161926" cy="114970"/>
        </a:xfrm>
        <a:custGeom>
          <a:avLst/>
          <a:gdLst>
            <a:gd name="T0" fmla="*/ 0 w 20"/>
            <a:gd name="T1" fmla="*/ 2147483647 h 11"/>
            <a:gd name="T2" fmla="*/ 2147483647 w 20"/>
            <a:gd name="T3" fmla="*/ 0 h 11"/>
            <a:gd name="T4" fmla="*/ 0 60000 65536"/>
            <a:gd name="T5" fmla="*/ 0 60000 65536"/>
            <a:gd name="connsiteX0" fmla="*/ 0 w 13077"/>
            <a:gd name="connsiteY0" fmla="*/ 12539 h 12539"/>
            <a:gd name="connsiteX1" fmla="*/ 13077 w 13077"/>
            <a:gd name="connsiteY1" fmla="*/ 0 h 125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077" h="12539">
              <a:moveTo>
                <a:pt x="0" y="12539"/>
              </a:moveTo>
              <a:cubicBezTo>
                <a:pt x="3333" y="9206"/>
                <a:pt x="9744" y="3333"/>
                <a:pt x="1307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15585</xdr:colOff>
      <xdr:row>53</xdr:row>
      <xdr:rowOff>165992</xdr:rowOff>
    </xdr:from>
    <xdr:to>
      <xdr:col>4</xdr:col>
      <xdr:colOff>158460</xdr:colOff>
      <xdr:row>54</xdr:row>
      <xdr:rowOff>156467</xdr:rowOff>
    </xdr:to>
    <xdr:sp macro="" textlink="">
      <xdr:nvSpPr>
        <xdr:cNvPr id="469" name="Oval 986">
          <a:extLst>
            <a:ext uri="{FF2B5EF4-FFF2-40B4-BE49-F238E27FC236}">
              <a16:creationId xmlns:a16="http://schemas.microsoft.com/office/drawing/2014/main" id="{8C887B38-B533-4066-8FAF-21DF92209088}"/>
            </a:ext>
          </a:extLst>
        </xdr:cNvPr>
        <xdr:cNvSpPr>
          <a:spLocks noChangeArrowheads="1"/>
        </xdr:cNvSpPr>
      </xdr:nvSpPr>
      <xdr:spPr bwMode="auto">
        <a:xfrm>
          <a:off x="2199985" y="9252842"/>
          <a:ext cx="1428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27737</xdr:colOff>
      <xdr:row>53</xdr:row>
      <xdr:rowOff>138435</xdr:rowOff>
    </xdr:from>
    <xdr:to>
      <xdr:col>4</xdr:col>
      <xdr:colOff>547195</xdr:colOff>
      <xdr:row>54</xdr:row>
      <xdr:rowOff>6454</xdr:rowOff>
    </xdr:to>
    <xdr:sp macro="" textlink="">
      <xdr:nvSpPr>
        <xdr:cNvPr id="470" name="Freeform 988">
          <a:extLst>
            <a:ext uri="{FF2B5EF4-FFF2-40B4-BE49-F238E27FC236}">
              <a16:creationId xmlns:a16="http://schemas.microsoft.com/office/drawing/2014/main" id="{17248BA8-D294-464A-ACCC-76C2633E2519}"/>
            </a:ext>
          </a:extLst>
        </xdr:cNvPr>
        <xdr:cNvSpPr>
          <a:spLocks/>
        </xdr:cNvSpPr>
      </xdr:nvSpPr>
      <xdr:spPr bwMode="auto">
        <a:xfrm rot="600000">
          <a:off x="1507287" y="9225285"/>
          <a:ext cx="1224308" cy="39469"/>
        </a:xfrm>
        <a:custGeom>
          <a:avLst/>
          <a:gdLst>
            <a:gd name="T0" fmla="*/ 0 w 20"/>
            <a:gd name="T1" fmla="*/ 0 h 19"/>
            <a:gd name="T2" fmla="*/ 2147483647 w 20"/>
            <a:gd name="T3" fmla="*/ 2147483647 h 19"/>
            <a:gd name="T4" fmla="*/ 2147483647 w 20"/>
            <a:gd name="T5" fmla="*/ 2147483647 h 19"/>
            <a:gd name="T6" fmla="*/ 2147483647 w 20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23 w 10000"/>
            <a:gd name="connsiteY1" fmla="*/ 9748 h 10000"/>
            <a:gd name="connsiteX2" fmla="*/ 8000 w 10000"/>
            <a:gd name="connsiteY2" fmla="*/ 10000 h 10000"/>
            <a:gd name="connsiteX3" fmla="*/ 10000 w 10000"/>
            <a:gd name="connsiteY3" fmla="*/ 5789 h 10000"/>
            <a:gd name="connsiteX0" fmla="*/ 0 w 9964"/>
            <a:gd name="connsiteY0" fmla="*/ 1888 h 4211"/>
            <a:gd name="connsiteX1" fmla="*/ 987 w 9964"/>
            <a:gd name="connsiteY1" fmla="*/ 3959 h 4211"/>
            <a:gd name="connsiteX2" fmla="*/ 7964 w 9964"/>
            <a:gd name="connsiteY2" fmla="*/ 4211 h 4211"/>
            <a:gd name="connsiteX3" fmla="*/ 9964 w 9964"/>
            <a:gd name="connsiteY3" fmla="*/ 0 h 4211"/>
            <a:gd name="connsiteX0" fmla="*/ 0 w 9984"/>
            <a:gd name="connsiteY0" fmla="*/ 7463 h 10000"/>
            <a:gd name="connsiteX1" fmla="*/ 975 w 9984"/>
            <a:gd name="connsiteY1" fmla="*/ 9402 h 10000"/>
            <a:gd name="connsiteX2" fmla="*/ 7977 w 9984"/>
            <a:gd name="connsiteY2" fmla="*/ 10000 h 10000"/>
            <a:gd name="connsiteX3" fmla="*/ 9984 w 9984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984" h="10000">
              <a:moveTo>
                <a:pt x="0" y="7463"/>
              </a:moveTo>
              <a:lnTo>
                <a:pt x="975" y="9402"/>
              </a:lnTo>
              <a:lnTo>
                <a:pt x="7977" y="10000"/>
              </a:lnTo>
              <a:lnTo>
                <a:pt x="9984" y="0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155833</xdr:colOff>
      <xdr:row>54</xdr:row>
      <xdr:rowOff>68773</xdr:rowOff>
    </xdr:from>
    <xdr:to>
      <xdr:col>4</xdr:col>
      <xdr:colOff>648861</xdr:colOff>
      <xdr:row>56</xdr:row>
      <xdr:rowOff>92907</xdr:rowOff>
    </xdr:to>
    <xdr:sp macro="" textlink="">
      <xdr:nvSpPr>
        <xdr:cNvPr id="471" name="Freeform 991">
          <a:extLst>
            <a:ext uri="{FF2B5EF4-FFF2-40B4-BE49-F238E27FC236}">
              <a16:creationId xmlns:a16="http://schemas.microsoft.com/office/drawing/2014/main" id="{B7391F71-1605-48A6-8E0D-62A6C9338743}"/>
            </a:ext>
          </a:extLst>
        </xdr:cNvPr>
        <xdr:cNvSpPr>
          <a:spLocks/>
        </xdr:cNvSpPr>
      </xdr:nvSpPr>
      <xdr:spPr bwMode="auto">
        <a:xfrm rot="2647453">
          <a:off x="2340233" y="9327073"/>
          <a:ext cx="493028" cy="367034"/>
        </a:xfrm>
        <a:custGeom>
          <a:avLst/>
          <a:gdLst>
            <a:gd name="T0" fmla="*/ 0 w 39"/>
            <a:gd name="T1" fmla="*/ 0 h 9"/>
            <a:gd name="T2" fmla="*/ 2147483647 w 39"/>
            <a:gd name="T3" fmla="*/ 2147483647 h 9"/>
            <a:gd name="T4" fmla="*/ 0 60000 65536"/>
            <a:gd name="T5" fmla="*/ 0 60000 65536"/>
            <a:gd name="connsiteX0" fmla="*/ 0 w 13076"/>
            <a:gd name="connsiteY0" fmla="*/ 42064 h 42228"/>
            <a:gd name="connsiteX1" fmla="*/ 13076 w 13076"/>
            <a:gd name="connsiteY1" fmla="*/ 164 h 42228"/>
            <a:gd name="connsiteX0" fmla="*/ 0 w 13702"/>
            <a:gd name="connsiteY0" fmla="*/ 41900 h 45564"/>
            <a:gd name="connsiteX1" fmla="*/ 13076 w 13702"/>
            <a:gd name="connsiteY1" fmla="*/ 0 h 45564"/>
            <a:gd name="connsiteX0" fmla="*/ 0 w 14163"/>
            <a:gd name="connsiteY0" fmla="*/ 41900 h 48058"/>
            <a:gd name="connsiteX1" fmla="*/ 13076 w 14163"/>
            <a:gd name="connsiteY1" fmla="*/ 0 h 48058"/>
            <a:gd name="connsiteX0" fmla="*/ 0 w 15718"/>
            <a:gd name="connsiteY0" fmla="*/ 38885 h 45962"/>
            <a:gd name="connsiteX1" fmla="*/ 14789 w 15718"/>
            <a:gd name="connsiteY1" fmla="*/ 0 h 45962"/>
            <a:gd name="connsiteX0" fmla="*/ 0 w 14789"/>
            <a:gd name="connsiteY0" fmla="*/ 38885 h 43108"/>
            <a:gd name="connsiteX1" fmla="*/ 14789 w 14789"/>
            <a:gd name="connsiteY1" fmla="*/ 0 h 431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789" h="43108">
              <a:moveTo>
                <a:pt x="0" y="38885"/>
              </a:moveTo>
              <a:cubicBezTo>
                <a:pt x="10868" y="47848"/>
                <a:pt x="10937" y="45809"/>
                <a:pt x="1478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80432</xdr:colOff>
      <xdr:row>58</xdr:row>
      <xdr:rowOff>120649</xdr:rowOff>
    </xdr:from>
    <xdr:to>
      <xdr:col>3</xdr:col>
      <xdr:colOff>400049</xdr:colOff>
      <xdr:row>60</xdr:row>
      <xdr:rowOff>139700</xdr:rowOff>
    </xdr:to>
    <xdr:sp macro="" textlink="">
      <xdr:nvSpPr>
        <xdr:cNvPr id="472" name="Freeform 995">
          <a:extLst>
            <a:ext uri="{FF2B5EF4-FFF2-40B4-BE49-F238E27FC236}">
              <a16:creationId xmlns:a16="http://schemas.microsoft.com/office/drawing/2014/main" id="{248959C1-67E6-4019-952C-DEB742303A1E}"/>
            </a:ext>
          </a:extLst>
        </xdr:cNvPr>
        <xdr:cNvSpPr>
          <a:spLocks/>
        </xdr:cNvSpPr>
      </xdr:nvSpPr>
      <xdr:spPr bwMode="auto">
        <a:xfrm>
          <a:off x="1559982" y="10064749"/>
          <a:ext cx="319617" cy="361951"/>
        </a:xfrm>
        <a:custGeom>
          <a:avLst/>
          <a:gdLst>
            <a:gd name="T0" fmla="*/ 0 w 56"/>
            <a:gd name="T1" fmla="*/ 2147483647 h 36"/>
            <a:gd name="T2" fmla="*/ 2147483647 w 56"/>
            <a:gd name="T3" fmla="*/ 2147483647 h 36"/>
            <a:gd name="T4" fmla="*/ 2147483647 w 56"/>
            <a:gd name="T5" fmla="*/ 0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6" h="36">
              <a:moveTo>
                <a:pt x="0" y="27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332341</xdr:colOff>
      <xdr:row>60</xdr:row>
      <xdr:rowOff>150283</xdr:rowOff>
    </xdr:from>
    <xdr:to>
      <xdr:col>4</xdr:col>
      <xdr:colOff>639224</xdr:colOff>
      <xdr:row>64</xdr:row>
      <xdr:rowOff>156632</xdr:rowOff>
    </xdr:to>
    <xdr:sp macro="" textlink="">
      <xdr:nvSpPr>
        <xdr:cNvPr id="473" name="Freeform 996">
          <a:extLst>
            <a:ext uri="{FF2B5EF4-FFF2-40B4-BE49-F238E27FC236}">
              <a16:creationId xmlns:a16="http://schemas.microsoft.com/office/drawing/2014/main" id="{98E60ED9-CFEA-4C60-A594-9A801FE0F02D}"/>
            </a:ext>
          </a:extLst>
        </xdr:cNvPr>
        <xdr:cNvSpPr>
          <a:spLocks/>
        </xdr:cNvSpPr>
      </xdr:nvSpPr>
      <xdr:spPr bwMode="auto">
        <a:xfrm>
          <a:off x="1811891" y="10437283"/>
          <a:ext cx="1011733" cy="692149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  <a:gd name="connsiteX0" fmla="*/ 0 w 14281"/>
            <a:gd name="connsiteY0" fmla="*/ 10000 h 10000"/>
            <a:gd name="connsiteX1" fmla="*/ 0 w 14281"/>
            <a:gd name="connsiteY1" fmla="*/ 0 h 10000"/>
            <a:gd name="connsiteX2" fmla="*/ 14281 w 14281"/>
            <a:gd name="connsiteY2" fmla="*/ 6528 h 10000"/>
            <a:gd name="connsiteX0" fmla="*/ 0 w 14281"/>
            <a:gd name="connsiteY0" fmla="*/ 10000 h 10000"/>
            <a:gd name="connsiteX1" fmla="*/ 0 w 14281"/>
            <a:gd name="connsiteY1" fmla="*/ 0 h 10000"/>
            <a:gd name="connsiteX2" fmla="*/ 14281 w 14281"/>
            <a:gd name="connsiteY2" fmla="*/ 6528 h 10000"/>
            <a:gd name="connsiteX0" fmla="*/ 0 w 14281"/>
            <a:gd name="connsiteY0" fmla="*/ 10000 h 10000"/>
            <a:gd name="connsiteX1" fmla="*/ 0 w 14281"/>
            <a:gd name="connsiteY1" fmla="*/ 0 h 10000"/>
            <a:gd name="connsiteX2" fmla="*/ 14281 w 14281"/>
            <a:gd name="connsiteY2" fmla="*/ 6528 h 10000"/>
            <a:gd name="connsiteX0" fmla="*/ 0 w 15303"/>
            <a:gd name="connsiteY0" fmla="*/ 14329 h 14329"/>
            <a:gd name="connsiteX1" fmla="*/ 1022 w 15303"/>
            <a:gd name="connsiteY1" fmla="*/ 0 h 14329"/>
            <a:gd name="connsiteX2" fmla="*/ 15303 w 15303"/>
            <a:gd name="connsiteY2" fmla="*/ 6528 h 14329"/>
            <a:gd name="connsiteX0" fmla="*/ 0 w 15303"/>
            <a:gd name="connsiteY0" fmla="*/ 14329 h 14329"/>
            <a:gd name="connsiteX1" fmla="*/ 1022 w 15303"/>
            <a:gd name="connsiteY1" fmla="*/ 0 h 14329"/>
            <a:gd name="connsiteX2" fmla="*/ 15303 w 15303"/>
            <a:gd name="connsiteY2" fmla="*/ 6528 h 14329"/>
            <a:gd name="connsiteX0" fmla="*/ 0 w 15303"/>
            <a:gd name="connsiteY0" fmla="*/ 14329 h 14329"/>
            <a:gd name="connsiteX1" fmla="*/ 1022 w 15303"/>
            <a:gd name="connsiteY1" fmla="*/ 0 h 14329"/>
            <a:gd name="connsiteX2" fmla="*/ 15303 w 15303"/>
            <a:gd name="connsiteY2" fmla="*/ 6528 h 14329"/>
            <a:gd name="connsiteX0" fmla="*/ 0 w 15303"/>
            <a:gd name="connsiteY0" fmla="*/ 14329 h 14329"/>
            <a:gd name="connsiteX1" fmla="*/ 1022 w 15303"/>
            <a:gd name="connsiteY1" fmla="*/ 0 h 14329"/>
            <a:gd name="connsiteX2" fmla="*/ 15303 w 15303"/>
            <a:gd name="connsiteY2" fmla="*/ 6528 h 14329"/>
            <a:gd name="connsiteX0" fmla="*/ 0 w 15303"/>
            <a:gd name="connsiteY0" fmla="*/ 14329 h 14329"/>
            <a:gd name="connsiteX1" fmla="*/ 1022 w 15303"/>
            <a:gd name="connsiteY1" fmla="*/ 0 h 14329"/>
            <a:gd name="connsiteX2" fmla="*/ 15303 w 15303"/>
            <a:gd name="connsiteY2" fmla="*/ 6528 h 14329"/>
            <a:gd name="connsiteX0" fmla="*/ 0 w 15303"/>
            <a:gd name="connsiteY0" fmla="*/ 14329 h 14329"/>
            <a:gd name="connsiteX1" fmla="*/ 1049 w 15303"/>
            <a:gd name="connsiteY1" fmla="*/ 6132 h 14329"/>
            <a:gd name="connsiteX2" fmla="*/ 1022 w 15303"/>
            <a:gd name="connsiteY2" fmla="*/ 0 h 14329"/>
            <a:gd name="connsiteX3" fmla="*/ 15303 w 15303"/>
            <a:gd name="connsiteY3" fmla="*/ 6528 h 14329"/>
            <a:gd name="connsiteX0" fmla="*/ 0 w 15303"/>
            <a:gd name="connsiteY0" fmla="*/ 14329 h 14329"/>
            <a:gd name="connsiteX1" fmla="*/ 1108 w 15303"/>
            <a:gd name="connsiteY1" fmla="*/ 6581 h 14329"/>
            <a:gd name="connsiteX2" fmla="*/ 1022 w 15303"/>
            <a:gd name="connsiteY2" fmla="*/ 0 h 14329"/>
            <a:gd name="connsiteX3" fmla="*/ 15303 w 15303"/>
            <a:gd name="connsiteY3" fmla="*/ 6528 h 14329"/>
            <a:gd name="connsiteX0" fmla="*/ 0 w 15303"/>
            <a:gd name="connsiteY0" fmla="*/ 14329 h 14329"/>
            <a:gd name="connsiteX1" fmla="*/ 1108 w 15303"/>
            <a:gd name="connsiteY1" fmla="*/ 6581 h 14329"/>
            <a:gd name="connsiteX2" fmla="*/ 1022 w 15303"/>
            <a:gd name="connsiteY2" fmla="*/ 0 h 14329"/>
            <a:gd name="connsiteX3" fmla="*/ 15303 w 15303"/>
            <a:gd name="connsiteY3" fmla="*/ 6528 h 14329"/>
            <a:gd name="connsiteX0" fmla="*/ 0 w 15303"/>
            <a:gd name="connsiteY0" fmla="*/ 14329 h 14329"/>
            <a:gd name="connsiteX1" fmla="*/ 1108 w 15303"/>
            <a:gd name="connsiteY1" fmla="*/ 6581 h 14329"/>
            <a:gd name="connsiteX2" fmla="*/ 1022 w 15303"/>
            <a:gd name="connsiteY2" fmla="*/ 0 h 14329"/>
            <a:gd name="connsiteX3" fmla="*/ 15303 w 15303"/>
            <a:gd name="connsiteY3" fmla="*/ 6528 h 14329"/>
            <a:gd name="connsiteX0" fmla="*/ 0 w 15303"/>
            <a:gd name="connsiteY0" fmla="*/ 14329 h 14329"/>
            <a:gd name="connsiteX1" fmla="*/ 1108 w 15303"/>
            <a:gd name="connsiteY1" fmla="*/ 6581 h 14329"/>
            <a:gd name="connsiteX2" fmla="*/ 1022 w 15303"/>
            <a:gd name="connsiteY2" fmla="*/ 0 h 14329"/>
            <a:gd name="connsiteX3" fmla="*/ 15303 w 15303"/>
            <a:gd name="connsiteY3" fmla="*/ 6528 h 14329"/>
            <a:gd name="connsiteX0" fmla="*/ 0 w 15303"/>
            <a:gd name="connsiteY0" fmla="*/ 14329 h 14329"/>
            <a:gd name="connsiteX1" fmla="*/ 1108 w 15303"/>
            <a:gd name="connsiteY1" fmla="*/ 6581 h 14329"/>
            <a:gd name="connsiteX2" fmla="*/ 1022 w 15303"/>
            <a:gd name="connsiteY2" fmla="*/ 0 h 14329"/>
            <a:gd name="connsiteX3" fmla="*/ 15303 w 15303"/>
            <a:gd name="connsiteY3" fmla="*/ 6528 h 143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303" h="14329">
              <a:moveTo>
                <a:pt x="0" y="14329"/>
              </a:moveTo>
              <a:cubicBezTo>
                <a:pt x="1064" y="8108"/>
                <a:pt x="938" y="8969"/>
                <a:pt x="1108" y="6581"/>
              </a:cubicBezTo>
              <a:cubicBezTo>
                <a:pt x="1160" y="3663"/>
                <a:pt x="661" y="1688"/>
                <a:pt x="1022" y="0"/>
              </a:cubicBezTo>
              <a:cubicBezTo>
                <a:pt x="4099" y="1570"/>
                <a:pt x="11970" y="5305"/>
                <a:pt x="15303" y="652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24041</xdr:colOff>
      <xdr:row>58</xdr:row>
      <xdr:rowOff>158299</xdr:rowOff>
    </xdr:from>
    <xdr:to>
      <xdr:col>4</xdr:col>
      <xdr:colOff>362858</xdr:colOff>
      <xdr:row>59</xdr:row>
      <xdr:rowOff>125489</xdr:rowOff>
    </xdr:to>
    <xdr:sp macro="" textlink="">
      <xdr:nvSpPr>
        <xdr:cNvPr id="474" name="Text Box 997">
          <a:extLst>
            <a:ext uri="{FF2B5EF4-FFF2-40B4-BE49-F238E27FC236}">
              <a16:creationId xmlns:a16="http://schemas.microsoft.com/office/drawing/2014/main" id="{7376BE57-A820-40C6-B904-8D78F32C3426}"/>
            </a:ext>
          </a:extLst>
        </xdr:cNvPr>
        <xdr:cNvSpPr txBox="1">
          <a:spLocks noChangeArrowheads="1"/>
        </xdr:cNvSpPr>
      </xdr:nvSpPr>
      <xdr:spPr bwMode="auto">
        <a:xfrm>
          <a:off x="2208441" y="10102399"/>
          <a:ext cx="338817" cy="13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0.7km</a:t>
          </a:r>
        </a:p>
      </xdr:txBody>
    </xdr:sp>
    <xdr:clientData/>
  </xdr:twoCellAnchor>
  <xdr:twoCellAnchor>
    <xdr:from>
      <xdr:col>3</xdr:col>
      <xdr:colOff>315815</xdr:colOff>
      <xdr:row>60</xdr:row>
      <xdr:rowOff>47117</xdr:rowOff>
    </xdr:from>
    <xdr:to>
      <xdr:col>3</xdr:col>
      <xdr:colOff>481240</xdr:colOff>
      <xdr:row>61</xdr:row>
      <xdr:rowOff>40118</xdr:rowOff>
    </xdr:to>
    <xdr:sp macro="" textlink="">
      <xdr:nvSpPr>
        <xdr:cNvPr id="475" name="Oval 1000">
          <a:extLst>
            <a:ext uri="{FF2B5EF4-FFF2-40B4-BE49-F238E27FC236}">
              <a16:creationId xmlns:a16="http://schemas.microsoft.com/office/drawing/2014/main" id="{42311F11-2790-4A33-85F9-D0D48A5EA39E}"/>
            </a:ext>
          </a:extLst>
        </xdr:cNvPr>
        <xdr:cNvSpPr>
          <a:spLocks noChangeArrowheads="1"/>
        </xdr:cNvSpPr>
      </xdr:nvSpPr>
      <xdr:spPr bwMode="auto">
        <a:xfrm>
          <a:off x="1795365" y="10334117"/>
          <a:ext cx="165425" cy="1644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575986</xdr:colOff>
      <xdr:row>8</xdr:row>
      <xdr:rowOff>35847</xdr:rowOff>
    </xdr:from>
    <xdr:ext cx="832280" cy="121592"/>
    <xdr:sp macro="" textlink="">
      <xdr:nvSpPr>
        <xdr:cNvPr id="476" name="Text Box 1001">
          <a:extLst>
            <a:ext uri="{FF2B5EF4-FFF2-40B4-BE49-F238E27FC236}">
              <a16:creationId xmlns:a16="http://schemas.microsoft.com/office/drawing/2014/main" id="{3A633C08-9810-4C31-B5E0-569B12748131}"/>
            </a:ext>
          </a:extLst>
        </xdr:cNvPr>
        <xdr:cNvSpPr txBox="1">
          <a:spLocks noChangeArrowheads="1"/>
        </xdr:cNvSpPr>
      </xdr:nvSpPr>
      <xdr:spPr bwMode="auto">
        <a:xfrm>
          <a:off x="7694336" y="1407447"/>
          <a:ext cx="832280" cy="121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0800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復路は往路逆行</a:t>
          </a:r>
        </a:p>
      </xdr:txBody>
    </xdr:sp>
    <xdr:clientData/>
  </xdr:oneCellAnchor>
  <xdr:oneCellAnchor>
    <xdr:from>
      <xdr:col>1</xdr:col>
      <xdr:colOff>396124</xdr:colOff>
      <xdr:row>30</xdr:row>
      <xdr:rowOff>77661</xdr:rowOff>
    </xdr:from>
    <xdr:ext cx="259430" cy="276422"/>
    <xdr:sp macro="" textlink="">
      <xdr:nvSpPr>
        <xdr:cNvPr id="477" name="Text Box 1007">
          <a:extLst>
            <a:ext uri="{FF2B5EF4-FFF2-40B4-BE49-F238E27FC236}">
              <a16:creationId xmlns:a16="http://schemas.microsoft.com/office/drawing/2014/main" id="{3DD59CB9-F831-4B28-9AA6-1677106426C3}"/>
            </a:ext>
          </a:extLst>
        </xdr:cNvPr>
        <xdr:cNvSpPr txBox="1">
          <a:spLocks noChangeArrowheads="1"/>
        </xdr:cNvSpPr>
      </xdr:nvSpPr>
      <xdr:spPr bwMode="auto">
        <a:xfrm>
          <a:off x="541267" y="4976232"/>
          <a:ext cx="259430" cy="27642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oneCellAnchor>
  <xdr:twoCellAnchor>
    <xdr:from>
      <xdr:col>3</xdr:col>
      <xdr:colOff>499881</xdr:colOff>
      <xdr:row>13</xdr:row>
      <xdr:rowOff>41009</xdr:rowOff>
    </xdr:from>
    <xdr:to>
      <xdr:col>3</xdr:col>
      <xdr:colOff>596384</xdr:colOff>
      <xdr:row>14</xdr:row>
      <xdr:rowOff>85066</xdr:rowOff>
    </xdr:to>
    <xdr:sp macro="" textlink="">
      <xdr:nvSpPr>
        <xdr:cNvPr id="478" name="Rectangle 1051">
          <a:extLst>
            <a:ext uri="{FF2B5EF4-FFF2-40B4-BE49-F238E27FC236}">
              <a16:creationId xmlns:a16="http://schemas.microsoft.com/office/drawing/2014/main" id="{E283FE3F-A25B-4EF4-A97D-778C993E9E50}"/>
            </a:ext>
          </a:extLst>
        </xdr:cNvPr>
        <xdr:cNvSpPr>
          <a:spLocks noChangeArrowheads="1"/>
        </xdr:cNvSpPr>
      </xdr:nvSpPr>
      <xdr:spPr bwMode="auto">
        <a:xfrm rot="17580000">
          <a:off x="1919929" y="2329361"/>
          <a:ext cx="215507" cy="9650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6217</xdr:colOff>
      <xdr:row>14</xdr:row>
      <xdr:rowOff>56180</xdr:rowOff>
    </xdr:from>
    <xdr:ext cx="489472" cy="231538"/>
    <xdr:sp macro="" textlink="">
      <xdr:nvSpPr>
        <xdr:cNvPr id="479" name="Text Box 1052">
          <a:extLst>
            <a:ext uri="{FF2B5EF4-FFF2-40B4-BE49-F238E27FC236}">
              <a16:creationId xmlns:a16="http://schemas.microsoft.com/office/drawing/2014/main" id="{6CF43389-A7FD-4CF4-A2A4-E31EC4DB74C6}"/>
            </a:ext>
          </a:extLst>
        </xdr:cNvPr>
        <xdr:cNvSpPr txBox="1">
          <a:spLocks noChangeArrowheads="1"/>
        </xdr:cNvSpPr>
      </xdr:nvSpPr>
      <xdr:spPr bwMode="auto">
        <a:xfrm>
          <a:off x="1485767" y="2456480"/>
          <a:ext cx="489472" cy="23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ﾘｻｲｸﾙ</a:t>
          </a:r>
        </a:p>
      </xdr:txBody>
    </xdr:sp>
    <xdr:clientData/>
  </xdr:oneCellAnchor>
  <xdr:twoCellAnchor>
    <xdr:from>
      <xdr:col>5</xdr:col>
      <xdr:colOff>400539</xdr:colOff>
      <xdr:row>54</xdr:row>
      <xdr:rowOff>153246</xdr:rowOff>
    </xdr:from>
    <xdr:to>
      <xdr:col>6</xdr:col>
      <xdr:colOff>489</xdr:colOff>
      <xdr:row>56</xdr:row>
      <xdr:rowOff>28673</xdr:rowOff>
    </xdr:to>
    <xdr:grpSp>
      <xdr:nvGrpSpPr>
        <xdr:cNvPr id="480" name="Group 1055">
          <a:extLst>
            <a:ext uri="{FF2B5EF4-FFF2-40B4-BE49-F238E27FC236}">
              <a16:creationId xmlns:a16="http://schemas.microsoft.com/office/drawing/2014/main" id="{005292B7-5BE0-4217-AF7C-2B9E86895737}"/>
            </a:ext>
          </a:extLst>
        </xdr:cNvPr>
        <xdr:cNvGrpSpPr>
          <a:grpSpLocks/>
        </xdr:cNvGrpSpPr>
      </xdr:nvGrpSpPr>
      <xdr:grpSpPr bwMode="auto">
        <a:xfrm rot="4500000">
          <a:off x="3367497" y="8924717"/>
          <a:ext cx="201998" cy="293914"/>
          <a:chOff x="718" y="97"/>
          <a:chExt cx="23" cy="15"/>
        </a:xfrm>
      </xdr:grpSpPr>
      <xdr:sp macro="" textlink="">
        <xdr:nvSpPr>
          <xdr:cNvPr id="481" name="Freeform 1056">
            <a:extLst>
              <a:ext uri="{FF2B5EF4-FFF2-40B4-BE49-F238E27FC236}">
                <a16:creationId xmlns:a16="http://schemas.microsoft.com/office/drawing/2014/main" id="{749F1A7B-BB10-8054-1FAF-1C5139A16E1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82" name="Freeform 1057">
            <a:extLst>
              <a:ext uri="{FF2B5EF4-FFF2-40B4-BE49-F238E27FC236}">
                <a16:creationId xmlns:a16="http://schemas.microsoft.com/office/drawing/2014/main" id="{C1B26F03-9A30-773B-9F05-F7ECCBB59F9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437476</xdr:colOff>
      <xdr:row>47</xdr:row>
      <xdr:rowOff>141994</xdr:rowOff>
    </xdr:from>
    <xdr:to>
      <xdr:col>3</xdr:col>
      <xdr:colOff>2501</xdr:colOff>
      <xdr:row>48</xdr:row>
      <xdr:rowOff>73182</xdr:rowOff>
    </xdr:to>
    <xdr:grpSp>
      <xdr:nvGrpSpPr>
        <xdr:cNvPr id="483" name="Group 1076">
          <a:extLst>
            <a:ext uri="{FF2B5EF4-FFF2-40B4-BE49-F238E27FC236}">
              <a16:creationId xmlns:a16="http://schemas.microsoft.com/office/drawing/2014/main" id="{C9E9E357-4047-4CFA-9C5F-2BCCEBAE1041}"/>
            </a:ext>
          </a:extLst>
        </xdr:cNvPr>
        <xdr:cNvGrpSpPr>
          <a:grpSpLocks/>
        </xdr:cNvGrpSpPr>
      </xdr:nvGrpSpPr>
      <xdr:grpSpPr bwMode="auto">
        <a:xfrm rot="-300000">
          <a:off x="582619" y="7816423"/>
          <a:ext cx="952953" cy="94473"/>
          <a:chOff x="347" y="977"/>
          <a:chExt cx="129" cy="8"/>
        </a:xfrm>
      </xdr:grpSpPr>
      <xdr:sp macro="" textlink="">
        <xdr:nvSpPr>
          <xdr:cNvPr id="484" name="Line 1077">
            <a:extLst>
              <a:ext uri="{FF2B5EF4-FFF2-40B4-BE49-F238E27FC236}">
                <a16:creationId xmlns:a16="http://schemas.microsoft.com/office/drawing/2014/main" id="{FAE4C747-5A44-C869-BA06-0656225BA183}"/>
              </a:ext>
            </a:extLst>
          </xdr:cNvPr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85" name="Line 1078">
            <a:extLst>
              <a:ext uri="{FF2B5EF4-FFF2-40B4-BE49-F238E27FC236}">
                <a16:creationId xmlns:a16="http://schemas.microsoft.com/office/drawing/2014/main" id="{56DFAA68-EAE1-3FC2-72C4-87F9939732C8}"/>
              </a:ext>
            </a:extLst>
          </xdr:cNvPr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86" name="Line 1079">
            <a:extLst>
              <a:ext uri="{FF2B5EF4-FFF2-40B4-BE49-F238E27FC236}">
                <a16:creationId xmlns:a16="http://schemas.microsoft.com/office/drawing/2014/main" id="{7EF10847-4B5F-B731-5E0B-456C792B0943}"/>
              </a:ext>
            </a:extLst>
          </xdr:cNvPr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87" name="Line 1080">
            <a:extLst>
              <a:ext uri="{FF2B5EF4-FFF2-40B4-BE49-F238E27FC236}">
                <a16:creationId xmlns:a16="http://schemas.microsoft.com/office/drawing/2014/main" id="{F6738147-FD5F-6459-F9DE-31844552F8F3}"/>
              </a:ext>
            </a:extLst>
          </xdr:cNvPr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88" name="Line 1081">
            <a:extLst>
              <a:ext uri="{FF2B5EF4-FFF2-40B4-BE49-F238E27FC236}">
                <a16:creationId xmlns:a16="http://schemas.microsoft.com/office/drawing/2014/main" id="{A495D7D0-F40D-9458-5D3B-41A80D10B9B9}"/>
              </a:ext>
            </a:extLst>
          </xdr:cNvPr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89" name="Line 1082">
            <a:extLst>
              <a:ext uri="{FF2B5EF4-FFF2-40B4-BE49-F238E27FC236}">
                <a16:creationId xmlns:a16="http://schemas.microsoft.com/office/drawing/2014/main" id="{4A565D88-4250-E0E9-6C0E-036619740D4F}"/>
              </a:ext>
            </a:extLst>
          </xdr:cNvPr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0" name="Line 1083">
            <a:extLst>
              <a:ext uri="{FF2B5EF4-FFF2-40B4-BE49-F238E27FC236}">
                <a16:creationId xmlns:a16="http://schemas.microsoft.com/office/drawing/2014/main" id="{AA1E77F3-C870-AB37-57B7-78ED4D623AED}"/>
              </a:ext>
            </a:extLst>
          </xdr:cNvPr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1" name="Line 1084">
            <a:extLst>
              <a:ext uri="{FF2B5EF4-FFF2-40B4-BE49-F238E27FC236}">
                <a16:creationId xmlns:a16="http://schemas.microsoft.com/office/drawing/2014/main" id="{7392EEA2-F340-66C2-E886-C182D5D66BD3}"/>
              </a:ext>
            </a:extLst>
          </xdr:cNvPr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2" name="Line 1085">
            <a:extLst>
              <a:ext uri="{FF2B5EF4-FFF2-40B4-BE49-F238E27FC236}">
                <a16:creationId xmlns:a16="http://schemas.microsoft.com/office/drawing/2014/main" id="{B3490456-4805-CA05-9767-E892C4A1B40E}"/>
              </a:ext>
            </a:extLst>
          </xdr:cNvPr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3" name="Line 1086">
            <a:extLst>
              <a:ext uri="{FF2B5EF4-FFF2-40B4-BE49-F238E27FC236}">
                <a16:creationId xmlns:a16="http://schemas.microsoft.com/office/drawing/2014/main" id="{3108D536-498B-CD18-F550-23AFE80660A8}"/>
              </a:ext>
            </a:extLst>
          </xdr:cNvPr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4" name="Line 1087">
            <a:extLst>
              <a:ext uri="{FF2B5EF4-FFF2-40B4-BE49-F238E27FC236}">
                <a16:creationId xmlns:a16="http://schemas.microsoft.com/office/drawing/2014/main" id="{6EE275C8-1768-1973-E7D6-424A236DA145}"/>
              </a:ext>
            </a:extLst>
          </xdr:cNvPr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5" name="Line 1088">
            <a:extLst>
              <a:ext uri="{FF2B5EF4-FFF2-40B4-BE49-F238E27FC236}">
                <a16:creationId xmlns:a16="http://schemas.microsoft.com/office/drawing/2014/main" id="{98B3F40D-79D3-B619-4F68-CC1DEEE90365}"/>
              </a:ext>
            </a:extLst>
          </xdr:cNvPr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6" name="Line 1089">
            <a:extLst>
              <a:ext uri="{FF2B5EF4-FFF2-40B4-BE49-F238E27FC236}">
                <a16:creationId xmlns:a16="http://schemas.microsoft.com/office/drawing/2014/main" id="{2A01AD7F-A2E6-C86D-A441-19F015B931B7}"/>
              </a:ext>
            </a:extLst>
          </xdr:cNvPr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7" name="Line 1090">
            <a:extLst>
              <a:ext uri="{FF2B5EF4-FFF2-40B4-BE49-F238E27FC236}">
                <a16:creationId xmlns:a16="http://schemas.microsoft.com/office/drawing/2014/main" id="{12B0A932-1D77-33FD-031C-EC646E67DB99}"/>
              </a:ext>
            </a:extLst>
          </xdr:cNvPr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8" name="Line 1091">
            <a:extLst>
              <a:ext uri="{FF2B5EF4-FFF2-40B4-BE49-F238E27FC236}">
                <a16:creationId xmlns:a16="http://schemas.microsoft.com/office/drawing/2014/main" id="{58DB79C2-0574-5A9A-746E-FFCB9F3B860B}"/>
              </a:ext>
            </a:extLst>
          </xdr:cNvPr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9" name="Line 1092">
            <a:extLst>
              <a:ext uri="{FF2B5EF4-FFF2-40B4-BE49-F238E27FC236}">
                <a16:creationId xmlns:a16="http://schemas.microsoft.com/office/drawing/2014/main" id="{A826140B-2E19-2FD0-0689-B154C2C71A50}"/>
              </a:ext>
            </a:extLst>
          </xdr:cNvPr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47703</xdr:colOff>
      <xdr:row>47</xdr:row>
      <xdr:rowOff>129701</xdr:rowOff>
    </xdr:from>
    <xdr:to>
      <xdr:col>2</xdr:col>
      <xdr:colOff>578712</xdr:colOff>
      <xdr:row>48</xdr:row>
      <xdr:rowOff>106382</xdr:rowOff>
    </xdr:to>
    <xdr:sp macro="" textlink="">
      <xdr:nvSpPr>
        <xdr:cNvPr id="500" name="Text Box 1093">
          <a:extLst>
            <a:ext uri="{FF2B5EF4-FFF2-40B4-BE49-F238E27FC236}">
              <a16:creationId xmlns:a16="http://schemas.microsoft.com/office/drawing/2014/main" id="{8A662DDA-F271-414A-9EC5-50295AF30DE1}"/>
            </a:ext>
          </a:extLst>
        </xdr:cNvPr>
        <xdr:cNvSpPr txBox="1">
          <a:spLocks noChangeArrowheads="1"/>
        </xdr:cNvSpPr>
      </xdr:nvSpPr>
      <xdr:spPr bwMode="auto">
        <a:xfrm>
          <a:off x="822403" y="8187851"/>
          <a:ext cx="531009" cy="1481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twoCellAnchor>
  <xdr:oneCellAnchor>
    <xdr:from>
      <xdr:col>2</xdr:col>
      <xdr:colOff>236566</xdr:colOff>
      <xdr:row>46</xdr:row>
      <xdr:rowOff>142483</xdr:rowOff>
    </xdr:from>
    <xdr:ext cx="377490" cy="165685"/>
    <xdr:sp macro="" textlink="">
      <xdr:nvSpPr>
        <xdr:cNvPr id="501" name="Text Box 1094">
          <a:extLst>
            <a:ext uri="{FF2B5EF4-FFF2-40B4-BE49-F238E27FC236}">
              <a16:creationId xmlns:a16="http://schemas.microsoft.com/office/drawing/2014/main" id="{339E49BC-66E9-4524-931B-82CDDA065FAF}"/>
            </a:ext>
          </a:extLst>
        </xdr:cNvPr>
        <xdr:cNvSpPr txBox="1">
          <a:spLocks noChangeArrowheads="1"/>
        </xdr:cNvSpPr>
      </xdr:nvSpPr>
      <xdr:spPr bwMode="auto">
        <a:xfrm>
          <a:off x="1011266" y="8029183"/>
          <a:ext cx="377490" cy="16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・よもぎ餅</a:t>
          </a:r>
        </a:p>
      </xdr:txBody>
    </xdr:sp>
    <xdr:clientData/>
  </xdr:oneCellAnchor>
  <xdr:twoCellAnchor>
    <xdr:from>
      <xdr:col>12</xdr:col>
      <xdr:colOff>1715</xdr:colOff>
      <xdr:row>18</xdr:row>
      <xdr:rowOff>99603</xdr:rowOff>
    </xdr:from>
    <xdr:to>
      <xdr:col>12</xdr:col>
      <xdr:colOff>124107</xdr:colOff>
      <xdr:row>20</xdr:row>
      <xdr:rowOff>41348</xdr:rowOff>
    </xdr:to>
    <xdr:grpSp>
      <xdr:nvGrpSpPr>
        <xdr:cNvPr id="502" name="Group 1102">
          <a:extLst>
            <a:ext uri="{FF2B5EF4-FFF2-40B4-BE49-F238E27FC236}">
              <a16:creationId xmlns:a16="http://schemas.microsoft.com/office/drawing/2014/main" id="{EE2CE2C6-9A3F-486E-9CAF-BAFD3812FE67}"/>
            </a:ext>
          </a:extLst>
        </xdr:cNvPr>
        <xdr:cNvGrpSpPr>
          <a:grpSpLocks/>
        </xdr:cNvGrpSpPr>
      </xdr:nvGrpSpPr>
      <xdr:grpSpPr bwMode="auto">
        <a:xfrm>
          <a:off x="7780465" y="3038746"/>
          <a:ext cx="122392" cy="268316"/>
          <a:chOff x="724" y="97"/>
          <a:chExt cx="17" cy="15"/>
        </a:xfrm>
      </xdr:grpSpPr>
      <xdr:sp macro="" textlink="">
        <xdr:nvSpPr>
          <xdr:cNvPr id="503" name="Freeform 1103">
            <a:extLst>
              <a:ext uri="{FF2B5EF4-FFF2-40B4-BE49-F238E27FC236}">
                <a16:creationId xmlns:a16="http://schemas.microsoft.com/office/drawing/2014/main" id="{51C9F9F5-6CAB-5E21-DDFF-0D8C5D3C6E12}"/>
              </a:ext>
            </a:extLst>
          </xdr:cNvPr>
          <xdr:cNvSpPr>
            <a:spLocks/>
          </xdr:cNvSpPr>
        </xdr:nvSpPr>
        <xdr:spPr bwMode="auto">
          <a:xfrm>
            <a:off x="724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04" name="Freeform 1104">
            <a:extLst>
              <a:ext uri="{FF2B5EF4-FFF2-40B4-BE49-F238E27FC236}">
                <a16:creationId xmlns:a16="http://schemas.microsoft.com/office/drawing/2014/main" id="{DD169B2E-D0ED-9D86-6075-56BEC7A5F2D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4</xdr:col>
      <xdr:colOff>87558</xdr:colOff>
      <xdr:row>13</xdr:row>
      <xdr:rowOff>76202</xdr:rowOff>
    </xdr:from>
    <xdr:ext cx="572842" cy="148164"/>
    <xdr:sp macro="" textlink="">
      <xdr:nvSpPr>
        <xdr:cNvPr id="505" name="Text Box 1116">
          <a:extLst>
            <a:ext uri="{FF2B5EF4-FFF2-40B4-BE49-F238E27FC236}">
              <a16:creationId xmlns:a16="http://schemas.microsoft.com/office/drawing/2014/main" id="{D0C5FD23-7374-47C5-B26D-4A7FD20583E5}"/>
            </a:ext>
          </a:extLst>
        </xdr:cNvPr>
        <xdr:cNvSpPr txBox="1">
          <a:spLocks noChangeArrowheads="1"/>
        </xdr:cNvSpPr>
      </xdr:nvSpPr>
      <xdr:spPr bwMode="auto">
        <a:xfrm>
          <a:off x="2271958" y="2305052"/>
          <a:ext cx="572842" cy="148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阪和線</a:t>
          </a:r>
        </a:p>
      </xdr:txBody>
    </xdr:sp>
    <xdr:clientData/>
  </xdr:oneCellAnchor>
  <xdr:twoCellAnchor>
    <xdr:from>
      <xdr:col>13</xdr:col>
      <xdr:colOff>283309</xdr:colOff>
      <xdr:row>53</xdr:row>
      <xdr:rowOff>133350</xdr:rowOff>
    </xdr:from>
    <xdr:to>
      <xdr:col>13</xdr:col>
      <xdr:colOff>691169</xdr:colOff>
      <xdr:row>55</xdr:row>
      <xdr:rowOff>56173</xdr:rowOff>
    </xdr:to>
    <xdr:sp macro="" textlink="">
      <xdr:nvSpPr>
        <xdr:cNvPr id="506" name="Line 1131">
          <a:extLst>
            <a:ext uri="{FF2B5EF4-FFF2-40B4-BE49-F238E27FC236}">
              <a16:creationId xmlns:a16="http://schemas.microsoft.com/office/drawing/2014/main" id="{322E78A7-C0F3-44D3-847D-408A451B8AF9}"/>
            </a:ext>
          </a:extLst>
        </xdr:cNvPr>
        <xdr:cNvSpPr>
          <a:spLocks noChangeShapeType="1"/>
        </xdr:cNvSpPr>
      </xdr:nvSpPr>
      <xdr:spPr bwMode="auto">
        <a:xfrm flipV="1">
          <a:off x="8811359" y="9220200"/>
          <a:ext cx="407860" cy="2657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668019</xdr:colOff>
      <xdr:row>52</xdr:row>
      <xdr:rowOff>2931</xdr:rowOff>
    </xdr:from>
    <xdr:to>
      <xdr:col>14</xdr:col>
      <xdr:colOff>315594</xdr:colOff>
      <xdr:row>56</xdr:row>
      <xdr:rowOff>47625</xdr:rowOff>
    </xdr:to>
    <xdr:sp macro="" textlink="">
      <xdr:nvSpPr>
        <xdr:cNvPr id="507" name="Freeform 1132">
          <a:extLst>
            <a:ext uri="{FF2B5EF4-FFF2-40B4-BE49-F238E27FC236}">
              <a16:creationId xmlns:a16="http://schemas.microsoft.com/office/drawing/2014/main" id="{D264B195-548B-436A-AC52-DA4DB342C38F}"/>
            </a:ext>
          </a:extLst>
        </xdr:cNvPr>
        <xdr:cNvSpPr>
          <a:spLocks/>
        </xdr:cNvSpPr>
      </xdr:nvSpPr>
      <xdr:spPr bwMode="auto">
        <a:xfrm>
          <a:off x="9196069" y="8918331"/>
          <a:ext cx="352425" cy="730494"/>
        </a:xfrm>
        <a:custGeom>
          <a:avLst/>
          <a:gdLst>
            <a:gd name="T0" fmla="*/ 0 w 7177"/>
            <a:gd name="T1" fmla="*/ 2147483647 h 8216"/>
            <a:gd name="T2" fmla="*/ 0 w 7177"/>
            <a:gd name="T3" fmla="*/ 2147483647 h 8216"/>
            <a:gd name="T4" fmla="*/ 2147483647 w 7177"/>
            <a:gd name="T5" fmla="*/ 0 h 821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177" h="8216">
              <a:moveTo>
                <a:pt x="0" y="8216"/>
              </a:moveTo>
              <a:lnTo>
                <a:pt x="0" y="3659"/>
              </a:lnTo>
              <a:cubicBezTo>
                <a:pt x="3333" y="1845"/>
                <a:pt x="3844" y="1814"/>
                <a:pt x="717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623986</xdr:colOff>
      <xdr:row>22</xdr:row>
      <xdr:rowOff>149406</xdr:rowOff>
    </xdr:from>
    <xdr:to>
      <xdr:col>14</xdr:col>
      <xdr:colOff>150452</xdr:colOff>
      <xdr:row>23</xdr:row>
      <xdr:rowOff>134174</xdr:rowOff>
    </xdr:to>
    <xdr:sp macro="" textlink="">
      <xdr:nvSpPr>
        <xdr:cNvPr id="508" name="Text Box 1137">
          <a:extLst>
            <a:ext uri="{FF2B5EF4-FFF2-40B4-BE49-F238E27FC236}">
              <a16:creationId xmlns:a16="http://schemas.microsoft.com/office/drawing/2014/main" id="{121AC4AE-AFA9-4E50-8CF4-5F6DED6DF6A7}"/>
            </a:ext>
          </a:extLst>
        </xdr:cNvPr>
        <xdr:cNvSpPr txBox="1">
          <a:spLocks noChangeArrowheads="1"/>
        </xdr:cNvSpPr>
      </xdr:nvSpPr>
      <xdr:spPr bwMode="auto">
        <a:xfrm>
          <a:off x="9152036" y="3921306"/>
          <a:ext cx="231316" cy="15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下る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523875</xdr:colOff>
      <xdr:row>4</xdr:row>
      <xdr:rowOff>131885</xdr:rowOff>
    </xdr:from>
    <xdr:to>
      <xdr:col>16</xdr:col>
      <xdr:colOff>352425</xdr:colOff>
      <xdr:row>5</xdr:row>
      <xdr:rowOff>131885</xdr:rowOff>
    </xdr:to>
    <xdr:sp macro="" textlink="">
      <xdr:nvSpPr>
        <xdr:cNvPr id="509" name="Text Box 1138">
          <a:extLst>
            <a:ext uri="{FF2B5EF4-FFF2-40B4-BE49-F238E27FC236}">
              <a16:creationId xmlns:a16="http://schemas.microsoft.com/office/drawing/2014/main" id="{5E8AE5A8-3CCF-413B-98A1-9A19B0F6EB7B}"/>
            </a:ext>
          </a:extLst>
        </xdr:cNvPr>
        <xdr:cNvSpPr txBox="1">
          <a:spLocks noChangeArrowheads="1"/>
        </xdr:cNvSpPr>
      </xdr:nvSpPr>
      <xdr:spPr bwMode="auto">
        <a:xfrm>
          <a:off x="10461625" y="817685"/>
          <a:ext cx="533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←明日香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32253</xdr:colOff>
      <xdr:row>30</xdr:row>
      <xdr:rowOff>37470</xdr:rowOff>
    </xdr:from>
    <xdr:to>
      <xdr:col>15</xdr:col>
      <xdr:colOff>429942</xdr:colOff>
      <xdr:row>31</xdr:row>
      <xdr:rowOff>355</xdr:rowOff>
    </xdr:to>
    <xdr:sp macro="" textlink="">
      <xdr:nvSpPr>
        <xdr:cNvPr id="511" name="Rectangle 1158">
          <a:extLst>
            <a:ext uri="{FF2B5EF4-FFF2-40B4-BE49-F238E27FC236}">
              <a16:creationId xmlns:a16="http://schemas.microsoft.com/office/drawing/2014/main" id="{B671E025-72B2-4E8A-8A47-812A3104D381}"/>
            </a:ext>
          </a:extLst>
        </xdr:cNvPr>
        <xdr:cNvSpPr>
          <a:spLocks noChangeArrowheads="1"/>
        </xdr:cNvSpPr>
      </xdr:nvSpPr>
      <xdr:spPr bwMode="auto">
        <a:xfrm rot="-3600000">
          <a:off x="10101680" y="5049293"/>
          <a:ext cx="134335" cy="39768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17599</xdr:colOff>
      <xdr:row>29</xdr:row>
      <xdr:rowOff>125683</xdr:rowOff>
    </xdr:from>
    <xdr:ext cx="518187" cy="168508"/>
    <xdr:sp macro="" textlink="">
      <xdr:nvSpPr>
        <xdr:cNvPr id="512" name="Text Box 1159">
          <a:extLst>
            <a:ext uri="{FF2B5EF4-FFF2-40B4-BE49-F238E27FC236}">
              <a16:creationId xmlns:a16="http://schemas.microsoft.com/office/drawing/2014/main" id="{B74EA1C3-667E-46F0-93F8-10FB4EF0F9EA}"/>
            </a:ext>
          </a:extLst>
        </xdr:cNvPr>
        <xdr:cNvSpPr txBox="1">
          <a:spLocks noChangeArrowheads="1"/>
        </xdr:cNvSpPr>
      </xdr:nvSpPr>
      <xdr:spPr bwMode="auto">
        <a:xfrm>
          <a:off x="9955349" y="5097733"/>
          <a:ext cx="518187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oneCellAnchor>
  <xdr:oneCellAnchor>
    <xdr:from>
      <xdr:col>15</xdr:col>
      <xdr:colOff>180975</xdr:colOff>
      <xdr:row>27</xdr:row>
      <xdr:rowOff>76200</xdr:rowOff>
    </xdr:from>
    <xdr:ext cx="442480" cy="168508"/>
    <xdr:sp macro="" textlink="">
      <xdr:nvSpPr>
        <xdr:cNvPr id="513" name="Text Box 1160">
          <a:extLst>
            <a:ext uri="{FF2B5EF4-FFF2-40B4-BE49-F238E27FC236}">
              <a16:creationId xmlns:a16="http://schemas.microsoft.com/office/drawing/2014/main" id="{C8476D3F-59BF-4575-A0BB-1079F5A31EEF}"/>
            </a:ext>
          </a:extLst>
        </xdr:cNvPr>
        <xdr:cNvSpPr txBox="1">
          <a:spLocks noChangeArrowheads="1"/>
        </xdr:cNvSpPr>
      </xdr:nvSpPr>
      <xdr:spPr bwMode="auto">
        <a:xfrm>
          <a:off x="10118725" y="4705350"/>
          <a:ext cx="44248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←高野</a:t>
          </a:r>
        </a:p>
      </xdr:txBody>
    </xdr:sp>
    <xdr:clientData/>
  </xdr:oneCellAnchor>
  <xdr:twoCellAnchor>
    <xdr:from>
      <xdr:col>14</xdr:col>
      <xdr:colOff>2685</xdr:colOff>
      <xdr:row>28</xdr:row>
      <xdr:rowOff>733</xdr:rowOff>
    </xdr:from>
    <xdr:to>
      <xdr:col>14</xdr:col>
      <xdr:colOff>398583</xdr:colOff>
      <xdr:row>29</xdr:row>
      <xdr:rowOff>26377</xdr:rowOff>
    </xdr:to>
    <xdr:grpSp>
      <xdr:nvGrpSpPr>
        <xdr:cNvPr id="514" name="Group 1168">
          <a:extLst>
            <a:ext uri="{FF2B5EF4-FFF2-40B4-BE49-F238E27FC236}">
              <a16:creationId xmlns:a16="http://schemas.microsoft.com/office/drawing/2014/main" id="{34AB894D-6B84-4FCB-95A0-25D35D17645E}"/>
            </a:ext>
          </a:extLst>
        </xdr:cNvPr>
        <xdr:cNvGrpSpPr>
          <a:grpSpLocks/>
        </xdr:cNvGrpSpPr>
      </xdr:nvGrpSpPr>
      <xdr:grpSpPr bwMode="auto">
        <a:xfrm rot="-1200000">
          <a:off x="9169364" y="4572733"/>
          <a:ext cx="395898" cy="188930"/>
          <a:chOff x="1389" y="516"/>
          <a:chExt cx="43" cy="21"/>
        </a:xfrm>
      </xdr:grpSpPr>
      <xdr:sp macro="" textlink="">
        <xdr:nvSpPr>
          <xdr:cNvPr id="515" name="Freeform 1169">
            <a:extLst>
              <a:ext uri="{FF2B5EF4-FFF2-40B4-BE49-F238E27FC236}">
                <a16:creationId xmlns:a16="http://schemas.microsoft.com/office/drawing/2014/main" id="{C9B6FFA9-8DB5-97B1-1F54-85EAAF97EAC3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6" name="Freeform 1170">
            <a:extLst>
              <a:ext uri="{FF2B5EF4-FFF2-40B4-BE49-F238E27FC236}">
                <a16:creationId xmlns:a16="http://schemas.microsoft.com/office/drawing/2014/main" id="{86EBD747-2B77-D200-DDE0-0DC5F5FC2320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5</xdr:col>
      <xdr:colOff>156675</xdr:colOff>
      <xdr:row>15</xdr:row>
      <xdr:rowOff>26848</xdr:rowOff>
    </xdr:from>
    <xdr:ext cx="262272" cy="253980"/>
    <xdr:sp macro="" textlink="">
      <xdr:nvSpPr>
        <xdr:cNvPr id="517" name="Text Box 1179">
          <a:extLst>
            <a:ext uri="{FF2B5EF4-FFF2-40B4-BE49-F238E27FC236}">
              <a16:creationId xmlns:a16="http://schemas.microsoft.com/office/drawing/2014/main" id="{DE474539-3CC0-4409-B82F-25E8F4172B99}"/>
            </a:ext>
          </a:extLst>
        </xdr:cNvPr>
        <xdr:cNvSpPr txBox="1">
          <a:spLocks noChangeArrowheads="1"/>
        </xdr:cNvSpPr>
      </xdr:nvSpPr>
      <xdr:spPr bwMode="auto">
        <a:xfrm>
          <a:off x="3045925" y="2598598"/>
          <a:ext cx="262272" cy="25398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ｼｬﾜ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ｼｬﾜ</a:t>
          </a:r>
        </a:p>
      </xdr:txBody>
    </xdr:sp>
    <xdr:clientData/>
  </xdr:oneCellAnchor>
  <xdr:oneCellAnchor>
    <xdr:from>
      <xdr:col>1</xdr:col>
      <xdr:colOff>40924</xdr:colOff>
      <xdr:row>50</xdr:row>
      <xdr:rowOff>39037</xdr:rowOff>
    </xdr:from>
    <xdr:ext cx="112416" cy="459483"/>
    <xdr:sp macro="" textlink="">
      <xdr:nvSpPr>
        <xdr:cNvPr id="518" name="Text Box 1186">
          <a:extLst>
            <a:ext uri="{FF2B5EF4-FFF2-40B4-BE49-F238E27FC236}">
              <a16:creationId xmlns:a16="http://schemas.microsoft.com/office/drawing/2014/main" id="{C740D79A-A7CE-4565-BCF9-482F567E98F5}"/>
            </a:ext>
          </a:extLst>
        </xdr:cNvPr>
        <xdr:cNvSpPr txBox="1">
          <a:spLocks noChangeArrowheads="1"/>
        </xdr:cNvSpPr>
      </xdr:nvSpPr>
      <xdr:spPr bwMode="auto">
        <a:xfrm>
          <a:off x="110774" y="8611537"/>
          <a:ext cx="112416" cy="4594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北宇智駅</a:t>
          </a:r>
        </a:p>
      </xdr:txBody>
    </xdr:sp>
    <xdr:clientData/>
  </xdr:oneCellAnchor>
  <xdr:oneCellAnchor>
    <xdr:from>
      <xdr:col>3</xdr:col>
      <xdr:colOff>400050</xdr:colOff>
      <xdr:row>27</xdr:row>
      <xdr:rowOff>69975</xdr:rowOff>
    </xdr:from>
    <xdr:ext cx="292100" cy="174500"/>
    <xdr:sp macro="" textlink="">
      <xdr:nvSpPr>
        <xdr:cNvPr id="519" name="Text Box 1194">
          <a:extLst>
            <a:ext uri="{FF2B5EF4-FFF2-40B4-BE49-F238E27FC236}">
              <a16:creationId xmlns:a16="http://schemas.microsoft.com/office/drawing/2014/main" id="{53DB09A4-72FE-4865-A6E4-03D56F7318C7}"/>
            </a:ext>
          </a:extLst>
        </xdr:cNvPr>
        <xdr:cNvSpPr txBox="1">
          <a:spLocks noChangeArrowheads="1"/>
        </xdr:cNvSpPr>
      </xdr:nvSpPr>
      <xdr:spPr bwMode="auto">
        <a:xfrm>
          <a:off x="1879600" y="4699125"/>
          <a:ext cx="292100" cy="17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10800" tIns="108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3</xdr:col>
      <xdr:colOff>571500</xdr:colOff>
      <xdr:row>27</xdr:row>
      <xdr:rowOff>0</xdr:rowOff>
    </xdr:from>
    <xdr:to>
      <xdr:col>4</xdr:col>
      <xdr:colOff>19050</xdr:colOff>
      <xdr:row>28</xdr:row>
      <xdr:rowOff>19050</xdr:rowOff>
    </xdr:to>
    <xdr:sp macro="" textlink="">
      <xdr:nvSpPr>
        <xdr:cNvPr id="520" name="Line 1195">
          <a:extLst>
            <a:ext uri="{FF2B5EF4-FFF2-40B4-BE49-F238E27FC236}">
              <a16:creationId xmlns:a16="http://schemas.microsoft.com/office/drawing/2014/main" id="{8F13EE07-88A0-4E68-9205-DBCA3E072AFD}"/>
            </a:ext>
          </a:extLst>
        </xdr:cNvPr>
        <xdr:cNvSpPr>
          <a:spLocks noChangeShapeType="1"/>
        </xdr:cNvSpPr>
      </xdr:nvSpPr>
      <xdr:spPr bwMode="auto">
        <a:xfrm flipH="1" flipV="1">
          <a:off x="2051050" y="4629150"/>
          <a:ext cx="152400" cy="19050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71797</xdr:colOff>
      <xdr:row>17</xdr:row>
      <xdr:rowOff>6845</xdr:rowOff>
    </xdr:from>
    <xdr:to>
      <xdr:col>2</xdr:col>
      <xdr:colOff>261578</xdr:colOff>
      <xdr:row>18</xdr:row>
      <xdr:rowOff>129223</xdr:rowOff>
    </xdr:to>
    <xdr:sp macro="" textlink="">
      <xdr:nvSpPr>
        <xdr:cNvPr id="521" name="Line 1200">
          <a:extLst>
            <a:ext uri="{FF2B5EF4-FFF2-40B4-BE49-F238E27FC236}">
              <a16:creationId xmlns:a16="http://schemas.microsoft.com/office/drawing/2014/main" id="{8CF3D0EF-70B1-42BD-A076-1914C86B8DE7}"/>
            </a:ext>
          </a:extLst>
        </xdr:cNvPr>
        <xdr:cNvSpPr>
          <a:spLocks noChangeShapeType="1"/>
        </xdr:cNvSpPr>
      </xdr:nvSpPr>
      <xdr:spPr bwMode="auto">
        <a:xfrm rot="3000000" flipH="1">
          <a:off x="794474" y="2973518"/>
          <a:ext cx="293828" cy="1897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297805</xdr:colOff>
      <xdr:row>37</xdr:row>
      <xdr:rowOff>69855</xdr:rowOff>
    </xdr:from>
    <xdr:to>
      <xdr:col>5</xdr:col>
      <xdr:colOff>484823</xdr:colOff>
      <xdr:row>39</xdr:row>
      <xdr:rowOff>127006</xdr:rowOff>
    </xdr:to>
    <xdr:sp macro="" textlink="">
      <xdr:nvSpPr>
        <xdr:cNvPr id="522" name="Freeform 1205">
          <a:extLst>
            <a:ext uri="{FF2B5EF4-FFF2-40B4-BE49-F238E27FC236}">
              <a16:creationId xmlns:a16="http://schemas.microsoft.com/office/drawing/2014/main" id="{7F3C2D5B-C643-4488-ADD9-344C089B453A}"/>
            </a:ext>
          </a:extLst>
        </xdr:cNvPr>
        <xdr:cNvSpPr>
          <a:spLocks/>
        </xdr:cNvSpPr>
      </xdr:nvSpPr>
      <xdr:spPr bwMode="auto">
        <a:xfrm>
          <a:off x="3187055" y="6413505"/>
          <a:ext cx="187018" cy="400051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255472</xdr:colOff>
      <xdr:row>37</xdr:row>
      <xdr:rowOff>55038</xdr:rowOff>
    </xdr:from>
    <xdr:to>
      <xdr:col>5</xdr:col>
      <xdr:colOff>442797</xdr:colOff>
      <xdr:row>39</xdr:row>
      <xdr:rowOff>112189</xdr:rowOff>
    </xdr:to>
    <xdr:sp macro="" textlink="">
      <xdr:nvSpPr>
        <xdr:cNvPr id="523" name="Freeform 1206">
          <a:extLst>
            <a:ext uri="{FF2B5EF4-FFF2-40B4-BE49-F238E27FC236}">
              <a16:creationId xmlns:a16="http://schemas.microsoft.com/office/drawing/2014/main" id="{34C96571-AD47-47CD-A869-186B65BDC662}"/>
            </a:ext>
          </a:extLst>
        </xdr:cNvPr>
        <xdr:cNvSpPr>
          <a:spLocks/>
        </xdr:cNvSpPr>
      </xdr:nvSpPr>
      <xdr:spPr bwMode="auto">
        <a:xfrm>
          <a:off x="3144722" y="6398688"/>
          <a:ext cx="187325" cy="400051"/>
        </a:xfrm>
        <a:custGeom>
          <a:avLst/>
          <a:gdLst>
            <a:gd name="T0" fmla="*/ 0 w 25"/>
            <a:gd name="T1" fmla="*/ 2147483647 h 43"/>
            <a:gd name="T2" fmla="*/ 2147483647 w 25"/>
            <a:gd name="T3" fmla="*/ 2147483647 h 43"/>
            <a:gd name="T4" fmla="*/ 2147483647 w 25"/>
            <a:gd name="T5" fmla="*/ 2147483647 h 43"/>
            <a:gd name="T6" fmla="*/ 2147483647 w 25"/>
            <a:gd name="T7" fmla="*/ 2147483647 h 43"/>
            <a:gd name="T8" fmla="*/ 2147483647 w 25"/>
            <a:gd name="T9" fmla="*/ 0 h 4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43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560091</xdr:colOff>
      <xdr:row>34</xdr:row>
      <xdr:rowOff>35989</xdr:rowOff>
    </xdr:from>
    <xdr:to>
      <xdr:col>5</xdr:col>
      <xdr:colOff>673640</xdr:colOff>
      <xdr:row>36</xdr:row>
      <xdr:rowOff>121715</xdr:rowOff>
    </xdr:to>
    <xdr:sp macro="" textlink="">
      <xdr:nvSpPr>
        <xdr:cNvPr id="524" name="Freeform 1207">
          <a:extLst>
            <a:ext uri="{FF2B5EF4-FFF2-40B4-BE49-F238E27FC236}">
              <a16:creationId xmlns:a16="http://schemas.microsoft.com/office/drawing/2014/main" id="{B6AA26EA-5FAE-4AE6-BD6C-181CFBCA90D4}"/>
            </a:ext>
          </a:extLst>
        </xdr:cNvPr>
        <xdr:cNvSpPr>
          <a:spLocks/>
        </xdr:cNvSpPr>
      </xdr:nvSpPr>
      <xdr:spPr bwMode="auto">
        <a:xfrm>
          <a:off x="3449341" y="5865289"/>
          <a:ext cx="113549" cy="428626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615122</xdr:colOff>
      <xdr:row>34</xdr:row>
      <xdr:rowOff>70913</xdr:rowOff>
    </xdr:from>
    <xdr:to>
      <xdr:col>6</xdr:col>
      <xdr:colOff>9004</xdr:colOff>
      <xdr:row>36</xdr:row>
      <xdr:rowOff>156639</xdr:rowOff>
    </xdr:to>
    <xdr:sp macro="" textlink="">
      <xdr:nvSpPr>
        <xdr:cNvPr id="525" name="Freeform 1208">
          <a:extLst>
            <a:ext uri="{FF2B5EF4-FFF2-40B4-BE49-F238E27FC236}">
              <a16:creationId xmlns:a16="http://schemas.microsoft.com/office/drawing/2014/main" id="{C496140C-A9CA-4FAF-874A-062D915EE00E}"/>
            </a:ext>
          </a:extLst>
        </xdr:cNvPr>
        <xdr:cNvSpPr>
          <a:spLocks/>
        </xdr:cNvSpPr>
      </xdr:nvSpPr>
      <xdr:spPr bwMode="auto">
        <a:xfrm>
          <a:off x="3504372" y="5900213"/>
          <a:ext cx="98732" cy="428626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545346</xdr:colOff>
      <xdr:row>38</xdr:row>
      <xdr:rowOff>40173</xdr:rowOff>
    </xdr:from>
    <xdr:to>
      <xdr:col>9</xdr:col>
      <xdr:colOff>683491</xdr:colOff>
      <xdr:row>39</xdr:row>
      <xdr:rowOff>11598</xdr:rowOff>
    </xdr:to>
    <xdr:grpSp>
      <xdr:nvGrpSpPr>
        <xdr:cNvPr id="526" name="Group 1209">
          <a:extLst>
            <a:ext uri="{FF2B5EF4-FFF2-40B4-BE49-F238E27FC236}">
              <a16:creationId xmlns:a16="http://schemas.microsoft.com/office/drawing/2014/main" id="{18CAAE0D-58F9-49F1-B131-2C72186F124A}"/>
            </a:ext>
          </a:extLst>
        </xdr:cNvPr>
        <xdr:cNvGrpSpPr>
          <a:grpSpLocks/>
        </xdr:cNvGrpSpPr>
      </xdr:nvGrpSpPr>
      <xdr:grpSpPr bwMode="auto">
        <a:xfrm>
          <a:off x="6242203" y="6245030"/>
          <a:ext cx="138145" cy="134711"/>
          <a:chOff x="718" y="97"/>
          <a:chExt cx="23" cy="15"/>
        </a:xfrm>
      </xdr:grpSpPr>
      <xdr:sp macro="" textlink="">
        <xdr:nvSpPr>
          <xdr:cNvPr id="527" name="Freeform 1210">
            <a:extLst>
              <a:ext uri="{FF2B5EF4-FFF2-40B4-BE49-F238E27FC236}">
                <a16:creationId xmlns:a16="http://schemas.microsoft.com/office/drawing/2014/main" id="{2CB3861D-A983-19CB-D3BB-EC82D863535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28" name="Freeform 1211">
            <a:extLst>
              <a:ext uri="{FF2B5EF4-FFF2-40B4-BE49-F238E27FC236}">
                <a16:creationId xmlns:a16="http://schemas.microsoft.com/office/drawing/2014/main" id="{8695D11C-D723-E9A6-2ABE-248A0864E37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355600</xdr:colOff>
      <xdr:row>29</xdr:row>
      <xdr:rowOff>165101</xdr:rowOff>
    </xdr:from>
    <xdr:to>
      <xdr:col>12</xdr:col>
      <xdr:colOff>88900</xdr:colOff>
      <xdr:row>32</xdr:row>
      <xdr:rowOff>152401</xdr:rowOff>
    </xdr:to>
    <xdr:sp macro="" textlink="">
      <xdr:nvSpPr>
        <xdr:cNvPr id="529" name="Freeform 1224">
          <a:extLst>
            <a:ext uri="{FF2B5EF4-FFF2-40B4-BE49-F238E27FC236}">
              <a16:creationId xmlns:a16="http://schemas.microsoft.com/office/drawing/2014/main" id="{D8E84394-D26A-4A49-BE71-CCCD47127CA1}"/>
            </a:ext>
          </a:extLst>
        </xdr:cNvPr>
        <xdr:cNvSpPr>
          <a:spLocks/>
        </xdr:cNvSpPr>
      </xdr:nvSpPr>
      <xdr:spPr bwMode="auto">
        <a:xfrm flipH="1">
          <a:off x="7473950" y="5137151"/>
          <a:ext cx="438150" cy="501650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116022</xdr:colOff>
      <xdr:row>28</xdr:row>
      <xdr:rowOff>107950</xdr:rowOff>
    </xdr:from>
    <xdr:to>
      <xdr:col>12</xdr:col>
      <xdr:colOff>419100</xdr:colOff>
      <xdr:row>30</xdr:row>
      <xdr:rowOff>83734</xdr:rowOff>
    </xdr:to>
    <xdr:sp macro="" textlink="">
      <xdr:nvSpPr>
        <xdr:cNvPr id="530" name="Line 1225">
          <a:extLst>
            <a:ext uri="{FF2B5EF4-FFF2-40B4-BE49-F238E27FC236}">
              <a16:creationId xmlns:a16="http://schemas.microsoft.com/office/drawing/2014/main" id="{369BABBC-BC86-4776-8543-411D5132740A}"/>
            </a:ext>
          </a:extLst>
        </xdr:cNvPr>
        <xdr:cNvSpPr>
          <a:spLocks noChangeShapeType="1"/>
        </xdr:cNvSpPr>
      </xdr:nvSpPr>
      <xdr:spPr bwMode="auto">
        <a:xfrm flipV="1">
          <a:off x="7939222" y="4908550"/>
          <a:ext cx="303078" cy="3186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391299</xdr:colOff>
      <xdr:row>28</xdr:row>
      <xdr:rowOff>269</xdr:rowOff>
    </xdr:from>
    <xdr:ext cx="525213" cy="185179"/>
    <xdr:sp macro="" textlink="">
      <xdr:nvSpPr>
        <xdr:cNvPr id="531" name="Text Box 1226">
          <a:extLst>
            <a:ext uri="{FF2B5EF4-FFF2-40B4-BE49-F238E27FC236}">
              <a16:creationId xmlns:a16="http://schemas.microsoft.com/office/drawing/2014/main" id="{92E64734-35F8-4A9B-89B9-E58547A2ACC5}"/>
            </a:ext>
          </a:extLst>
        </xdr:cNvPr>
        <xdr:cNvSpPr txBox="1">
          <a:spLocks noChangeArrowheads="1"/>
        </xdr:cNvSpPr>
      </xdr:nvSpPr>
      <xdr:spPr bwMode="auto">
        <a:xfrm>
          <a:off x="7509649" y="4800869"/>
          <a:ext cx="525213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5km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</a:p>
      </xdr:txBody>
    </xdr:sp>
    <xdr:clientData/>
  </xdr:oneCellAnchor>
  <xdr:twoCellAnchor>
    <xdr:from>
      <xdr:col>11</xdr:col>
      <xdr:colOff>347791</xdr:colOff>
      <xdr:row>29</xdr:row>
      <xdr:rowOff>12699</xdr:rowOff>
    </xdr:from>
    <xdr:to>
      <xdr:col>11</xdr:col>
      <xdr:colOff>530750</xdr:colOff>
      <xdr:row>29</xdr:row>
      <xdr:rowOff>96880</xdr:rowOff>
    </xdr:to>
    <xdr:sp macro="" textlink="">
      <xdr:nvSpPr>
        <xdr:cNvPr id="532" name="Line 1227">
          <a:extLst>
            <a:ext uri="{FF2B5EF4-FFF2-40B4-BE49-F238E27FC236}">
              <a16:creationId xmlns:a16="http://schemas.microsoft.com/office/drawing/2014/main" id="{F2577A13-2B66-4BC5-BAF4-E8619F3473D0}"/>
            </a:ext>
          </a:extLst>
        </xdr:cNvPr>
        <xdr:cNvSpPr>
          <a:spLocks noChangeShapeType="1"/>
        </xdr:cNvSpPr>
      </xdr:nvSpPr>
      <xdr:spPr bwMode="auto">
        <a:xfrm flipH="1" flipV="1">
          <a:off x="7466141" y="4984749"/>
          <a:ext cx="182959" cy="84181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226087</xdr:colOff>
      <xdr:row>38</xdr:row>
      <xdr:rowOff>76723</xdr:rowOff>
    </xdr:from>
    <xdr:to>
      <xdr:col>17</xdr:col>
      <xdr:colOff>588037</xdr:colOff>
      <xdr:row>39</xdr:row>
      <xdr:rowOff>115352</xdr:rowOff>
    </xdr:to>
    <xdr:sp macro="" textlink="">
      <xdr:nvSpPr>
        <xdr:cNvPr id="533" name="Line 1262">
          <a:extLst>
            <a:ext uri="{FF2B5EF4-FFF2-40B4-BE49-F238E27FC236}">
              <a16:creationId xmlns:a16="http://schemas.microsoft.com/office/drawing/2014/main" id="{71AA0844-4052-42E2-9245-BC110AA144CE}"/>
            </a:ext>
          </a:extLst>
        </xdr:cNvPr>
        <xdr:cNvSpPr>
          <a:spLocks noChangeShapeType="1"/>
        </xdr:cNvSpPr>
      </xdr:nvSpPr>
      <xdr:spPr bwMode="auto">
        <a:xfrm flipV="1">
          <a:off x="11573537" y="6591823"/>
          <a:ext cx="361950" cy="2100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607087</xdr:colOff>
      <xdr:row>35</xdr:row>
      <xdr:rowOff>71320</xdr:rowOff>
    </xdr:from>
    <xdr:to>
      <xdr:col>18</xdr:col>
      <xdr:colOff>249236</xdr:colOff>
      <xdr:row>40</xdr:row>
      <xdr:rowOff>95773</xdr:rowOff>
    </xdr:to>
    <xdr:sp macro="" textlink="">
      <xdr:nvSpPr>
        <xdr:cNvPr id="534" name="Freeform 1263">
          <a:extLst>
            <a:ext uri="{FF2B5EF4-FFF2-40B4-BE49-F238E27FC236}">
              <a16:creationId xmlns:a16="http://schemas.microsoft.com/office/drawing/2014/main" id="{91461645-DE7F-43E2-9A12-6BE19F8B12EF}"/>
            </a:ext>
          </a:extLst>
        </xdr:cNvPr>
        <xdr:cNvSpPr>
          <a:spLocks/>
        </xdr:cNvSpPr>
      </xdr:nvSpPr>
      <xdr:spPr bwMode="auto">
        <a:xfrm>
          <a:off x="11954537" y="6072070"/>
          <a:ext cx="346999" cy="881703"/>
        </a:xfrm>
        <a:custGeom>
          <a:avLst/>
          <a:gdLst>
            <a:gd name="T0" fmla="*/ 0 w 11228"/>
            <a:gd name="T1" fmla="*/ 2147483647 h 10543"/>
            <a:gd name="T2" fmla="*/ 0 w 11228"/>
            <a:gd name="T3" fmla="*/ 2147483647 h 10543"/>
            <a:gd name="T4" fmla="*/ 515910330 w 11228"/>
            <a:gd name="T5" fmla="*/ 0 h 10543"/>
            <a:gd name="T6" fmla="*/ 0 60000 65536"/>
            <a:gd name="T7" fmla="*/ 0 60000 65536"/>
            <a:gd name="T8" fmla="*/ 0 60000 65536"/>
            <a:gd name="connsiteX0" fmla="*/ 0 w 11613"/>
            <a:gd name="connsiteY0" fmla="*/ 10969 h 10969"/>
            <a:gd name="connsiteX1" fmla="*/ 0 w 11613"/>
            <a:gd name="connsiteY1" fmla="*/ 6483 h 10969"/>
            <a:gd name="connsiteX2" fmla="*/ 11613 w 11613"/>
            <a:gd name="connsiteY2" fmla="*/ 0 h 109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13" h="10969">
              <a:moveTo>
                <a:pt x="0" y="10969"/>
              </a:moveTo>
              <a:lnTo>
                <a:pt x="0" y="6483"/>
              </a:lnTo>
              <a:cubicBezTo>
                <a:pt x="2718" y="5631"/>
                <a:pt x="6280" y="5754"/>
                <a:pt x="1161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534062</xdr:colOff>
      <xdr:row>39</xdr:row>
      <xdr:rowOff>51322</xdr:rowOff>
    </xdr:from>
    <xdr:to>
      <xdr:col>17</xdr:col>
      <xdr:colOff>676937</xdr:colOff>
      <xdr:row>40</xdr:row>
      <xdr:rowOff>3698</xdr:rowOff>
    </xdr:to>
    <xdr:sp macro="" textlink="">
      <xdr:nvSpPr>
        <xdr:cNvPr id="535" name="AutoShape 1264">
          <a:extLst>
            <a:ext uri="{FF2B5EF4-FFF2-40B4-BE49-F238E27FC236}">
              <a16:creationId xmlns:a16="http://schemas.microsoft.com/office/drawing/2014/main" id="{4C167F39-21C9-443D-B880-7BFDE7306870}"/>
            </a:ext>
          </a:extLst>
        </xdr:cNvPr>
        <xdr:cNvSpPr>
          <a:spLocks noChangeArrowheads="1"/>
        </xdr:cNvSpPr>
      </xdr:nvSpPr>
      <xdr:spPr bwMode="auto">
        <a:xfrm>
          <a:off x="11881512" y="6737872"/>
          <a:ext cx="142875" cy="1238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530887</xdr:colOff>
      <xdr:row>38</xdr:row>
      <xdr:rowOff>523</xdr:rowOff>
    </xdr:from>
    <xdr:to>
      <xdr:col>17</xdr:col>
      <xdr:colOff>692812</xdr:colOff>
      <xdr:row>38</xdr:row>
      <xdr:rowOff>153452</xdr:rowOff>
    </xdr:to>
    <xdr:sp macro="" textlink="">
      <xdr:nvSpPr>
        <xdr:cNvPr id="536" name="Oval 1265">
          <a:extLst>
            <a:ext uri="{FF2B5EF4-FFF2-40B4-BE49-F238E27FC236}">
              <a16:creationId xmlns:a16="http://schemas.microsoft.com/office/drawing/2014/main" id="{193379C7-D841-4692-A840-BEB078D6AC6B}"/>
            </a:ext>
          </a:extLst>
        </xdr:cNvPr>
        <xdr:cNvSpPr>
          <a:spLocks noChangeArrowheads="1"/>
        </xdr:cNvSpPr>
      </xdr:nvSpPr>
      <xdr:spPr bwMode="auto">
        <a:xfrm>
          <a:off x="11878337" y="6515623"/>
          <a:ext cx="161925" cy="1529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36</xdr:row>
      <xdr:rowOff>156366</xdr:rowOff>
    </xdr:from>
    <xdr:to>
      <xdr:col>18</xdr:col>
      <xdr:colOff>361950</xdr:colOff>
      <xdr:row>38</xdr:row>
      <xdr:rowOff>79637</xdr:rowOff>
    </xdr:to>
    <xdr:sp macro="" textlink="">
      <xdr:nvSpPr>
        <xdr:cNvPr id="537" name="Line 1266">
          <a:extLst>
            <a:ext uri="{FF2B5EF4-FFF2-40B4-BE49-F238E27FC236}">
              <a16:creationId xmlns:a16="http://schemas.microsoft.com/office/drawing/2014/main" id="{B18C96F1-E2CF-4902-9320-94BAA7232543}"/>
            </a:ext>
          </a:extLst>
        </xdr:cNvPr>
        <xdr:cNvSpPr>
          <a:spLocks noChangeShapeType="1"/>
        </xdr:cNvSpPr>
      </xdr:nvSpPr>
      <xdr:spPr bwMode="auto">
        <a:xfrm flipH="1" flipV="1">
          <a:off x="12195175" y="6328566"/>
          <a:ext cx="219075" cy="2661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73687</xdr:colOff>
      <xdr:row>36</xdr:row>
      <xdr:rowOff>95773</xdr:rowOff>
    </xdr:from>
    <xdr:to>
      <xdr:col>18</xdr:col>
      <xdr:colOff>197512</xdr:colOff>
      <xdr:row>37</xdr:row>
      <xdr:rowOff>48148</xdr:rowOff>
    </xdr:to>
    <xdr:sp macro="" textlink="">
      <xdr:nvSpPr>
        <xdr:cNvPr id="538" name="Oval 1267">
          <a:extLst>
            <a:ext uri="{FF2B5EF4-FFF2-40B4-BE49-F238E27FC236}">
              <a16:creationId xmlns:a16="http://schemas.microsoft.com/office/drawing/2014/main" id="{06FAAAC7-9A06-4061-A1F2-A71A630EDCD8}"/>
            </a:ext>
          </a:extLst>
        </xdr:cNvPr>
        <xdr:cNvSpPr>
          <a:spLocks noChangeArrowheads="1"/>
        </xdr:cNvSpPr>
      </xdr:nvSpPr>
      <xdr:spPr bwMode="auto">
        <a:xfrm>
          <a:off x="12125987" y="6267973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494395</xdr:colOff>
      <xdr:row>42</xdr:row>
      <xdr:rowOff>151011</xdr:rowOff>
    </xdr:from>
    <xdr:to>
      <xdr:col>20</xdr:col>
      <xdr:colOff>437231</xdr:colOff>
      <xdr:row>48</xdr:row>
      <xdr:rowOff>110217</xdr:rowOff>
    </xdr:to>
    <xdr:sp macro="" textlink="">
      <xdr:nvSpPr>
        <xdr:cNvPr id="539" name="Freeform 1269">
          <a:extLst>
            <a:ext uri="{FF2B5EF4-FFF2-40B4-BE49-F238E27FC236}">
              <a16:creationId xmlns:a16="http://schemas.microsoft.com/office/drawing/2014/main" id="{A8C8AB17-4187-46D9-96EB-D60A5BB5FA46}"/>
            </a:ext>
          </a:extLst>
        </xdr:cNvPr>
        <xdr:cNvSpPr>
          <a:spLocks/>
        </xdr:cNvSpPr>
      </xdr:nvSpPr>
      <xdr:spPr bwMode="auto">
        <a:xfrm>
          <a:off x="13251545" y="7351911"/>
          <a:ext cx="647686" cy="987906"/>
        </a:xfrm>
        <a:custGeom>
          <a:avLst/>
          <a:gdLst>
            <a:gd name="T0" fmla="*/ 0 w 70"/>
            <a:gd name="T1" fmla="*/ 2147483647 h 101"/>
            <a:gd name="T2" fmla="*/ 0 w 70"/>
            <a:gd name="T3" fmla="*/ 2147483647 h 101"/>
            <a:gd name="T4" fmla="*/ 2147483647 w 70"/>
            <a:gd name="T5" fmla="*/ 2147483647 h 101"/>
            <a:gd name="T6" fmla="*/ 2147483647 w 70"/>
            <a:gd name="T7" fmla="*/ 2147483647 h 101"/>
            <a:gd name="T8" fmla="*/ 2147483647 w 70"/>
            <a:gd name="T9" fmla="*/ 2147483647 h 101"/>
            <a:gd name="T10" fmla="*/ 2147483647 w 70"/>
            <a:gd name="T11" fmla="*/ 2147483647 h 101"/>
            <a:gd name="T12" fmla="*/ 2147483647 w 70"/>
            <a:gd name="T13" fmla="*/ 2147483647 h 101"/>
            <a:gd name="T14" fmla="*/ 2147483647 w 70"/>
            <a:gd name="T15" fmla="*/ 0 h 10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10717"/>
            <a:gd name="connsiteY0" fmla="*/ 10360 h 10360"/>
            <a:gd name="connsiteX1" fmla="*/ 0 w 10717"/>
            <a:gd name="connsiteY1" fmla="*/ 6004 h 10360"/>
            <a:gd name="connsiteX2" fmla="*/ 2286 w 10717"/>
            <a:gd name="connsiteY2" fmla="*/ 4419 h 10360"/>
            <a:gd name="connsiteX3" fmla="*/ 4286 w 10717"/>
            <a:gd name="connsiteY3" fmla="*/ 4023 h 10360"/>
            <a:gd name="connsiteX4" fmla="*/ 3429 w 10717"/>
            <a:gd name="connsiteY4" fmla="*/ 3231 h 10360"/>
            <a:gd name="connsiteX5" fmla="*/ 5429 w 10717"/>
            <a:gd name="connsiteY5" fmla="*/ 1350 h 10360"/>
            <a:gd name="connsiteX6" fmla="*/ 7571 w 10717"/>
            <a:gd name="connsiteY6" fmla="*/ 1152 h 10360"/>
            <a:gd name="connsiteX7" fmla="*/ 10717 w 10717"/>
            <a:gd name="connsiteY7" fmla="*/ 0 h 103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717" h="10360">
              <a:moveTo>
                <a:pt x="0" y="10360"/>
              </a:moveTo>
              <a:lnTo>
                <a:pt x="0" y="6004"/>
              </a:lnTo>
              <a:lnTo>
                <a:pt x="2286" y="4419"/>
              </a:lnTo>
              <a:lnTo>
                <a:pt x="4286" y="4023"/>
              </a:lnTo>
              <a:lnTo>
                <a:pt x="3429" y="3231"/>
              </a:lnTo>
              <a:lnTo>
                <a:pt x="5429" y="1350"/>
              </a:lnTo>
              <a:lnTo>
                <a:pt x="7571" y="1152"/>
              </a:lnTo>
              <a:cubicBezTo>
                <a:pt x="8381" y="888"/>
                <a:pt x="9907" y="264"/>
                <a:pt x="1071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171450</xdr:colOff>
      <xdr:row>45</xdr:row>
      <xdr:rowOff>160947</xdr:rowOff>
    </xdr:from>
    <xdr:to>
      <xdr:col>19</xdr:col>
      <xdr:colOff>485775</xdr:colOff>
      <xdr:row>47</xdr:row>
      <xdr:rowOff>104285</xdr:rowOff>
    </xdr:to>
    <xdr:sp macro="" textlink="">
      <xdr:nvSpPr>
        <xdr:cNvPr id="540" name="Line 1270">
          <a:extLst>
            <a:ext uri="{FF2B5EF4-FFF2-40B4-BE49-F238E27FC236}">
              <a16:creationId xmlns:a16="http://schemas.microsoft.com/office/drawing/2014/main" id="{4FBB1B67-CB40-42FA-8AF2-A37F97BA93ED}"/>
            </a:ext>
          </a:extLst>
        </xdr:cNvPr>
        <xdr:cNvSpPr>
          <a:spLocks noChangeShapeType="1"/>
        </xdr:cNvSpPr>
      </xdr:nvSpPr>
      <xdr:spPr bwMode="auto">
        <a:xfrm flipV="1">
          <a:off x="12928600" y="7876197"/>
          <a:ext cx="314325" cy="2862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380999</xdr:colOff>
      <xdr:row>45</xdr:row>
      <xdr:rowOff>68384</xdr:rowOff>
    </xdr:from>
    <xdr:to>
      <xdr:col>19</xdr:col>
      <xdr:colOff>532175</xdr:colOff>
      <xdr:row>46</xdr:row>
      <xdr:rowOff>56660</xdr:rowOff>
    </xdr:to>
    <xdr:sp macro="" textlink="">
      <xdr:nvSpPr>
        <xdr:cNvPr id="541" name="Oval 1272">
          <a:extLst>
            <a:ext uri="{FF2B5EF4-FFF2-40B4-BE49-F238E27FC236}">
              <a16:creationId xmlns:a16="http://schemas.microsoft.com/office/drawing/2014/main" id="{56AAA560-1515-404D-9E04-524131DAC6BA}"/>
            </a:ext>
          </a:extLst>
        </xdr:cNvPr>
        <xdr:cNvSpPr>
          <a:spLocks noChangeArrowheads="1"/>
        </xdr:cNvSpPr>
      </xdr:nvSpPr>
      <xdr:spPr bwMode="auto">
        <a:xfrm>
          <a:off x="13138149" y="7783634"/>
          <a:ext cx="151176" cy="1597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19</xdr:col>
      <xdr:colOff>600076</xdr:colOff>
      <xdr:row>45</xdr:row>
      <xdr:rowOff>123826</xdr:rowOff>
    </xdr:from>
    <xdr:ext cx="393246" cy="159531"/>
    <xdr:sp macro="" textlink="">
      <xdr:nvSpPr>
        <xdr:cNvPr id="542" name="Text Box 1277">
          <a:extLst>
            <a:ext uri="{FF2B5EF4-FFF2-40B4-BE49-F238E27FC236}">
              <a16:creationId xmlns:a16="http://schemas.microsoft.com/office/drawing/2014/main" id="{366C2816-EB65-4E96-A05C-5FA73316B8CB}"/>
            </a:ext>
          </a:extLst>
        </xdr:cNvPr>
        <xdr:cNvSpPr txBox="1">
          <a:spLocks noChangeArrowheads="1"/>
        </xdr:cNvSpPr>
      </xdr:nvSpPr>
      <xdr:spPr bwMode="auto">
        <a:xfrm>
          <a:off x="13357226" y="7839076"/>
          <a:ext cx="393246" cy="15953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釣具店</a:t>
          </a:r>
        </a:p>
      </xdr:txBody>
    </xdr:sp>
    <xdr:clientData/>
  </xdr:oneCellAnchor>
  <xdr:twoCellAnchor>
    <xdr:from>
      <xdr:col>11</xdr:col>
      <xdr:colOff>594833</xdr:colOff>
      <xdr:row>17</xdr:row>
      <xdr:rowOff>152807</xdr:rowOff>
    </xdr:from>
    <xdr:to>
      <xdr:col>12</xdr:col>
      <xdr:colOff>19236</xdr:colOff>
      <xdr:row>19</xdr:row>
      <xdr:rowOff>116671</xdr:rowOff>
    </xdr:to>
    <xdr:sp macro="" textlink="">
      <xdr:nvSpPr>
        <xdr:cNvPr id="543" name="Freeform 1289">
          <a:extLst>
            <a:ext uri="{FF2B5EF4-FFF2-40B4-BE49-F238E27FC236}">
              <a16:creationId xmlns:a16="http://schemas.microsoft.com/office/drawing/2014/main" id="{FF69E084-1822-4773-94A8-EA694AF3D725}"/>
            </a:ext>
          </a:extLst>
        </xdr:cNvPr>
        <xdr:cNvSpPr>
          <a:spLocks/>
        </xdr:cNvSpPr>
      </xdr:nvSpPr>
      <xdr:spPr bwMode="auto">
        <a:xfrm>
          <a:off x="7713183" y="3067457"/>
          <a:ext cx="129253" cy="306764"/>
        </a:xfrm>
        <a:custGeom>
          <a:avLst/>
          <a:gdLst>
            <a:gd name="T0" fmla="*/ 2147483647 w 24"/>
            <a:gd name="T1" fmla="*/ 2147483647 h 32"/>
            <a:gd name="T2" fmla="*/ 2147483647 w 24"/>
            <a:gd name="T3" fmla="*/ 2147483647 h 32"/>
            <a:gd name="T4" fmla="*/ 0 w 24"/>
            <a:gd name="T5" fmla="*/ 2147483647 h 32"/>
            <a:gd name="T6" fmla="*/ 2147483647 w 24"/>
            <a:gd name="T7" fmla="*/ 2147483647 h 32"/>
            <a:gd name="T8" fmla="*/ 2147483647 w 24"/>
            <a:gd name="T9" fmla="*/ 0 h 3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4" h="32">
              <a:moveTo>
                <a:pt x="23" y="32"/>
              </a:moveTo>
              <a:cubicBezTo>
                <a:pt x="21" y="31"/>
                <a:pt x="13" y="30"/>
                <a:pt x="9" y="28"/>
              </a:cubicBezTo>
              <a:cubicBezTo>
                <a:pt x="5" y="26"/>
                <a:pt x="0" y="24"/>
                <a:pt x="0" y="21"/>
              </a:cubicBezTo>
              <a:cubicBezTo>
                <a:pt x="0" y="18"/>
                <a:pt x="6" y="10"/>
                <a:pt x="10" y="7"/>
              </a:cubicBezTo>
              <a:cubicBezTo>
                <a:pt x="14" y="4"/>
                <a:pt x="21" y="1"/>
                <a:pt x="24" y="0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566144</xdr:colOff>
      <xdr:row>17</xdr:row>
      <xdr:rowOff>101249</xdr:rowOff>
    </xdr:from>
    <xdr:to>
      <xdr:col>11</xdr:col>
      <xdr:colOff>700943</xdr:colOff>
      <xdr:row>19</xdr:row>
      <xdr:rowOff>145358</xdr:rowOff>
    </xdr:to>
    <xdr:sp macro="" textlink="">
      <xdr:nvSpPr>
        <xdr:cNvPr id="544" name="Freeform 1291">
          <a:extLst>
            <a:ext uri="{FF2B5EF4-FFF2-40B4-BE49-F238E27FC236}">
              <a16:creationId xmlns:a16="http://schemas.microsoft.com/office/drawing/2014/main" id="{7911218C-A7B9-4CE7-AB3B-1A810904D8FC}"/>
            </a:ext>
          </a:extLst>
        </xdr:cNvPr>
        <xdr:cNvSpPr>
          <a:spLocks/>
        </xdr:cNvSpPr>
      </xdr:nvSpPr>
      <xdr:spPr bwMode="auto">
        <a:xfrm>
          <a:off x="7684494" y="3015899"/>
          <a:ext cx="134799" cy="387009"/>
        </a:xfrm>
        <a:custGeom>
          <a:avLst/>
          <a:gdLst>
            <a:gd name="T0" fmla="*/ 2147483647 w 24"/>
            <a:gd name="T1" fmla="*/ 2147483647 h 40"/>
            <a:gd name="T2" fmla="*/ 2147483647 w 24"/>
            <a:gd name="T3" fmla="*/ 2147483647 h 40"/>
            <a:gd name="T4" fmla="*/ 0 w 24"/>
            <a:gd name="T5" fmla="*/ 2147483647 h 40"/>
            <a:gd name="T6" fmla="*/ 2147483647 w 24"/>
            <a:gd name="T7" fmla="*/ 2147483647 h 40"/>
            <a:gd name="T8" fmla="*/ 2147483647 w 24"/>
            <a:gd name="T9" fmla="*/ 0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4" h="40">
              <a:moveTo>
                <a:pt x="24" y="40"/>
              </a:moveTo>
              <a:cubicBezTo>
                <a:pt x="21" y="39"/>
                <a:pt x="11" y="37"/>
                <a:pt x="7" y="34"/>
              </a:cubicBezTo>
              <a:cubicBezTo>
                <a:pt x="3" y="31"/>
                <a:pt x="0" y="28"/>
                <a:pt x="0" y="24"/>
              </a:cubicBezTo>
              <a:cubicBezTo>
                <a:pt x="0" y="20"/>
                <a:pt x="7" y="13"/>
                <a:pt x="10" y="9"/>
              </a:cubicBezTo>
              <a:cubicBezTo>
                <a:pt x="13" y="5"/>
                <a:pt x="19" y="2"/>
                <a:pt x="21" y="0"/>
              </a:cubicBezTo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20</xdr:col>
      <xdr:colOff>161925</xdr:colOff>
      <xdr:row>15</xdr:row>
      <xdr:rowOff>74500</xdr:rowOff>
    </xdr:from>
    <xdr:ext cx="277690" cy="225904"/>
    <xdr:sp macro="" textlink="">
      <xdr:nvSpPr>
        <xdr:cNvPr id="545" name="Text Box 1312">
          <a:extLst>
            <a:ext uri="{FF2B5EF4-FFF2-40B4-BE49-F238E27FC236}">
              <a16:creationId xmlns:a16="http://schemas.microsoft.com/office/drawing/2014/main" id="{D4DE2E7C-79D1-4458-985B-BC97731BF14C}"/>
            </a:ext>
          </a:extLst>
        </xdr:cNvPr>
        <xdr:cNvSpPr txBox="1">
          <a:spLocks noChangeArrowheads="1"/>
        </xdr:cNvSpPr>
      </xdr:nvSpPr>
      <xdr:spPr bwMode="auto">
        <a:xfrm>
          <a:off x="13623925" y="2646250"/>
          <a:ext cx="277690" cy="2259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壺阪山駅</a:t>
          </a:r>
        </a:p>
      </xdr:txBody>
    </xdr:sp>
    <xdr:clientData/>
  </xdr:oneCellAnchor>
  <xdr:oneCellAnchor>
    <xdr:from>
      <xdr:col>7</xdr:col>
      <xdr:colOff>23531</xdr:colOff>
      <xdr:row>53</xdr:row>
      <xdr:rowOff>115626</xdr:rowOff>
    </xdr:from>
    <xdr:ext cx="261285" cy="242700"/>
    <xdr:sp macro="" textlink="">
      <xdr:nvSpPr>
        <xdr:cNvPr id="546" name="Text Box 1313">
          <a:extLst>
            <a:ext uri="{FF2B5EF4-FFF2-40B4-BE49-F238E27FC236}">
              <a16:creationId xmlns:a16="http://schemas.microsoft.com/office/drawing/2014/main" id="{7B3C53E4-90C3-42D8-A49C-D3E74E460E33}"/>
            </a:ext>
          </a:extLst>
        </xdr:cNvPr>
        <xdr:cNvSpPr txBox="1">
          <a:spLocks noChangeArrowheads="1"/>
        </xdr:cNvSpPr>
      </xdr:nvSpPr>
      <xdr:spPr bwMode="auto">
        <a:xfrm>
          <a:off x="4322481" y="9202476"/>
          <a:ext cx="261285" cy="242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10800" tIns="10800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壺阪山駅</a:t>
          </a:r>
        </a:p>
      </xdr:txBody>
    </xdr:sp>
    <xdr:clientData/>
  </xdr:oneCellAnchor>
  <xdr:twoCellAnchor>
    <xdr:from>
      <xdr:col>1</xdr:col>
      <xdr:colOff>615033</xdr:colOff>
      <xdr:row>55</xdr:row>
      <xdr:rowOff>0</xdr:rowOff>
    </xdr:from>
    <xdr:to>
      <xdr:col>2</xdr:col>
      <xdr:colOff>493023</xdr:colOff>
      <xdr:row>56</xdr:row>
      <xdr:rowOff>66675</xdr:rowOff>
    </xdr:to>
    <xdr:sp macro="" textlink="">
      <xdr:nvSpPr>
        <xdr:cNvPr id="547" name="Text Box 1314">
          <a:extLst>
            <a:ext uri="{FF2B5EF4-FFF2-40B4-BE49-F238E27FC236}">
              <a16:creationId xmlns:a16="http://schemas.microsoft.com/office/drawing/2014/main" id="{42078C47-D1AD-412E-BFFC-E5AD970CE217}"/>
            </a:ext>
          </a:extLst>
        </xdr:cNvPr>
        <xdr:cNvSpPr txBox="1">
          <a:spLocks noChangeArrowheads="1"/>
        </xdr:cNvSpPr>
      </xdr:nvSpPr>
      <xdr:spPr bwMode="auto">
        <a:xfrm>
          <a:off x="684883" y="9429750"/>
          <a:ext cx="58284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=PC3</a:t>
          </a:r>
        </a:p>
        <a:p>
          <a:pPr algn="ctr" rtl="0">
            <a:lnSpc>
              <a:spcPts val="1200"/>
            </a:lnSpc>
            <a:defRPr sz="1000"/>
          </a:pP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456292</xdr:colOff>
      <xdr:row>46</xdr:row>
      <xdr:rowOff>5499</xdr:rowOff>
    </xdr:from>
    <xdr:to>
      <xdr:col>19</xdr:col>
      <xdr:colOff>465817</xdr:colOff>
      <xdr:row>48</xdr:row>
      <xdr:rowOff>129324</xdr:rowOff>
    </xdr:to>
    <xdr:sp macro="" textlink="">
      <xdr:nvSpPr>
        <xdr:cNvPr id="548" name="Line 1317">
          <a:extLst>
            <a:ext uri="{FF2B5EF4-FFF2-40B4-BE49-F238E27FC236}">
              <a16:creationId xmlns:a16="http://schemas.microsoft.com/office/drawing/2014/main" id="{B8E99BC0-362E-49AE-BA1D-242E8485F973}"/>
            </a:ext>
          </a:extLst>
        </xdr:cNvPr>
        <xdr:cNvSpPr>
          <a:spLocks noChangeShapeType="1"/>
        </xdr:cNvSpPr>
      </xdr:nvSpPr>
      <xdr:spPr bwMode="auto">
        <a:xfrm flipH="1" flipV="1">
          <a:off x="13213442" y="7892199"/>
          <a:ext cx="95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44</xdr:row>
      <xdr:rowOff>114300</xdr:rowOff>
    </xdr:from>
    <xdr:to>
      <xdr:col>20</xdr:col>
      <xdr:colOff>419100</xdr:colOff>
      <xdr:row>45</xdr:row>
      <xdr:rowOff>28575</xdr:rowOff>
    </xdr:to>
    <xdr:sp macro="" textlink="">
      <xdr:nvSpPr>
        <xdr:cNvPr id="549" name="Line 1320">
          <a:extLst>
            <a:ext uri="{FF2B5EF4-FFF2-40B4-BE49-F238E27FC236}">
              <a16:creationId xmlns:a16="http://schemas.microsoft.com/office/drawing/2014/main" id="{94C4D45C-7DC6-47AB-A5E2-950D245AC900}"/>
            </a:ext>
          </a:extLst>
        </xdr:cNvPr>
        <xdr:cNvSpPr>
          <a:spLocks noChangeShapeType="1"/>
        </xdr:cNvSpPr>
      </xdr:nvSpPr>
      <xdr:spPr bwMode="auto">
        <a:xfrm flipV="1">
          <a:off x="13462000" y="7658100"/>
          <a:ext cx="4191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466725</xdr:colOff>
      <xdr:row>44</xdr:row>
      <xdr:rowOff>38100</xdr:rowOff>
    </xdr:from>
    <xdr:to>
      <xdr:col>19</xdr:col>
      <xdr:colOff>682625</xdr:colOff>
      <xdr:row>45</xdr:row>
      <xdr:rowOff>47625</xdr:rowOff>
    </xdr:to>
    <xdr:grpSp>
      <xdr:nvGrpSpPr>
        <xdr:cNvPr id="550" name="グループ化 549">
          <a:extLst>
            <a:ext uri="{FF2B5EF4-FFF2-40B4-BE49-F238E27FC236}">
              <a16:creationId xmlns:a16="http://schemas.microsoft.com/office/drawing/2014/main" id="{484484A6-9D00-4399-97AC-73EF0E30E3DC}"/>
            </a:ext>
          </a:extLst>
        </xdr:cNvPr>
        <xdr:cNvGrpSpPr/>
      </xdr:nvGrpSpPr>
      <xdr:grpSpPr>
        <a:xfrm>
          <a:off x="13103225" y="7222671"/>
          <a:ext cx="215900" cy="172811"/>
          <a:chOff x="8253768" y="8912699"/>
          <a:chExt cx="247650" cy="180122"/>
        </a:xfrm>
      </xdr:grpSpPr>
      <xdr:sp macro="" textlink="">
        <xdr:nvSpPr>
          <xdr:cNvPr id="551" name="Freeform 1322">
            <a:extLst>
              <a:ext uri="{FF2B5EF4-FFF2-40B4-BE49-F238E27FC236}">
                <a16:creationId xmlns:a16="http://schemas.microsoft.com/office/drawing/2014/main" id="{1DEA46FB-2F4A-C10E-F3E4-B47AB0D6BF0E}"/>
              </a:ext>
            </a:extLst>
          </xdr:cNvPr>
          <xdr:cNvSpPr>
            <a:spLocks/>
          </xdr:cNvSpPr>
        </xdr:nvSpPr>
        <xdr:spPr bwMode="auto">
          <a:xfrm>
            <a:off x="8253768" y="8912699"/>
            <a:ext cx="247650" cy="18012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2" name="Freeform 1324">
            <a:extLst>
              <a:ext uri="{FF2B5EF4-FFF2-40B4-BE49-F238E27FC236}">
                <a16:creationId xmlns:a16="http://schemas.microsoft.com/office/drawing/2014/main" id="{E9CFF965-2AF7-D233-5ED6-E07072BED1CC}"/>
              </a:ext>
            </a:extLst>
          </xdr:cNvPr>
          <xdr:cNvSpPr>
            <a:spLocks/>
          </xdr:cNvSpPr>
        </xdr:nvSpPr>
        <xdr:spPr bwMode="auto">
          <a:xfrm>
            <a:off x="8291868" y="8941274"/>
            <a:ext cx="171450" cy="12297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19</xdr:col>
      <xdr:colOff>107459</xdr:colOff>
      <xdr:row>43</xdr:row>
      <xdr:rowOff>4885</xdr:rowOff>
    </xdr:from>
    <xdr:ext cx="551073" cy="133660"/>
    <xdr:sp macro="" textlink="">
      <xdr:nvSpPr>
        <xdr:cNvPr id="553" name="Text Box 1325">
          <a:extLst>
            <a:ext uri="{FF2B5EF4-FFF2-40B4-BE49-F238E27FC236}">
              <a16:creationId xmlns:a16="http://schemas.microsoft.com/office/drawing/2014/main" id="{5054B93C-2985-43C2-A9AE-A12800FC8091}"/>
            </a:ext>
          </a:extLst>
        </xdr:cNvPr>
        <xdr:cNvSpPr txBox="1">
          <a:spLocks noChangeArrowheads="1"/>
        </xdr:cNvSpPr>
      </xdr:nvSpPr>
      <xdr:spPr bwMode="auto">
        <a:xfrm>
          <a:off x="12864609" y="7377235"/>
          <a:ext cx="551073" cy="13366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twoCellAnchor>
    <xdr:from>
      <xdr:col>19</xdr:col>
      <xdr:colOff>542925</xdr:colOff>
      <xdr:row>44</xdr:row>
      <xdr:rowOff>9525</xdr:rowOff>
    </xdr:from>
    <xdr:to>
      <xdr:col>19</xdr:col>
      <xdr:colOff>685800</xdr:colOff>
      <xdr:row>44</xdr:row>
      <xdr:rowOff>152400</xdr:rowOff>
    </xdr:to>
    <xdr:sp macro="" textlink="">
      <xdr:nvSpPr>
        <xdr:cNvPr id="554" name="Oval 1326">
          <a:extLst>
            <a:ext uri="{FF2B5EF4-FFF2-40B4-BE49-F238E27FC236}">
              <a16:creationId xmlns:a16="http://schemas.microsoft.com/office/drawing/2014/main" id="{C69211CE-388C-4B47-8B58-A799C603E6AA}"/>
            </a:ext>
          </a:extLst>
        </xdr:cNvPr>
        <xdr:cNvSpPr>
          <a:spLocks noChangeArrowheads="1"/>
        </xdr:cNvSpPr>
      </xdr:nvSpPr>
      <xdr:spPr bwMode="auto">
        <a:xfrm>
          <a:off x="13300075" y="75533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19</xdr:col>
      <xdr:colOff>142787</xdr:colOff>
      <xdr:row>43</xdr:row>
      <xdr:rowOff>151415</xdr:rowOff>
    </xdr:from>
    <xdr:to>
      <xdr:col>19</xdr:col>
      <xdr:colOff>498232</xdr:colOff>
      <xdr:row>44</xdr:row>
      <xdr:rowOff>122109</xdr:rowOff>
    </xdr:to>
    <xdr:sp macro="" textlink="">
      <xdr:nvSpPr>
        <xdr:cNvPr id="555" name="Text Box 1327">
          <a:extLst>
            <a:ext uri="{FF2B5EF4-FFF2-40B4-BE49-F238E27FC236}">
              <a16:creationId xmlns:a16="http://schemas.microsoft.com/office/drawing/2014/main" id="{F4CE452B-A774-42F7-9953-B008CA37F1B0}"/>
            </a:ext>
          </a:extLst>
        </xdr:cNvPr>
        <xdr:cNvSpPr txBox="1">
          <a:spLocks noChangeArrowheads="1"/>
        </xdr:cNvSpPr>
      </xdr:nvSpPr>
      <xdr:spPr bwMode="auto">
        <a:xfrm>
          <a:off x="12899937" y="7523765"/>
          <a:ext cx="355445" cy="14214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twoCellAnchor>
  <xdr:twoCellAnchor>
    <xdr:from>
      <xdr:col>5</xdr:col>
      <xdr:colOff>587638</xdr:colOff>
      <xdr:row>51</xdr:row>
      <xdr:rowOff>120250</xdr:rowOff>
    </xdr:from>
    <xdr:to>
      <xdr:col>5</xdr:col>
      <xdr:colOff>633357</xdr:colOff>
      <xdr:row>53</xdr:row>
      <xdr:rowOff>78090</xdr:rowOff>
    </xdr:to>
    <xdr:sp macro="" textlink="">
      <xdr:nvSpPr>
        <xdr:cNvPr id="556" name="Freeform 1347">
          <a:extLst>
            <a:ext uri="{FF2B5EF4-FFF2-40B4-BE49-F238E27FC236}">
              <a16:creationId xmlns:a16="http://schemas.microsoft.com/office/drawing/2014/main" id="{3267270F-2322-4CA6-994F-B797F1A4CE23}"/>
            </a:ext>
          </a:extLst>
        </xdr:cNvPr>
        <xdr:cNvSpPr>
          <a:spLocks/>
        </xdr:cNvSpPr>
      </xdr:nvSpPr>
      <xdr:spPr bwMode="auto">
        <a:xfrm>
          <a:off x="3476888" y="8864200"/>
          <a:ext cx="45719" cy="300740"/>
        </a:xfrm>
        <a:custGeom>
          <a:avLst/>
          <a:gdLst>
            <a:gd name="T0" fmla="*/ 2147483647 w 2"/>
            <a:gd name="T1" fmla="*/ 2147483647 h 31"/>
            <a:gd name="T2" fmla="*/ 0 w 2"/>
            <a:gd name="T3" fmla="*/ 0 h 3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" h="31">
              <a:moveTo>
                <a:pt x="2" y="31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495300</xdr:colOff>
      <xdr:row>49</xdr:row>
      <xdr:rowOff>96621</xdr:rowOff>
    </xdr:from>
    <xdr:to>
      <xdr:col>6</xdr:col>
      <xdr:colOff>276225</xdr:colOff>
      <xdr:row>52</xdr:row>
      <xdr:rowOff>76199</xdr:rowOff>
    </xdr:to>
    <xdr:sp macro="" textlink="">
      <xdr:nvSpPr>
        <xdr:cNvPr id="557" name="Freeform 1348">
          <a:extLst>
            <a:ext uri="{FF2B5EF4-FFF2-40B4-BE49-F238E27FC236}">
              <a16:creationId xmlns:a16="http://schemas.microsoft.com/office/drawing/2014/main" id="{87EF4F96-9690-4B27-B0B3-A8814A9B5BF2}"/>
            </a:ext>
          </a:extLst>
        </xdr:cNvPr>
        <xdr:cNvSpPr>
          <a:spLocks/>
        </xdr:cNvSpPr>
      </xdr:nvSpPr>
      <xdr:spPr bwMode="auto">
        <a:xfrm>
          <a:off x="3384550" y="8497671"/>
          <a:ext cx="485775" cy="493928"/>
        </a:xfrm>
        <a:custGeom>
          <a:avLst/>
          <a:gdLst>
            <a:gd name="T0" fmla="*/ 2147483647 w 58"/>
            <a:gd name="T1" fmla="*/ 2147483647 h 50"/>
            <a:gd name="T2" fmla="*/ 2147483647 w 58"/>
            <a:gd name="T3" fmla="*/ 2147483647 h 50"/>
            <a:gd name="T4" fmla="*/ 2147483647 w 58"/>
            <a:gd name="T5" fmla="*/ 2147483647 h 50"/>
            <a:gd name="T6" fmla="*/ 0 w 58"/>
            <a:gd name="T7" fmla="*/ 0 h 50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10588 h 10588"/>
            <a:gd name="connsiteX1" fmla="*/ 7241 w 10000"/>
            <a:gd name="connsiteY1" fmla="*/ 8588 h 10588"/>
            <a:gd name="connsiteX2" fmla="*/ 1897 w 10000"/>
            <a:gd name="connsiteY2" fmla="*/ 7988 h 10588"/>
            <a:gd name="connsiteX3" fmla="*/ 0 w 10000"/>
            <a:gd name="connsiteY3" fmla="*/ 0 h 105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588">
              <a:moveTo>
                <a:pt x="10000" y="10588"/>
              </a:moveTo>
              <a:lnTo>
                <a:pt x="7241" y="8588"/>
              </a:lnTo>
              <a:lnTo>
                <a:pt x="1897" y="7988"/>
              </a:lnTo>
              <a:cubicBezTo>
                <a:pt x="1265" y="5521"/>
                <a:pt x="632" y="246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lg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325487</xdr:colOff>
      <xdr:row>53</xdr:row>
      <xdr:rowOff>34017</xdr:rowOff>
    </xdr:from>
    <xdr:to>
      <xdr:col>6</xdr:col>
      <xdr:colOff>30212</xdr:colOff>
      <xdr:row>54</xdr:row>
      <xdr:rowOff>24492</xdr:rowOff>
    </xdr:to>
    <xdr:sp macro="" textlink="">
      <xdr:nvSpPr>
        <xdr:cNvPr id="558" name="Text Box 1349">
          <a:extLst>
            <a:ext uri="{FF2B5EF4-FFF2-40B4-BE49-F238E27FC236}">
              <a16:creationId xmlns:a16="http://schemas.microsoft.com/office/drawing/2014/main" id="{F188A33F-14BA-4F14-AF08-8B90C6E995D7}"/>
            </a:ext>
          </a:extLst>
        </xdr:cNvPr>
        <xdr:cNvSpPr txBox="1">
          <a:spLocks noChangeArrowheads="1"/>
        </xdr:cNvSpPr>
      </xdr:nvSpPr>
      <xdr:spPr bwMode="auto">
        <a:xfrm>
          <a:off x="3214737" y="9120867"/>
          <a:ext cx="409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twoCellAnchor>
  <xdr:oneCellAnchor>
    <xdr:from>
      <xdr:col>5</xdr:col>
      <xdr:colOff>641412</xdr:colOff>
      <xdr:row>50</xdr:row>
      <xdr:rowOff>22710</xdr:rowOff>
    </xdr:from>
    <xdr:ext cx="408322" cy="168508"/>
    <xdr:sp macro="" textlink="">
      <xdr:nvSpPr>
        <xdr:cNvPr id="559" name="Text Box 1350">
          <a:extLst>
            <a:ext uri="{FF2B5EF4-FFF2-40B4-BE49-F238E27FC236}">
              <a16:creationId xmlns:a16="http://schemas.microsoft.com/office/drawing/2014/main" id="{8B726EFE-EE73-4046-B34C-712F78D24DFD}"/>
            </a:ext>
          </a:extLst>
        </xdr:cNvPr>
        <xdr:cNvSpPr txBox="1">
          <a:spLocks noChangeArrowheads="1"/>
        </xdr:cNvSpPr>
      </xdr:nvSpPr>
      <xdr:spPr bwMode="auto">
        <a:xfrm>
          <a:off x="3530662" y="8595210"/>
          <a:ext cx="40832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twoCellAnchor>
    <xdr:from>
      <xdr:col>9</xdr:col>
      <xdr:colOff>516497</xdr:colOff>
      <xdr:row>52</xdr:row>
      <xdr:rowOff>122914</xdr:rowOff>
    </xdr:from>
    <xdr:to>
      <xdr:col>10</xdr:col>
      <xdr:colOff>5010</xdr:colOff>
      <xdr:row>52</xdr:row>
      <xdr:rowOff>168633</xdr:rowOff>
    </xdr:to>
    <xdr:sp macro="" textlink="">
      <xdr:nvSpPr>
        <xdr:cNvPr id="560" name="Freeform 1354">
          <a:extLst>
            <a:ext uri="{FF2B5EF4-FFF2-40B4-BE49-F238E27FC236}">
              <a16:creationId xmlns:a16="http://schemas.microsoft.com/office/drawing/2014/main" id="{EC83A669-8FA9-4A6D-8581-3A4C294E50CC}"/>
            </a:ext>
          </a:extLst>
        </xdr:cNvPr>
        <xdr:cNvSpPr>
          <a:spLocks/>
        </xdr:cNvSpPr>
      </xdr:nvSpPr>
      <xdr:spPr bwMode="auto">
        <a:xfrm>
          <a:off x="6225147" y="9038314"/>
          <a:ext cx="193363" cy="45719"/>
        </a:xfrm>
        <a:custGeom>
          <a:avLst/>
          <a:gdLst>
            <a:gd name="T0" fmla="*/ 2147483647 w 14"/>
            <a:gd name="T1" fmla="*/ 2147483647 h 2"/>
            <a:gd name="T2" fmla="*/ 0 w 14"/>
            <a:gd name="T3" fmla="*/ 0 h 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4" h="2">
              <a:moveTo>
                <a:pt x="14" y="2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492610</xdr:colOff>
      <xdr:row>50</xdr:row>
      <xdr:rowOff>152400</xdr:rowOff>
    </xdr:from>
    <xdr:to>
      <xdr:col>9</xdr:col>
      <xdr:colOff>705335</xdr:colOff>
      <xdr:row>56</xdr:row>
      <xdr:rowOff>161925</xdr:rowOff>
    </xdr:to>
    <xdr:sp macro="" textlink="">
      <xdr:nvSpPr>
        <xdr:cNvPr id="561" name="Freeform 1356">
          <a:extLst>
            <a:ext uri="{FF2B5EF4-FFF2-40B4-BE49-F238E27FC236}">
              <a16:creationId xmlns:a16="http://schemas.microsoft.com/office/drawing/2014/main" id="{5BCE6D6B-BF8C-4692-A2B9-8D86B18057B3}"/>
            </a:ext>
          </a:extLst>
        </xdr:cNvPr>
        <xdr:cNvSpPr>
          <a:spLocks/>
        </xdr:cNvSpPr>
      </xdr:nvSpPr>
      <xdr:spPr bwMode="auto">
        <a:xfrm>
          <a:off x="6201260" y="8724900"/>
          <a:ext cx="212725" cy="1038225"/>
        </a:xfrm>
        <a:custGeom>
          <a:avLst/>
          <a:gdLst>
            <a:gd name="T0" fmla="*/ 0 w 25"/>
            <a:gd name="T1" fmla="*/ 2147483647 h 110"/>
            <a:gd name="T2" fmla="*/ 2147483647 w 25"/>
            <a:gd name="T3" fmla="*/ 2147483647 h 110"/>
            <a:gd name="T4" fmla="*/ 2147483647 w 25"/>
            <a:gd name="T5" fmla="*/ 2147483647 h 110"/>
            <a:gd name="T6" fmla="*/ 2147483647 w 25"/>
            <a:gd name="T7" fmla="*/ 2147483647 h 110"/>
            <a:gd name="T8" fmla="*/ 2147483647 w 25"/>
            <a:gd name="T9" fmla="*/ 2147483647 h 110"/>
            <a:gd name="T10" fmla="*/ 2147483647 w 25"/>
            <a:gd name="T11" fmla="*/ 2147483647 h 110"/>
            <a:gd name="T12" fmla="*/ 2147483647 w 25"/>
            <a:gd name="T13" fmla="*/ 2147483647 h 110"/>
            <a:gd name="T14" fmla="*/ 2147483647 w 25"/>
            <a:gd name="T15" fmla="*/ 2147483647 h 110"/>
            <a:gd name="T16" fmla="*/ 2147483647 w 25"/>
            <a:gd name="T17" fmla="*/ 2147483647 h 110"/>
            <a:gd name="T18" fmla="*/ 2147483647 w 25"/>
            <a:gd name="T19" fmla="*/ 0 h 110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25" h="110">
              <a:moveTo>
                <a:pt x="0" y="110"/>
              </a:moveTo>
              <a:cubicBezTo>
                <a:pt x="1" y="108"/>
                <a:pt x="4" y="102"/>
                <a:pt x="5" y="98"/>
              </a:cubicBezTo>
              <a:cubicBezTo>
                <a:pt x="6" y="94"/>
                <a:pt x="6" y="88"/>
                <a:pt x="8" y="84"/>
              </a:cubicBezTo>
              <a:cubicBezTo>
                <a:pt x="10" y="80"/>
                <a:pt x="15" y="76"/>
                <a:pt x="16" y="72"/>
              </a:cubicBezTo>
              <a:cubicBezTo>
                <a:pt x="17" y="68"/>
                <a:pt x="16" y="64"/>
                <a:pt x="16" y="60"/>
              </a:cubicBezTo>
              <a:cubicBezTo>
                <a:pt x="16" y="56"/>
                <a:pt x="17" y="53"/>
                <a:pt x="18" y="48"/>
              </a:cubicBezTo>
              <a:cubicBezTo>
                <a:pt x="19" y="43"/>
                <a:pt x="21" y="32"/>
                <a:pt x="22" y="27"/>
              </a:cubicBezTo>
              <a:cubicBezTo>
                <a:pt x="23" y="22"/>
                <a:pt x="25" y="19"/>
                <a:pt x="25" y="16"/>
              </a:cubicBezTo>
              <a:cubicBezTo>
                <a:pt x="25" y="13"/>
                <a:pt x="24" y="12"/>
                <a:pt x="24" y="9"/>
              </a:cubicBezTo>
              <a:cubicBezTo>
                <a:pt x="24" y="6"/>
                <a:pt x="25" y="2"/>
                <a:pt x="2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5</xdr:col>
      <xdr:colOff>439874</xdr:colOff>
      <xdr:row>51</xdr:row>
      <xdr:rowOff>165351</xdr:rowOff>
    </xdr:from>
    <xdr:ext cx="453098" cy="218282"/>
    <xdr:sp macro="" textlink="">
      <xdr:nvSpPr>
        <xdr:cNvPr id="562" name="Text Box 1365">
          <a:extLst>
            <a:ext uri="{FF2B5EF4-FFF2-40B4-BE49-F238E27FC236}">
              <a16:creationId xmlns:a16="http://schemas.microsoft.com/office/drawing/2014/main" id="{A66FECBB-0C5E-4ADA-B499-B19412D89B46}"/>
            </a:ext>
          </a:extLst>
        </xdr:cNvPr>
        <xdr:cNvSpPr txBox="1">
          <a:spLocks noChangeArrowheads="1"/>
        </xdr:cNvSpPr>
      </xdr:nvSpPr>
      <xdr:spPr bwMode="auto">
        <a:xfrm>
          <a:off x="3329124" y="8909301"/>
          <a:ext cx="453098" cy="218282"/>
        </a:xfrm>
        <a:prstGeom prst="rect">
          <a:avLst/>
        </a:prstGeom>
        <a:solidFill>
          <a:schemeClr val="bg1">
            <a:alpha val="68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2880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下土佐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回避ﾙｰﾄ</a:t>
          </a:r>
        </a:p>
      </xdr:txBody>
    </xdr:sp>
    <xdr:clientData/>
  </xdr:oneCellAnchor>
  <xdr:twoCellAnchor>
    <xdr:from>
      <xdr:col>17</xdr:col>
      <xdr:colOff>266700</xdr:colOff>
      <xdr:row>12</xdr:row>
      <xdr:rowOff>66287</xdr:rowOff>
    </xdr:from>
    <xdr:to>
      <xdr:col>18</xdr:col>
      <xdr:colOff>752475</xdr:colOff>
      <xdr:row>13</xdr:row>
      <xdr:rowOff>37712</xdr:rowOff>
    </xdr:to>
    <xdr:sp macro="" textlink="">
      <xdr:nvSpPr>
        <xdr:cNvPr id="563" name="Freeform 1369">
          <a:extLst>
            <a:ext uri="{FF2B5EF4-FFF2-40B4-BE49-F238E27FC236}">
              <a16:creationId xmlns:a16="http://schemas.microsoft.com/office/drawing/2014/main" id="{38BB837A-02FA-48E8-BCC8-D5B7BD7D14F8}"/>
            </a:ext>
          </a:extLst>
        </xdr:cNvPr>
        <xdr:cNvSpPr>
          <a:spLocks/>
        </xdr:cNvSpPr>
      </xdr:nvSpPr>
      <xdr:spPr bwMode="auto">
        <a:xfrm>
          <a:off x="11614150" y="2123687"/>
          <a:ext cx="1139825" cy="142875"/>
        </a:xfrm>
        <a:custGeom>
          <a:avLst/>
          <a:gdLst>
            <a:gd name="T0" fmla="*/ 2147483647 w 132"/>
            <a:gd name="T1" fmla="*/ 2147483647 h 15"/>
            <a:gd name="T2" fmla="*/ 2147483647 w 132"/>
            <a:gd name="T3" fmla="*/ 2147483647 h 15"/>
            <a:gd name="T4" fmla="*/ 2147483647 w 132"/>
            <a:gd name="T5" fmla="*/ 2147483647 h 15"/>
            <a:gd name="T6" fmla="*/ 2147483647 w 132"/>
            <a:gd name="T7" fmla="*/ 2147483647 h 15"/>
            <a:gd name="T8" fmla="*/ 2147483647 w 132"/>
            <a:gd name="T9" fmla="*/ 2147483647 h 15"/>
            <a:gd name="T10" fmla="*/ 2147483647 w 132"/>
            <a:gd name="T11" fmla="*/ 2147483647 h 15"/>
            <a:gd name="T12" fmla="*/ 2147483647 w 132"/>
            <a:gd name="T13" fmla="*/ 2147483647 h 15"/>
            <a:gd name="T14" fmla="*/ 2147483647 w 132"/>
            <a:gd name="T15" fmla="*/ 2147483647 h 15"/>
            <a:gd name="T16" fmla="*/ 0 w 132"/>
            <a:gd name="T17" fmla="*/ 0 h 1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32" h="15">
              <a:moveTo>
                <a:pt x="132" y="15"/>
              </a:moveTo>
              <a:cubicBezTo>
                <a:pt x="130" y="15"/>
                <a:pt x="122" y="13"/>
                <a:pt x="118" y="13"/>
              </a:cubicBezTo>
              <a:cubicBezTo>
                <a:pt x="114" y="13"/>
                <a:pt x="113" y="13"/>
                <a:pt x="109" y="13"/>
              </a:cubicBezTo>
              <a:cubicBezTo>
                <a:pt x="105" y="13"/>
                <a:pt x="99" y="11"/>
                <a:pt x="95" y="11"/>
              </a:cubicBezTo>
              <a:cubicBezTo>
                <a:pt x="91" y="11"/>
                <a:pt x="90" y="14"/>
                <a:pt x="85" y="14"/>
              </a:cubicBezTo>
              <a:cubicBezTo>
                <a:pt x="80" y="14"/>
                <a:pt x="73" y="12"/>
                <a:pt x="66" y="11"/>
              </a:cubicBezTo>
              <a:cubicBezTo>
                <a:pt x="59" y="10"/>
                <a:pt x="50" y="7"/>
                <a:pt x="42" y="6"/>
              </a:cubicBezTo>
              <a:cubicBezTo>
                <a:pt x="34" y="5"/>
                <a:pt x="25" y="7"/>
                <a:pt x="18" y="6"/>
              </a:cubicBezTo>
              <a:cubicBezTo>
                <a:pt x="11" y="5"/>
                <a:pt x="4" y="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17</xdr:col>
      <xdr:colOff>148250</xdr:colOff>
      <xdr:row>12</xdr:row>
      <xdr:rowOff>4654</xdr:rowOff>
    </xdr:from>
    <xdr:ext cx="809137" cy="160947"/>
    <xdr:sp macro="" textlink="">
      <xdr:nvSpPr>
        <xdr:cNvPr id="564" name="Text Box 1372">
          <a:extLst>
            <a:ext uri="{FF2B5EF4-FFF2-40B4-BE49-F238E27FC236}">
              <a16:creationId xmlns:a16="http://schemas.microsoft.com/office/drawing/2014/main" id="{4E5298D2-057F-426A-A6BE-F15497435FC4}"/>
            </a:ext>
          </a:extLst>
        </xdr:cNvPr>
        <xdr:cNvSpPr txBox="1">
          <a:spLocks noChangeArrowheads="1"/>
        </xdr:cNvSpPr>
      </xdr:nvSpPr>
      <xdr:spPr bwMode="auto">
        <a:xfrm>
          <a:off x="11495700" y="2062054"/>
          <a:ext cx="809137" cy="160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0800" tIns="10800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下土佐回避ﾙｰﾄ</a:t>
          </a:r>
        </a:p>
      </xdr:txBody>
    </xdr:sp>
    <xdr:clientData/>
  </xdr:oneCellAnchor>
  <xdr:twoCellAnchor>
    <xdr:from>
      <xdr:col>11</xdr:col>
      <xdr:colOff>698367</xdr:colOff>
      <xdr:row>21</xdr:row>
      <xdr:rowOff>129250</xdr:rowOff>
    </xdr:from>
    <xdr:to>
      <xdr:col>12</xdr:col>
      <xdr:colOff>110029</xdr:colOff>
      <xdr:row>24</xdr:row>
      <xdr:rowOff>165884</xdr:rowOff>
    </xdr:to>
    <xdr:sp macro="" textlink="">
      <xdr:nvSpPr>
        <xdr:cNvPr id="565" name="Freeform 1373">
          <a:extLst>
            <a:ext uri="{FF2B5EF4-FFF2-40B4-BE49-F238E27FC236}">
              <a16:creationId xmlns:a16="http://schemas.microsoft.com/office/drawing/2014/main" id="{ED3C186E-314B-4844-B76E-713D2518F2AA}"/>
            </a:ext>
          </a:extLst>
        </xdr:cNvPr>
        <xdr:cNvSpPr>
          <a:spLocks/>
        </xdr:cNvSpPr>
      </xdr:nvSpPr>
      <xdr:spPr bwMode="auto">
        <a:xfrm>
          <a:off x="7816717" y="3729700"/>
          <a:ext cx="116512" cy="550984"/>
        </a:xfrm>
        <a:custGeom>
          <a:avLst/>
          <a:gdLst>
            <a:gd name="T0" fmla="*/ 2147483647 w 19"/>
            <a:gd name="T1" fmla="*/ 2147483647 h 56"/>
            <a:gd name="T2" fmla="*/ 2147483647 w 19"/>
            <a:gd name="T3" fmla="*/ 2147483647 h 56"/>
            <a:gd name="T4" fmla="*/ 2147483647 w 19"/>
            <a:gd name="T5" fmla="*/ 2147483647 h 56"/>
            <a:gd name="T6" fmla="*/ 0 w 19"/>
            <a:gd name="T7" fmla="*/ 2147483647 h 56"/>
            <a:gd name="T8" fmla="*/ 2147483647 w 19"/>
            <a:gd name="T9" fmla="*/ 2147483647 h 56"/>
            <a:gd name="T10" fmla="*/ 2147483647 w 19"/>
            <a:gd name="T11" fmla="*/ 0 h 5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9464 w 10000"/>
            <a:gd name="connsiteY0" fmla="*/ 8357 h 8357"/>
            <a:gd name="connsiteX1" fmla="*/ 10000 w 10000"/>
            <a:gd name="connsiteY1" fmla="*/ 5893 h 8357"/>
            <a:gd name="connsiteX2" fmla="*/ 1053 w 10000"/>
            <a:gd name="connsiteY2" fmla="*/ 4643 h 8357"/>
            <a:gd name="connsiteX3" fmla="*/ 0 w 10000"/>
            <a:gd name="connsiteY3" fmla="*/ 3214 h 8357"/>
            <a:gd name="connsiteX4" fmla="*/ 5789 w 10000"/>
            <a:gd name="connsiteY4" fmla="*/ 2143 h 8357"/>
            <a:gd name="connsiteX5" fmla="*/ 6842 w 10000"/>
            <a:gd name="connsiteY5" fmla="*/ 0 h 8357"/>
            <a:gd name="connsiteX0" fmla="*/ 10000 w 10051"/>
            <a:gd name="connsiteY0" fmla="*/ 10299 h 10299"/>
            <a:gd name="connsiteX1" fmla="*/ 10000 w 10051"/>
            <a:gd name="connsiteY1" fmla="*/ 7052 h 10299"/>
            <a:gd name="connsiteX2" fmla="*/ 1053 w 10051"/>
            <a:gd name="connsiteY2" fmla="*/ 5556 h 10299"/>
            <a:gd name="connsiteX3" fmla="*/ 0 w 10051"/>
            <a:gd name="connsiteY3" fmla="*/ 3846 h 10299"/>
            <a:gd name="connsiteX4" fmla="*/ 5789 w 10051"/>
            <a:gd name="connsiteY4" fmla="*/ 2564 h 10299"/>
            <a:gd name="connsiteX5" fmla="*/ 6842 w 10051"/>
            <a:gd name="connsiteY5" fmla="*/ 0 h 102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51" h="10299">
              <a:moveTo>
                <a:pt x="10000" y="10299"/>
              </a:moveTo>
              <a:cubicBezTo>
                <a:pt x="10179" y="9317"/>
                <a:pt x="9821" y="8034"/>
                <a:pt x="10000" y="7052"/>
              </a:cubicBezTo>
              <a:lnTo>
                <a:pt x="1053" y="5556"/>
              </a:lnTo>
              <a:lnTo>
                <a:pt x="0" y="3846"/>
              </a:lnTo>
              <a:lnTo>
                <a:pt x="5789" y="2564"/>
              </a:lnTo>
              <a:lnTo>
                <a:pt x="684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633001</xdr:colOff>
      <xdr:row>22</xdr:row>
      <xdr:rowOff>10550</xdr:rowOff>
    </xdr:from>
    <xdr:to>
      <xdr:col>11</xdr:col>
      <xdr:colOff>685465</xdr:colOff>
      <xdr:row>25</xdr:row>
      <xdr:rowOff>9138</xdr:rowOff>
    </xdr:to>
    <xdr:grpSp>
      <xdr:nvGrpSpPr>
        <xdr:cNvPr id="566" name="Group 1374">
          <a:extLst>
            <a:ext uri="{FF2B5EF4-FFF2-40B4-BE49-F238E27FC236}">
              <a16:creationId xmlns:a16="http://schemas.microsoft.com/office/drawing/2014/main" id="{FFBD01D5-41CC-4C0E-8461-5254DFAE18D4}"/>
            </a:ext>
          </a:extLst>
        </xdr:cNvPr>
        <xdr:cNvGrpSpPr>
          <a:grpSpLocks/>
        </xdr:cNvGrpSpPr>
      </xdr:nvGrpSpPr>
      <xdr:grpSpPr bwMode="auto">
        <a:xfrm rot="10361607" flipH="1">
          <a:off x="7717787" y="3602836"/>
          <a:ext cx="52464" cy="488445"/>
          <a:chOff x="1729" y="1692"/>
          <a:chExt cx="21" cy="146"/>
        </a:xfrm>
      </xdr:grpSpPr>
      <xdr:sp macro="" textlink="">
        <xdr:nvSpPr>
          <xdr:cNvPr id="567" name="Line 1375">
            <a:extLst>
              <a:ext uri="{FF2B5EF4-FFF2-40B4-BE49-F238E27FC236}">
                <a16:creationId xmlns:a16="http://schemas.microsoft.com/office/drawing/2014/main" id="{550778FD-95C7-CC5A-CE53-915832AE5963}"/>
              </a:ext>
            </a:extLst>
          </xdr:cNvPr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" name="Line 1376">
            <a:extLst>
              <a:ext uri="{FF2B5EF4-FFF2-40B4-BE49-F238E27FC236}">
                <a16:creationId xmlns:a16="http://schemas.microsoft.com/office/drawing/2014/main" id="{EB970630-EC11-316E-0579-2E9D93BAA729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69" name="Line 1377">
            <a:extLst>
              <a:ext uri="{FF2B5EF4-FFF2-40B4-BE49-F238E27FC236}">
                <a16:creationId xmlns:a16="http://schemas.microsoft.com/office/drawing/2014/main" id="{2299504A-7A56-9E39-218D-9B25E8DEC0A5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0" name="Line 1378">
            <a:extLst>
              <a:ext uri="{FF2B5EF4-FFF2-40B4-BE49-F238E27FC236}">
                <a16:creationId xmlns:a16="http://schemas.microsoft.com/office/drawing/2014/main" id="{7377F56F-C902-3449-6EED-2281E4B0B9DB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1" name="Line 1379">
            <a:extLst>
              <a:ext uri="{FF2B5EF4-FFF2-40B4-BE49-F238E27FC236}">
                <a16:creationId xmlns:a16="http://schemas.microsoft.com/office/drawing/2014/main" id="{36775B4E-06AB-A979-C762-73882E0E837A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2" name="Line 1380">
            <a:extLst>
              <a:ext uri="{FF2B5EF4-FFF2-40B4-BE49-F238E27FC236}">
                <a16:creationId xmlns:a16="http://schemas.microsoft.com/office/drawing/2014/main" id="{2BC64272-FED7-A576-C67B-610C4F8B2C99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3" name="Line 1381">
            <a:extLst>
              <a:ext uri="{FF2B5EF4-FFF2-40B4-BE49-F238E27FC236}">
                <a16:creationId xmlns:a16="http://schemas.microsoft.com/office/drawing/2014/main" id="{14AA3FAF-5329-C01E-6195-188AFA998E19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4" name="Line 1382">
            <a:extLst>
              <a:ext uri="{FF2B5EF4-FFF2-40B4-BE49-F238E27FC236}">
                <a16:creationId xmlns:a16="http://schemas.microsoft.com/office/drawing/2014/main" id="{CAE394C5-B957-E4E2-98BA-96DA2D43CC5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5" name="Line 1383">
            <a:extLst>
              <a:ext uri="{FF2B5EF4-FFF2-40B4-BE49-F238E27FC236}">
                <a16:creationId xmlns:a16="http://schemas.microsoft.com/office/drawing/2014/main" id="{07043A8E-E02F-4115-4D37-D1A8302CFAF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6" name="Line 1384">
            <a:extLst>
              <a:ext uri="{FF2B5EF4-FFF2-40B4-BE49-F238E27FC236}">
                <a16:creationId xmlns:a16="http://schemas.microsoft.com/office/drawing/2014/main" id="{03A170EE-74C4-9661-E419-6588A912819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7" name="Line 1385">
            <a:extLst>
              <a:ext uri="{FF2B5EF4-FFF2-40B4-BE49-F238E27FC236}">
                <a16:creationId xmlns:a16="http://schemas.microsoft.com/office/drawing/2014/main" id="{0956D210-42B1-5855-45EF-E6468B2CAED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8" name="Line 1386">
            <a:extLst>
              <a:ext uri="{FF2B5EF4-FFF2-40B4-BE49-F238E27FC236}">
                <a16:creationId xmlns:a16="http://schemas.microsoft.com/office/drawing/2014/main" id="{BD3CC188-62A0-A8F4-D69D-01BB7E585A9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9" name="Line 1387">
            <a:extLst>
              <a:ext uri="{FF2B5EF4-FFF2-40B4-BE49-F238E27FC236}">
                <a16:creationId xmlns:a16="http://schemas.microsoft.com/office/drawing/2014/main" id="{430A53E9-8995-3D66-639F-9452394666A1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80" name="Line 1388">
            <a:extLst>
              <a:ext uri="{FF2B5EF4-FFF2-40B4-BE49-F238E27FC236}">
                <a16:creationId xmlns:a16="http://schemas.microsoft.com/office/drawing/2014/main" id="{313E8A29-7745-9C23-D2FB-4FCEA23EF235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47739</xdr:colOff>
      <xdr:row>23</xdr:row>
      <xdr:rowOff>136521</xdr:rowOff>
    </xdr:from>
    <xdr:to>
      <xdr:col>12</xdr:col>
      <xdr:colOff>182095</xdr:colOff>
      <xdr:row>24</xdr:row>
      <xdr:rowOff>98420</xdr:rowOff>
    </xdr:to>
    <xdr:sp macro="" textlink="">
      <xdr:nvSpPr>
        <xdr:cNvPr id="581" name="Oval 1389">
          <a:extLst>
            <a:ext uri="{FF2B5EF4-FFF2-40B4-BE49-F238E27FC236}">
              <a16:creationId xmlns:a16="http://schemas.microsoft.com/office/drawing/2014/main" id="{7417603F-F83C-4ED2-BBAE-2B406B34BCC1}"/>
            </a:ext>
          </a:extLst>
        </xdr:cNvPr>
        <xdr:cNvSpPr>
          <a:spLocks noChangeArrowheads="1"/>
        </xdr:cNvSpPr>
      </xdr:nvSpPr>
      <xdr:spPr bwMode="auto">
        <a:xfrm>
          <a:off x="7870939" y="4079871"/>
          <a:ext cx="134356" cy="1333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493377</xdr:colOff>
      <xdr:row>21</xdr:row>
      <xdr:rowOff>78866</xdr:rowOff>
    </xdr:from>
    <xdr:to>
      <xdr:col>12</xdr:col>
      <xdr:colOff>569577</xdr:colOff>
      <xdr:row>23</xdr:row>
      <xdr:rowOff>50291</xdr:rowOff>
    </xdr:to>
    <xdr:sp macro="" textlink="">
      <xdr:nvSpPr>
        <xdr:cNvPr id="582" name="Line 1390">
          <a:extLst>
            <a:ext uri="{FF2B5EF4-FFF2-40B4-BE49-F238E27FC236}">
              <a16:creationId xmlns:a16="http://schemas.microsoft.com/office/drawing/2014/main" id="{7029B08A-D54B-45D6-A96B-F11F97124DE3}"/>
            </a:ext>
          </a:extLst>
        </xdr:cNvPr>
        <xdr:cNvSpPr>
          <a:spLocks noChangeShapeType="1"/>
        </xdr:cNvSpPr>
      </xdr:nvSpPr>
      <xdr:spPr bwMode="auto">
        <a:xfrm>
          <a:off x="8316577" y="3679316"/>
          <a:ext cx="7620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143194</xdr:colOff>
      <xdr:row>23</xdr:row>
      <xdr:rowOff>48314</xdr:rowOff>
    </xdr:from>
    <xdr:to>
      <xdr:col>12</xdr:col>
      <xdr:colOff>708623</xdr:colOff>
      <xdr:row>24</xdr:row>
      <xdr:rowOff>29909</xdr:rowOff>
    </xdr:to>
    <xdr:sp macro="" textlink="">
      <xdr:nvSpPr>
        <xdr:cNvPr id="583" name="Freeform 1391">
          <a:extLst>
            <a:ext uri="{FF2B5EF4-FFF2-40B4-BE49-F238E27FC236}">
              <a16:creationId xmlns:a16="http://schemas.microsoft.com/office/drawing/2014/main" id="{174BDEF7-73B7-4E49-89F2-76217DAED58F}"/>
            </a:ext>
          </a:extLst>
        </xdr:cNvPr>
        <xdr:cNvSpPr>
          <a:spLocks/>
        </xdr:cNvSpPr>
      </xdr:nvSpPr>
      <xdr:spPr bwMode="auto">
        <a:xfrm>
          <a:off x="7966394" y="3991664"/>
          <a:ext cx="559079" cy="153045"/>
        </a:xfrm>
        <a:custGeom>
          <a:avLst/>
          <a:gdLst>
            <a:gd name="T0" fmla="*/ 2147483647 w 64"/>
            <a:gd name="T1" fmla="*/ 2147483647 h 20"/>
            <a:gd name="T2" fmla="*/ 2147483647 w 64"/>
            <a:gd name="T3" fmla="*/ 0 h 20"/>
            <a:gd name="T4" fmla="*/ 2147483647 w 64"/>
            <a:gd name="T5" fmla="*/ 2147483647 h 20"/>
            <a:gd name="T6" fmla="*/ 0 w 64"/>
            <a:gd name="T7" fmla="*/ 2147483647 h 2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4" h="20">
              <a:moveTo>
                <a:pt x="64" y="20"/>
              </a:moveTo>
              <a:lnTo>
                <a:pt x="48" y="0"/>
              </a:lnTo>
              <a:lnTo>
                <a:pt x="31" y="14"/>
              </a:lnTo>
              <a:lnTo>
                <a:pt x="0" y="2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306003</xdr:colOff>
      <xdr:row>23</xdr:row>
      <xdr:rowOff>142213</xdr:rowOff>
    </xdr:from>
    <xdr:ext cx="375299" cy="188516"/>
    <xdr:sp macro="" textlink="">
      <xdr:nvSpPr>
        <xdr:cNvPr id="584" name="Text Box 1392">
          <a:extLst>
            <a:ext uri="{FF2B5EF4-FFF2-40B4-BE49-F238E27FC236}">
              <a16:creationId xmlns:a16="http://schemas.microsoft.com/office/drawing/2014/main" id="{EDD3115E-CB82-4A2C-A6FE-03825B4AB173}"/>
            </a:ext>
          </a:extLst>
        </xdr:cNvPr>
        <xdr:cNvSpPr txBox="1">
          <a:spLocks noChangeArrowheads="1"/>
        </xdr:cNvSpPr>
      </xdr:nvSpPr>
      <xdr:spPr bwMode="auto">
        <a:xfrm>
          <a:off x="8129203" y="4085563"/>
          <a:ext cx="375299" cy="1885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6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0800" tIns="18000" rIns="0" bIns="0" anchor="t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下土佐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回避ﾙｰﾄ</a:t>
          </a:r>
        </a:p>
      </xdr:txBody>
    </xdr:sp>
    <xdr:clientData/>
  </xdr:oneCellAnchor>
  <xdr:twoCellAnchor>
    <xdr:from>
      <xdr:col>12</xdr:col>
      <xdr:colOff>567114</xdr:colOff>
      <xdr:row>21</xdr:row>
      <xdr:rowOff>168668</xdr:rowOff>
    </xdr:from>
    <xdr:to>
      <xdr:col>12</xdr:col>
      <xdr:colOff>693654</xdr:colOff>
      <xdr:row>23</xdr:row>
      <xdr:rowOff>55933</xdr:rowOff>
    </xdr:to>
    <xdr:sp macro="" textlink="">
      <xdr:nvSpPr>
        <xdr:cNvPr id="585" name="Line 1394">
          <a:extLst>
            <a:ext uri="{FF2B5EF4-FFF2-40B4-BE49-F238E27FC236}">
              <a16:creationId xmlns:a16="http://schemas.microsoft.com/office/drawing/2014/main" id="{3A5B8DFD-0C9B-4A49-B6D5-2C1398D5B216}"/>
            </a:ext>
          </a:extLst>
        </xdr:cNvPr>
        <xdr:cNvSpPr>
          <a:spLocks noChangeShapeType="1"/>
        </xdr:cNvSpPr>
      </xdr:nvSpPr>
      <xdr:spPr bwMode="auto">
        <a:xfrm flipH="1">
          <a:off x="8390314" y="3769118"/>
          <a:ext cx="126540" cy="23016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18</xdr:col>
      <xdr:colOff>89779</xdr:colOff>
      <xdr:row>12</xdr:row>
      <xdr:rowOff>18468</xdr:rowOff>
    </xdr:from>
    <xdr:ext cx="605906" cy="168508"/>
    <xdr:sp macro="" textlink="">
      <xdr:nvSpPr>
        <xdr:cNvPr id="586" name="Text Box 1396">
          <a:extLst>
            <a:ext uri="{FF2B5EF4-FFF2-40B4-BE49-F238E27FC236}">
              <a16:creationId xmlns:a16="http://schemas.microsoft.com/office/drawing/2014/main" id="{88D7C28E-390A-44EA-8621-4CE961F3789F}"/>
            </a:ext>
          </a:extLst>
        </xdr:cNvPr>
        <xdr:cNvSpPr txBox="1">
          <a:spLocks noChangeArrowheads="1"/>
        </xdr:cNvSpPr>
      </xdr:nvSpPr>
      <xdr:spPr bwMode="auto">
        <a:xfrm>
          <a:off x="12142079" y="2075868"/>
          <a:ext cx="60590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高取川</a:t>
          </a:r>
        </a:p>
      </xdr:txBody>
    </xdr:sp>
    <xdr:clientData/>
  </xdr:oneCellAnchor>
  <xdr:oneCellAnchor>
    <xdr:from>
      <xdr:col>3</xdr:col>
      <xdr:colOff>63637</xdr:colOff>
      <xdr:row>49</xdr:row>
      <xdr:rowOff>150640</xdr:rowOff>
    </xdr:from>
    <xdr:ext cx="91013" cy="486477"/>
    <xdr:sp macro="" textlink="">
      <xdr:nvSpPr>
        <xdr:cNvPr id="587" name="Text Box 1309">
          <a:extLst>
            <a:ext uri="{FF2B5EF4-FFF2-40B4-BE49-F238E27FC236}">
              <a16:creationId xmlns:a16="http://schemas.microsoft.com/office/drawing/2014/main" id="{FB56194C-0139-4D36-86E6-24D7F0CB3973}"/>
            </a:ext>
          </a:extLst>
        </xdr:cNvPr>
        <xdr:cNvSpPr txBox="1">
          <a:spLocks noChangeArrowheads="1"/>
        </xdr:cNvSpPr>
      </xdr:nvSpPr>
      <xdr:spPr bwMode="auto">
        <a:xfrm>
          <a:off x="1543187" y="8551690"/>
          <a:ext cx="91013" cy="4864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wordArtVertRtl" wrap="none" lIns="27432" tIns="0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吉野口駅</a:t>
          </a:r>
        </a:p>
      </xdr:txBody>
    </xdr:sp>
    <xdr:clientData/>
  </xdr:oneCellAnchor>
  <xdr:oneCellAnchor>
    <xdr:from>
      <xdr:col>14</xdr:col>
      <xdr:colOff>571497</xdr:colOff>
      <xdr:row>22</xdr:row>
      <xdr:rowOff>27268</xdr:rowOff>
    </xdr:from>
    <xdr:ext cx="99787" cy="444445"/>
    <xdr:sp macro="" textlink="">
      <xdr:nvSpPr>
        <xdr:cNvPr id="588" name="Text Box 1310">
          <a:extLst>
            <a:ext uri="{FF2B5EF4-FFF2-40B4-BE49-F238E27FC236}">
              <a16:creationId xmlns:a16="http://schemas.microsoft.com/office/drawing/2014/main" id="{7B3A1352-93DC-4CDF-A43B-E77030AA8526}"/>
            </a:ext>
          </a:extLst>
        </xdr:cNvPr>
        <xdr:cNvSpPr txBox="1">
          <a:spLocks noChangeArrowheads="1"/>
        </xdr:cNvSpPr>
      </xdr:nvSpPr>
      <xdr:spPr bwMode="auto">
        <a:xfrm>
          <a:off x="9804397" y="3799168"/>
          <a:ext cx="99787" cy="4444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horz" wrap="square" lIns="0" tIns="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吉野口駅</a:t>
          </a:r>
        </a:p>
      </xdr:txBody>
    </xdr:sp>
    <xdr:clientData/>
  </xdr:oneCellAnchor>
  <xdr:twoCellAnchor>
    <xdr:from>
      <xdr:col>9</xdr:col>
      <xdr:colOff>238133</xdr:colOff>
      <xdr:row>11</xdr:row>
      <xdr:rowOff>76200</xdr:rowOff>
    </xdr:from>
    <xdr:to>
      <xdr:col>10</xdr:col>
      <xdr:colOff>425513</xdr:colOff>
      <xdr:row>16</xdr:row>
      <xdr:rowOff>123825</xdr:rowOff>
    </xdr:to>
    <xdr:grpSp>
      <xdr:nvGrpSpPr>
        <xdr:cNvPr id="589" name="Group 278">
          <a:extLst>
            <a:ext uri="{FF2B5EF4-FFF2-40B4-BE49-F238E27FC236}">
              <a16:creationId xmlns:a16="http://schemas.microsoft.com/office/drawing/2014/main" id="{63487460-57E7-41CF-BB4E-E032BBDCA7D1}"/>
            </a:ext>
          </a:extLst>
        </xdr:cNvPr>
        <xdr:cNvGrpSpPr>
          <a:grpSpLocks/>
        </xdr:cNvGrpSpPr>
      </xdr:nvGrpSpPr>
      <xdr:grpSpPr bwMode="auto">
        <a:xfrm>
          <a:off x="5934990" y="1872343"/>
          <a:ext cx="881344" cy="864053"/>
          <a:chOff x="677" y="204"/>
          <a:chExt cx="96" cy="95"/>
        </a:xfrm>
      </xdr:grpSpPr>
      <xdr:sp macro="" textlink="">
        <xdr:nvSpPr>
          <xdr:cNvPr id="590" name="Freeform 279">
            <a:extLst>
              <a:ext uri="{FF2B5EF4-FFF2-40B4-BE49-F238E27FC236}">
                <a16:creationId xmlns:a16="http://schemas.microsoft.com/office/drawing/2014/main" id="{BB18F9D6-88F9-9AE3-9280-1798FAD8627B}"/>
              </a:ext>
            </a:extLst>
          </xdr:cNvPr>
          <xdr:cNvSpPr>
            <a:spLocks/>
          </xdr:cNvSpPr>
        </xdr:nvSpPr>
        <xdr:spPr bwMode="auto">
          <a:xfrm>
            <a:off x="722" y="222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91" name="Freeform 280">
            <a:extLst>
              <a:ext uri="{FF2B5EF4-FFF2-40B4-BE49-F238E27FC236}">
                <a16:creationId xmlns:a16="http://schemas.microsoft.com/office/drawing/2014/main" id="{A21D3988-1A1A-A3FA-16AA-C4865C2805FE}"/>
              </a:ext>
            </a:extLst>
          </xdr:cNvPr>
          <xdr:cNvSpPr>
            <a:spLocks/>
          </xdr:cNvSpPr>
        </xdr:nvSpPr>
        <xdr:spPr bwMode="auto">
          <a:xfrm flipH="1" flipV="1">
            <a:off x="736" y="221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92" name="Freeform 281">
            <a:extLst>
              <a:ext uri="{FF2B5EF4-FFF2-40B4-BE49-F238E27FC236}">
                <a16:creationId xmlns:a16="http://schemas.microsoft.com/office/drawing/2014/main" id="{AE26B19F-A362-A467-C73B-FB63E617A4FB}"/>
              </a:ext>
            </a:extLst>
          </xdr:cNvPr>
          <xdr:cNvSpPr>
            <a:spLocks/>
          </xdr:cNvSpPr>
        </xdr:nvSpPr>
        <xdr:spPr bwMode="auto">
          <a:xfrm>
            <a:off x="677" y="210"/>
            <a:ext cx="53" cy="89"/>
          </a:xfrm>
          <a:custGeom>
            <a:avLst/>
            <a:gdLst>
              <a:gd name="T0" fmla="*/ 14688 w 40"/>
              <a:gd name="T1" fmla="*/ 4706 h 73"/>
              <a:gd name="T2" fmla="*/ 14688 w 40"/>
              <a:gd name="T3" fmla="*/ 0 h 73"/>
              <a:gd name="T4" fmla="*/ 0 w 40"/>
              <a:gd name="T5" fmla="*/ 0 h 7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0" h="73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93" name="Oval 282">
            <a:extLst>
              <a:ext uri="{FF2B5EF4-FFF2-40B4-BE49-F238E27FC236}">
                <a16:creationId xmlns:a16="http://schemas.microsoft.com/office/drawing/2014/main" id="{5B77139A-C2FB-42A3-4EBD-374A06092424}"/>
              </a:ext>
            </a:extLst>
          </xdr:cNvPr>
          <xdr:cNvSpPr>
            <a:spLocks noChangeArrowheads="1"/>
          </xdr:cNvSpPr>
        </xdr:nvSpPr>
        <xdr:spPr bwMode="auto">
          <a:xfrm>
            <a:off x="721" y="204"/>
            <a:ext cx="52" cy="14"/>
          </a:xfrm>
          <a:prstGeom prst="ellipse">
            <a:avLst/>
          </a:prstGeom>
          <a:solidFill>
            <a:schemeClr val="bg1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302847</xdr:colOff>
      <xdr:row>15</xdr:row>
      <xdr:rowOff>9524</xdr:rowOff>
    </xdr:from>
    <xdr:to>
      <xdr:col>7</xdr:col>
      <xdr:colOff>647700</xdr:colOff>
      <xdr:row>16</xdr:row>
      <xdr:rowOff>141652</xdr:rowOff>
    </xdr:to>
    <xdr:sp macro="" textlink="">
      <xdr:nvSpPr>
        <xdr:cNvPr id="594" name="Line 1453">
          <a:extLst>
            <a:ext uri="{FF2B5EF4-FFF2-40B4-BE49-F238E27FC236}">
              <a16:creationId xmlns:a16="http://schemas.microsoft.com/office/drawing/2014/main" id="{CA8DE46C-995A-4AA7-83E9-96FCE4F6BCAF}"/>
            </a:ext>
          </a:extLst>
        </xdr:cNvPr>
        <xdr:cNvSpPr>
          <a:spLocks noChangeShapeType="1"/>
        </xdr:cNvSpPr>
      </xdr:nvSpPr>
      <xdr:spPr bwMode="auto">
        <a:xfrm flipV="1">
          <a:off x="4601797" y="2581274"/>
          <a:ext cx="344853" cy="3035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85802</xdr:colOff>
      <xdr:row>15</xdr:row>
      <xdr:rowOff>50282</xdr:rowOff>
    </xdr:from>
    <xdr:ext cx="370229" cy="144903"/>
    <xdr:sp macro="" textlink="">
      <xdr:nvSpPr>
        <xdr:cNvPr id="595" name="Text Box 1455">
          <a:extLst>
            <a:ext uri="{FF2B5EF4-FFF2-40B4-BE49-F238E27FC236}">
              <a16:creationId xmlns:a16="http://schemas.microsoft.com/office/drawing/2014/main" id="{D57D3922-D75D-4549-81D4-198C67118F4A}"/>
            </a:ext>
          </a:extLst>
        </xdr:cNvPr>
        <xdr:cNvSpPr txBox="1">
          <a:spLocks noChangeArrowheads="1"/>
        </xdr:cNvSpPr>
      </xdr:nvSpPr>
      <xdr:spPr bwMode="auto">
        <a:xfrm>
          <a:off x="5089602" y="2622032"/>
          <a:ext cx="370229" cy="14490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oneCellAnchor>
  <xdr:oneCellAnchor>
    <xdr:from>
      <xdr:col>12</xdr:col>
      <xdr:colOff>160905</xdr:colOff>
      <xdr:row>21</xdr:row>
      <xdr:rowOff>4247</xdr:rowOff>
    </xdr:from>
    <xdr:ext cx="544281" cy="234670"/>
    <xdr:sp macro="" textlink="">
      <xdr:nvSpPr>
        <xdr:cNvPr id="596" name="Text Box 1393">
          <a:extLst>
            <a:ext uri="{FF2B5EF4-FFF2-40B4-BE49-F238E27FC236}">
              <a16:creationId xmlns:a16="http://schemas.microsoft.com/office/drawing/2014/main" id="{105096BC-3AFD-4AFE-AE08-C2C9006836BF}"/>
            </a:ext>
          </a:extLst>
        </xdr:cNvPr>
        <xdr:cNvSpPr txBox="1">
          <a:spLocks noChangeArrowheads="1"/>
        </xdr:cNvSpPr>
      </xdr:nvSpPr>
      <xdr:spPr bwMode="auto">
        <a:xfrm>
          <a:off x="7984105" y="3604697"/>
          <a:ext cx="544281" cy="2346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0800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飛鳥駅前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~1.7㎞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左登</a:t>
          </a:r>
        </a:p>
      </xdr:txBody>
    </xdr:sp>
    <xdr:clientData/>
  </xdr:oneCellAnchor>
  <xdr:twoCellAnchor>
    <xdr:from>
      <xdr:col>13</xdr:col>
      <xdr:colOff>603352</xdr:colOff>
      <xdr:row>55</xdr:row>
      <xdr:rowOff>163640</xdr:rowOff>
    </xdr:from>
    <xdr:to>
      <xdr:col>14</xdr:col>
      <xdr:colOff>23511</xdr:colOff>
      <xdr:row>56</xdr:row>
      <xdr:rowOff>96965</xdr:rowOff>
    </xdr:to>
    <xdr:grpSp>
      <xdr:nvGrpSpPr>
        <xdr:cNvPr id="597" name="Group 1465">
          <a:extLst>
            <a:ext uri="{FF2B5EF4-FFF2-40B4-BE49-F238E27FC236}">
              <a16:creationId xmlns:a16="http://schemas.microsoft.com/office/drawing/2014/main" id="{F3D32958-30A6-4926-BF95-DED2BD12415F}"/>
            </a:ext>
          </a:extLst>
        </xdr:cNvPr>
        <xdr:cNvGrpSpPr>
          <a:grpSpLocks/>
        </xdr:cNvGrpSpPr>
      </xdr:nvGrpSpPr>
      <xdr:grpSpPr bwMode="auto">
        <a:xfrm>
          <a:off x="9076066" y="9144354"/>
          <a:ext cx="114124" cy="96611"/>
          <a:chOff x="718" y="97"/>
          <a:chExt cx="23" cy="15"/>
        </a:xfrm>
      </xdr:grpSpPr>
      <xdr:sp macro="" textlink="">
        <xdr:nvSpPr>
          <xdr:cNvPr id="598" name="Freeform 1466">
            <a:extLst>
              <a:ext uri="{FF2B5EF4-FFF2-40B4-BE49-F238E27FC236}">
                <a16:creationId xmlns:a16="http://schemas.microsoft.com/office/drawing/2014/main" id="{80BB628C-4705-510B-543C-3B202826C1F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99" name="Freeform 1467">
            <a:extLst>
              <a:ext uri="{FF2B5EF4-FFF2-40B4-BE49-F238E27FC236}">
                <a16:creationId xmlns:a16="http://schemas.microsoft.com/office/drawing/2014/main" id="{6D433300-BE81-EB37-2447-4F48ED00563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381001</xdr:colOff>
      <xdr:row>8</xdr:row>
      <xdr:rowOff>95250</xdr:rowOff>
    </xdr:from>
    <xdr:to>
      <xdr:col>16</xdr:col>
      <xdr:colOff>238126</xdr:colOff>
      <xdr:row>9</xdr:row>
      <xdr:rowOff>0</xdr:rowOff>
    </xdr:to>
    <xdr:sp macro="" textlink="">
      <xdr:nvSpPr>
        <xdr:cNvPr id="600" name="Text Box 1470">
          <a:extLst>
            <a:ext uri="{FF2B5EF4-FFF2-40B4-BE49-F238E27FC236}">
              <a16:creationId xmlns:a16="http://schemas.microsoft.com/office/drawing/2014/main" id="{7867F3B9-0900-4DD0-B3A2-01CC0CEE8992}"/>
            </a:ext>
          </a:extLst>
        </xdr:cNvPr>
        <xdr:cNvSpPr txBox="1">
          <a:spLocks noChangeArrowheads="1"/>
        </xdr:cNvSpPr>
      </xdr:nvSpPr>
      <xdr:spPr bwMode="auto">
        <a:xfrm>
          <a:off x="10318751" y="1466850"/>
          <a:ext cx="561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・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ｸﾞﾘｰﾝﾊﾟｰｸ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野犬に注意！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4</xdr:col>
      <xdr:colOff>394</xdr:colOff>
      <xdr:row>50</xdr:row>
      <xdr:rowOff>168478</xdr:rowOff>
    </xdr:from>
    <xdr:ext cx="659604" cy="240643"/>
    <xdr:sp macro="" textlink="">
      <xdr:nvSpPr>
        <xdr:cNvPr id="601" name="Text Box 1304">
          <a:extLst>
            <a:ext uri="{FF2B5EF4-FFF2-40B4-BE49-F238E27FC236}">
              <a16:creationId xmlns:a16="http://schemas.microsoft.com/office/drawing/2014/main" id="{22C5D7E9-3AE6-47C3-998E-20F46CA28D25}"/>
            </a:ext>
          </a:extLst>
        </xdr:cNvPr>
        <xdr:cNvSpPr txBox="1">
          <a:spLocks noChangeArrowheads="1"/>
        </xdr:cNvSpPr>
      </xdr:nvSpPr>
      <xdr:spPr bwMode="auto">
        <a:xfrm>
          <a:off x="2184794" y="8740978"/>
          <a:ext cx="659604" cy="240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0" bIns="0" anchor="b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1.8km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　　　迄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R309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併行</a:t>
          </a:r>
        </a:p>
      </xdr:txBody>
    </xdr:sp>
    <xdr:clientData/>
  </xdr:oneCellAnchor>
  <xdr:oneCellAnchor>
    <xdr:from>
      <xdr:col>2</xdr:col>
      <xdr:colOff>38426</xdr:colOff>
      <xdr:row>14</xdr:row>
      <xdr:rowOff>144445</xdr:rowOff>
    </xdr:from>
    <xdr:ext cx="533073" cy="159531"/>
    <xdr:sp macro="" textlink="">
      <xdr:nvSpPr>
        <xdr:cNvPr id="602" name="Text Box 180">
          <a:extLst>
            <a:ext uri="{FF2B5EF4-FFF2-40B4-BE49-F238E27FC236}">
              <a16:creationId xmlns:a16="http://schemas.microsoft.com/office/drawing/2014/main" id="{6BDD8739-3529-4519-9DEE-DEC525E14AD6}"/>
            </a:ext>
          </a:extLst>
        </xdr:cNvPr>
        <xdr:cNvSpPr txBox="1">
          <a:spLocks noChangeArrowheads="1"/>
        </xdr:cNvSpPr>
      </xdr:nvSpPr>
      <xdr:spPr bwMode="auto">
        <a:xfrm>
          <a:off x="813126" y="2544745"/>
          <a:ext cx="533073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</a:t>
          </a:r>
        </a:p>
      </xdr:txBody>
    </xdr:sp>
    <xdr:clientData/>
  </xdr:oneCellAnchor>
  <xdr:twoCellAnchor>
    <xdr:from>
      <xdr:col>10</xdr:col>
      <xdr:colOff>457200</xdr:colOff>
      <xdr:row>47</xdr:row>
      <xdr:rowOff>28575</xdr:rowOff>
    </xdr:from>
    <xdr:to>
      <xdr:col>10</xdr:col>
      <xdr:colOff>695325</xdr:colOff>
      <xdr:row>47</xdr:row>
      <xdr:rowOff>171450</xdr:rowOff>
    </xdr:to>
    <xdr:sp macro="" textlink="">
      <xdr:nvSpPr>
        <xdr:cNvPr id="603" name="Line 1302">
          <a:extLst>
            <a:ext uri="{FF2B5EF4-FFF2-40B4-BE49-F238E27FC236}">
              <a16:creationId xmlns:a16="http://schemas.microsoft.com/office/drawing/2014/main" id="{39C139A3-5681-4EE1-9EDB-EE5641FE3A41}"/>
            </a:ext>
          </a:extLst>
        </xdr:cNvPr>
        <xdr:cNvSpPr>
          <a:spLocks noChangeShapeType="1"/>
        </xdr:cNvSpPr>
      </xdr:nvSpPr>
      <xdr:spPr bwMode="auto">
        <a:xfrm flipV="1">
          <a:off x="6870700" y="8086725"/>
          <a:ext cx="238125" cy="142875"/>
        </a:xfrm>
        <a:custGeom>
          <a:avLst/>
          <a:gdLst>
            <a:gd name="T0" fmla="*/ 0 w 200025"/>
            <a:gd name="T1" fmla="*/ 0 h 104775"/>
            <a:gd name="T2" fmla="*/ 4486039 w 200025"/>
            <a:gd name="T3" fmla="*/ 27664231 h 10477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00025" h="104775">
              <a:moveTo>
                <a:pt x="0" y="0"/>
              </a:moveTo>
              <a:cubicBezTo>
                <a:pt x="101600" y="12700"/>
                <a:pt x="155575" y="63500"/>
                <a:pt x="200025" y="1047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37306</xdr:colOff>
      <xdr:row>43</xdr:row>
      <xdr:rowOff>84543</xdr:rowOff>
    </xdr:from>
    <xdr:to>
      <xdr:col>9</xdr:col>
      <xdr:colOff>513556</xdr:colOff>
      <xdr:row>45</xdr:row>
      <xdr:rowOff>157965</xdr:rowOff>
    </xdr:to>
    <xdr:sp macro="" textlink="">
      <xdr:nvSpPr>
        <xdr:cNvPr id="604" name="Freeform 496">
          <a:extLst>
            <a:ext uri="{FF2B5EF4-FFF2-40B4-BE49-F238E27FC236}">
              <a16:creationId xmlns:a16="http://schemas.microsoft.com/office/drawing/2014/main" id="{BB9B1081-7D78-49BF-AF97-2809192A3F36}"/>
            </a:ext>
          </a:extLst>
        </xdr:cNvPr>
        <xdr:cNvSpPr>
          <a:spLocks/>
        </xdr:cNvSpPr>
      </xdr:nvSpPr>
      <xdr:spPr bwMode="auto">
        <a:xfrm>
          <a:off x="5745956" y="7456893"/>
          <a:ext cx="476250" cy="416322"/>
        </a:xfrm>
        <a:custGeom>
          <a:avLst/>
          <a:gdLst>
            <a:gd name="T0" fmla="*/ 2147483647 w 50"/>
            <a:gd name="T1" fmla="*/ 0 h 47"/>
            <a:gd name="T2" fmla="*/ 2147483647 w 50"/>
            <a:gd name="T3" fmla="*/ 2147483647 h 47"/>
            <a:gd name="T4" fmla="*/ 0 w 50"/>
            <a:gd name="T5" fmla="*/ 2147483647 h 4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47">
              <a:moveTo>
                <a:pt x="20" y="0"/>
              </a:moveTo>
              <a:lnTo>
                <a:pt x="50" y="34"/>
              </a:lnTo>
              <a:lnTo>
                <a:pt x="0" y="4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504825</xdr:colOff>
      <xdr:row>43</xdr:row>
      <xdr:rowOff>28575</xdr:rowOff>
    </xdr:from>
    <xdr:to>
      <xdr:col>9</xdr:col>
      <xdr:colOff>514350</xdr:colOff>
      <xdr:row>46</xdr:row>
      <xdr:rowOff>19050</xdr:rowOff>
    </xdr:to>
    <xdr:sp macro="" textlink="">
      <xdr:nvSpPr>
        <xdr:cNvPr id="605" name="Line 499">
          <a:extLst>
            <a:ext uri="{FF2B5EF4-FFF2-40B4-BE49-F238E27FC236}">
              <a16:creationId xmlns:a16="http://schemas.microsoft.com/office/drawing/2014/main" id="{70035F2B-98E7-47F6-BE7D-1241D73A2958}"/>
            </a:ext>
          </a:extLst>
        </xdr:cNvPr>
        <xdr:cNvSpPr>
          <a:spLocks noChangeShapeType="1"/>
        </xdr:cNvSpPr>
      </xdr:nvSpPr>
      <xdr:spPr bwMode="auto">
        <a:xfrm>
          <a:off x="6213475" y="7400925"/>
          <a:ext cx="95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45</xdr:row>
      <xdr:rowOff>100511</xdr:rowOff>
    </xdr:from>
    <xdr:to>
      <xdr:col>9</xdr:col>
      <xdr:colOff>514350</xdr:colOff>
      <xdr:row>48</xdr:row>
      <xdr:rowOff>157172</xdr:rowOff>
    </xdr:to>
    <xdr:sp macro="" textlink="">
      <xdr:nvSpPr>
        <xdr:cNvPr id="606" name="Freeform 500">
          <a:extLst>
            <a:ext uri="{FF2B5EF4-FFF2-40B4-BE49-F238E27FC236}">
              <a16:creationId xmlns:a16="http://schemas.microsoft.com/office/drawing/2014/main" id="{5A5A3F65-8DB6-4C45-AE55-1CF8F2EE2C5E}"/>
            </a:ext>
          </a:extLst>
        </xdr:cNvPr>
        <xdr:cNvSpPr>
          <a:spLocks/>
        </xdr:cNvSpPr>
      </xdr:nvSpPr>
      <xdr:spPr bwMode="auto">
        <a:xfrm>
          <a:off x="6118225" y="7815761"/>
          <a:ext cx="104775" cy="571011"/>
        </a:xfrm>
        <a:custGeom>
          <a:avLst/>
          <a:gdLst>
            <a:gd name="T0" fmla="*/ 2147483647 w 11"/>
            <a:gd name="T1" fmla="*/ 2147483647 h 62"/>
            <a:gd name="T2" fmla="*/ 2147483647 w 11"/>
            <a:gd name="T3" fmla="*/ 2147483647 h 62"/>
            <a:gd name="T4" fmla="*/ 2147483647 w 11"/>
            <a:gd name="T5" fmla="*/ 2147483647 h 62"/>
            <a:gd name="T6" fmla="*/ 0 w 11"/>
            <a:gd name="T7" fmla="*/ 2147483647 h 6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1" h="62">
              <a:moveTo>
                <a:pt x="9" y="62"/>
              </a:moveTo>
              <a:cubicBezTo>
                <a:pt x="9" y="53"/>
                <a:pt x="11" y="18"/>
                <a:pt x="10" y="9"/>
              </a:cubicBezTo>
              <a:cubicBezTo>
                <a:pt x="9" y="0"/>
                <a:pt x="3" y="10"/>
                <a:pt x="2" y="9"/>
              </a:cubicBezTo>
              <a:cubicBezTo>
                <a:pt x="0" y="8"/>
                <a:pt x="0" y="3"/>
                <a:pt x="0" y="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371475</xdr:colOff>
      <xdr:row>44</xdr:row>
      <xdr:rowOff>48491</xdr:rowOff>
    </xdr:from>
    <xdr:to>
      <xdr:col>9</xdr:col>
      <xdr:colOff>609600</xdr:colOff>
      <xdr:row>45</xdr:row>
      <xdr:rowOff>86591</xdr:rowOff>
    </xdr:to>
    <xdr:sp macro="" textlink="">
      <xdr:nvSpPr>
        <xdr:cNvPr id="607" name="Freeform 501">
          <a:extLst>
            <a:ext uri="{FF2B5EF4-FFF2-40B4-BE49-F238E27FC236}">
              <a16:creationId xmlns:a16="http://schemas.microsoft.com/office/drawing/2014/main" id="{FBA5AA7F-C8C4-4D5F-A430-544C7E403BEA}"/>
            </a:ext>
          </a:extLst>
        </xdr:cNvPr>
        <xdr:cNvSpPr>
          <a:spLocks/>
        </xdr:cNvSpPr>
      </xdr:nvSpPr>
      <xdr:spPr bwMode="auto">
        <a:xfrm>
          <a:off x="6080125" y="7592291"/>
          <a:ext cx="238125" cy="209550"/>
        </a:xfrm>
        <a:custGeom>
          <a:avLst/>
          <a:gdLst>
            <a:gd name="T0" fmla="*/ 2147483647 w 25"/>
            <a:gd name="T1" fmla="*/ 2147483647 h 22"/>
            <a:gd name="T2" fmla="*/ 2147483647 w 25"/>
            <a:gd name="T3" fmla="*/ 2147483647 h 22"/>
            <a:gd name="T4" fmla="*/ 2147483647 w 25"/>
            <a:gd name="T5" fmla="*/ 2147483647 h 22"/>
            <a:gd name="T6" fmla="*/ 2147483647 w 25"/>
            <a:gd name="T7" fmla="*/ 2147483647 h 22"/>
            <a:gd name="T8" fmla="*/ 2147483647 w 25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22">
              <a:moveTo>
                <a:pt x="2" y="22"/>
              </a:moveTo>
              <a:cubicBezTo>
                <a:pt x="1" y="19"/>
                <a:pt x="0" y="16"/>
                <a:pt x="1" y="13"/>
              </a:cubicBezTo>
              <a:cubicBezTo>
                <a:pt x="2" y="10"/>
                <a:pt x="3" y="4"/>
                <a:pt x="6" y="2"/>
              </a:cubicBezTo>
              <a:cubicBezTo>
                <a:pt x="9" y="0"/>
                <a:pt x="17" y="2"/>
                <a:pt x="20" y="3"/>
              </a:cubicBezTo>
              <a:cubicBezTo>
                <a:pt x="23" y="4"/>
                <a:pt x="25" y="7"/>
                <a:pt x="25" y="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590550</xdr:colOff>
      <xdr:row>44</xdr:row>
      <xdr:rowOff>46831</xdr:rowOff>
    </xdr:from>
    <xdr:to>
      <xdr:col>10</xdr:col>
      <xdr:colOff>104775</xdr:colOff>
      <xdr:row>45</xdr:row>
      <xdr:rowOff>18256</xdr:rowOff>
    </xdr:to>
    <xdr:sp macro="" textlink="">
      <xdr:nvSpPr>
        <xdr:cNvPr id="608" name="Line 502">
          <a:extLst>
            <a:ext uri="{FF2B5EF4-FFF2-40B4-BE49-F238E27FC236}">
              <a16:creationId xmlns:a16="http://schemas.microsoft.com/office/drawing/2014/main" id="{142E9F63-7D00-4411-88BD-2D734A3E1FBD}"/>
            </a:ext>
          </a:extLst>
        </xdr:cNvPr>
        <xdr:cNvSpPr>
          <a:spLocks noChangeShapeType="1"/>
        </xdr:cNvSpPr>
      </xdr:nvSpPr>
      <xdr:spPr bwMode="auto">
        <a:xfrm flipH="1">
          <a:off x="6299200" y="7590631"/>
          <a:ext cx="2190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428625</xdr:colOff>
      <xdr:row>44</xdr:row>
      <xdr:rowOff>133350</xdr:rowOff>
    </xdr:from>
    <xdr:to>
      <xdr:col>9</xdr:col>
      <xdr:colOff>609600</xdr:colOff>
      <xdr:row>45</xdr:row>
      <xdr:rowOff>133350</xdr:rowOff>
    </xdr:to>
    <xdr:sp macro="" textlink="">
      <xdr:nvSpPr>
        <xdr:cNvPr id="610" name="Oval 506">
          <a:extLst>
            <a:ext uri="{FF2B5EF4-FFF2-40B4-BE49-F238E27FC236}">
              <a16:creationId xmlns:a16="http://schemas.microsoft.com/office/drawing/2014/main" id="{055F6B47-52DD-483F-9148-E915005C62F8}"/>
            </a:ext>
          </a:extLst>
        </xdr:cNvPr>
        <xdr:cNvSpPr>
          <a:spLocks noChangeArrowheads="1"/>
        </xdr:cNvSpPr>
      </xdr:nvSpPr>
      <xdr:spPr bwMode="auto">
        <a:xfrm>
          <a:off x="6137275" y="767715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oneCellAnchor>
    <xdr:from>
      <xdr:col>9</xdr:col>
      <xdr:colOff>6075</xdr:colOff>
      <xdr:row>43</xdr:row>
      <xdr:rowOff>68354</xdr:rowOff>
    </xdr:from>
    <xdr:ext cx="611286" cy="119058"/>
    <xdr:sp macro="" textlink="">
      <xdr:nvSpPr>
        <xdr:cNvPr id="611" name="Text Box 833">
          <a:extLst>
            <a:ext uri="{FF2B5EF4-FFF2-40B4-BE49-F238E27FC236}">
              <a16:creationId xmlns:a16="http://schemas.microsoft.com/office/drawing/2014/main" id="{E0DA251F-908B-4ABA-9100-635F328F48D1}"/>
            </a:ext>
          </a:extLst>
        </xdr:cNvPr>
        <xdr:cNvSpPr txBox="1">
          <a:spLocks noChangeArrowheads="1"/>
        </xdr:cNvSpPr>
      </xdr:nvSpPr>
      <xdr:spPr bwMode="auto">
        <a:xfrm>
          <a:off x="5690207" y="7179031"/>
          <a:ext cx="611286" cy="119058"/>
        </a:xfrm>
        <a:prstGeom prst="rect">
          <a:avLst/>
        </a:prstGeom>
        <a:solidFill>
          <a:schemeClr val="bg1">
            <a:alpha val="68000"/>
          </a:schemeClr>
        </a:solidFill>
        <a:ln>
          <a:noFill/>
        </a:ln>
      </xdr:spPr>
      <xdr:txBody>
        <a:bodyPr vertOverflow="overflow" horzOverflow="overflow" wrap="none" lIns="0" tIns="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地下歩道押す事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五條駅方面ﾍ</a:t>
          </a:r>
        </a:p>
      </xdr:txBody>
    </xdr:sp>
    <xdr:clientData/>
  </xdr:oneCellAnchor>
  <xdr:twoCellAnchor>
    <xdr:from>
      <xdr:col>9</xdr:col>
      <xdr:colOff>414346</xdr:colOff>
      <xdr:row>48</xdr:row>
      <xdr:rowOff>26271</xdr:rowOff>
    </xdr:from>
    <xdr:to>
      <xdr:col>9</xdr:col>
      <xdr:colOff>579032</xdr:colOff>
      <xdr:row>48</xdr:row>
      <xdr:rowOff>164177</xdr:rowOff>
    </xdr:to>
    <xdr:grpSp>
      <xdr:nvGrpSpPr>
        <xdr:cNvPr id="612" name="Group 1311">
          <a:extLst>
            <a:ext uri="{FF2B5EF4-FFF2-40B4-BE49-F238E27FC236}">
              <a16:creationId xmlns:a16="http://schemas.microsoft.com/office/drawing/2014/main" id="{01AF312E-347F-4EA4-AA08-11E0ACC9269D}"/>
            </a:ext>
          </a:extLst>
        </xdr:cNvPr>
        <xdr:cNvGrpSpPr>
          <a:grpSpLocks/>
        </xdr:cNvGrpSpPr>
      </xdr:nvGrpSpPr>
      <xdr:grpSpPr bwMode="auto">
        <a:xfrm>
          <a:off x="6111203" y="7863985"/>
          <a:ext cx="164686" cy="137906"/>
          <a:chOff x="1032" y="298"/>
          <a:chExt cx="25" cy="14"/>
        </a:xfrm>
      </xdr:grpSpPr>
      <xdr:sp macro="" textlink="">
        <xdr:nvSpPr>
          <xdr:cNvPr id="613" name="Freeform 1294">
            <a:extLst>
              <a:ext uri="{FF2B5EF4-FFF2-40B4-BE49-F238E27FC236}">
                <a16:creationId xmlns:a16="http://schemas.microsoft.com/office/drawing/2014/main" id="{7E6000D8-2A13-C619-8612-51AFDDB5F83C}"/>
              </a:ext>
            </a:extLst>
          </xdr:cNvPr>
          <xdr:cNvSpPr>
            <a:spLocks/>
          </xdr:cNvSpPr>
        </xdr:nvSpPr>
        <xdr:spPr bwMode="auto">
          <a:xfrm>
            <a:off x="1032" y="298"/>
            <a:ext cx="4" cy="13"/>
          </a:xfrm>
          <a:custGeom>
            <a:avLst/>
            <a:gdLst>
              <a:gd name="T0" fmla="*/ 0 w 4"/>
              <a:gd name="T1" fmla="*/ 0 h 13"/>
              <a:gd name="T2" fmla="*/ 4 w 4"/>
              <a:gd name="T3" fmla="*/ 2 h 13"/>
              <a:gd name="T4" fmla="*/ 4 w 4"/>
              <a:gd name="T5" fmla="*/ 13 h 1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" h="13">
                <a:moveTo>
                  <a:pt x="0" y="0"/>
                </a:moveTo>
                <a:lnTo>
                  <a:pt x="4" y="2"/>
                </a:lnTo>
                <a:lnTo>
                  <a:pt x="4" y="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4" name="Freeform 1295">
            <a:extLst>
              <a:ext uri="{FF2B5EF4-FFF2-40B4-BE49-F238E27FC236}">
                <a16:creationId xmlns:a16="http://schemas.microsoft.com/office/drawing/2014/main" id="{4F0A4E22-8D0B-2DB5-0859-AFCD600F8751}"/>
              </a:ext>
            </a:extLst>
          </xdr:cNvPr>
          <xdr:cNvSpPr>
            <a:spLocks/>
          </xdr:cNvSpPr>
        </xdr:nvSpPr>
        <xdr:spPr bwMode="auto">
          <a:xfrm>
            <a:off x="1053" y="299"/>
            <a:ext cx="4" cy="13"/>
          </a:xfrm>
          <a:custGeom>
            <a:avLst/>
            <a:gdLst>
              <a:gd name="T0" fmla="*/ 0 w 4"/>
              <a:gd name="T1" fmla="*/ 13 h 13"/>
              <a:gd name="T2" fmla="*/ 0 w 4"/>
              <a:gd name="T3" fmla="*/ 2 h 13"/>
              <a:gd name="T4" fmla="*/ 4 w 4"/>
              <a:gd name="T5" fmla="*/ 0 h 1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" h="13">
                <a:moveTo>
                  <a:pt x="0" y="13"/>
                </a:moveTo>
                <a:lnTo>
                  <a:pt x="0" y="2"/>
                </a:lnTo>
                <a:lnTo>
                  <a:pt x="4" y="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552060</xdr:colOff>
      <xdr:row>43</xdr:row>
      <xdr:rowOff>136702</xdr:rowOff>
    </xdr:from>
    <xdr:to>
      <xdr:col>10</xdr:col>
      <xdr:colOff>513960</xdr:colOff>
      <xdr:row>47</xdr:row>
      <xdr:rowOff>152400</xdr:rowOff>
    </xdr:to>
    <xdr:sp macro="" textlink="">
      <xdr:nvSpPr>
        <xdr:cNvPr id="615" name="Freeform 1296">
          <a:extLst>
            <a:ext uri="{FF2B5EF4-FFF2-40B4-BE49-F238E27FC236}">
              <a16:creationId xmlns:a16="http://schemas.microsoft.com/office/drawing/2014/main" id="{2E0B1CDF-C70A-45BA-8795-4AD89801CEEF}"/>
            </a:ext>
          </a:extLst>
        </xdr:cNvPr>
        <xdr:cNvSpPr>
          <a:spLocks/>
        </xdr:cNvSpPr>
      </xdr:nvSpPr>
      <xdr:spPr bwMode="auto">
        <a:xfrm>
          <a:off x="6236192" y="7247379"/>
          <a:ext cx="654226" cy="677156"/>
        </a:xfrm>
        <a:custGeom>
          <a:avLst/>
          <a:gdLst>
            <a:gd name="T0" fmla="*/ 0 w 77"/>
            <a:gd name="T1" fmla="*/ 2147483647 h 73"/>
            <a:gd name="T2" fmla="*/ 2147483647 w 77"/>
            <a:gd name="T3" fmla="*/ 2147483647 h 73"/>
            <a:gd name="T4" fmla="*/ 2147483647 w 77"/>
            <a:gd name="T5" fmla="*/ 2147483647 h 73"/>
            <a:gd name="T6" fmla="*/ 2147483647 w 77"/>
            <a:gd name="T7" fmla="*/ 2147483647 h 73"/>
            <a:gd name="T8" fmla="*/ 2147483647 w 77"/>
            <a:gd name="T9" fmla="*/ 2147483647 h 73"/>
            <a:gd name="T10" fmla="*/ 2147483647 w 77"/>
            <a:gd name="T11" fmla="*/ 2147483647 h 73"/>
            <a:gd name="T12" fmla="*/ 2147483647 w 77"/>
            <a:gd name="T13" fmla="*/ 0 h 7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0 w 10000"/>
            <a:gd name="connsiteY0" fmla="*/ 10442 h 10442"/>
            <a:gd name="connsiteX1" fmla="*/ 3636 w 10000"/>
            <a:gd name="connsiteY1" fmla="*/ 10305 h 10442"/>
            <a:gd name="connsiteX2" fmla="*/ 5714 w 10000"/>
            <a:gd name="connsiteY2" fmla="*/ 9209 h 10442"/>
            <a:gd name="connsiteX3" fmla="*/ 7403 w 10000"/>
            <a:gd name="connsiteY3" fmla="*/ 7565 h 10442"/>
            <a:gd name="connsiteX4" fmla="*/ 10000 w 10000"/>
            <a:gd name="connsiteY4" fmla="*/ 7154 h 10442"/>
            <a:gd name="connsiteX5" fmla="*/ 10000 w 10000"/>
            <a:gd name="connsiteY5" fmla="*/ 5237 h 10442"/>
            <a:gd name="connsiteX6" fmla="*/ 7100 w 10000"/>
            <a:gd name="connsiteY6" fmla="*/ 0 h 104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10442">
              <a:moveTo>
                <a:pt x="0" y="10442"/>
              </a:moveTo>
              <a:lnTo>
                <a:pt x="3636" y="10305"/>
              </a:lnTo>
              <a:lnTo>
                <a:pt x="5714" y="9209"/>
              </a:lnTo>
              <a:lnTo>
                <a:pt x="7403" y="7565"/>
              </a:lnTo>
              <a:lnTo>
                <a:pt x="10000" y="7154"/>
              </a:lnTo>
              <a:lnTo>
                <a:pt x="10000" y="5237"/>
              </a:lnTo>
              <a:cubicBezTo>
                <a:pt x="9134" y="3639"/>
                <a:pt x="7966" y="1598"/>
                <a:pt x="71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562571</xdr:colOff>
      <xdr:row>47</xdr:row>
      <xdr:rowOff>6391</xdr:rowOff>
    </xdr:from>
    <xdr:ext cx="667740" cy="106060"/>
    <xdr:sp macro="" textlink="">
      <xdr:nvSpPr>
        <xdr:cNvPr id="616" name="Text Box 1299">
          <a:extLst>
            <a:ext uri="{FF2B5EF4-FFF2-40B4-BE49-F238E27FC236}">
              <a16:creationId xmlns:a16="http://schemas.microsoft.com/office/drawing/2014/main" id="{B50D40F9-DC51-4041-AAFD-F706E48337B8}"/>
            </a:ext>
          </a:extLst>
        </xdr:cNvPr>
        <xdr:cNvSpPr txBox="1">
          <a:spLocks noChangeArrowheads="1"/>
        </xdr:cNvSpPr>
      </xdr:nvSpPr>
      <xdr:spPr bwMode="auto">
        <a:xfrm>
          <a:off x="6246703" y="7778526"/>
          <a:ext cx="667740" cy="10606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0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本陣回避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</a:t>
          </a:r>
        </a:p>
      </xdr:txBody>
    </xdr:sp>
    <xdr:clientData/>
  </xdr:oneCellAnchor>
  <xdr:twoCellAnchor>
    <xdr:from>
      <xdr:col>10</xdr:col>
      <xdr:colOff>523875</xdr:colOff>
      <xdr:row>46</xdr:row>
      <xdr:rowOff>95250</xdr:rowOff>
    </xdr:from>
    <xdr:to>
      <xdr:col>10</xdr:col>
      <xdr:colOff>714375</xdr:colOff>
      <xdr:row>47</xdr:row>
      <xdr:rowOff>38100</xdr:rowOff>
    </xdr:to>
    <xdr:sp macro="" textlink="">
      <xdr:nvSpPr>
        <xdr:cNvPr id="618" name="Line 1304">
          <a:extLst>
            <a:ext uri="{FF2B5EF4-FFF2-40B4-BE49-F238E27FC236}">
              <a16:creationId xmlns:a16="http://schemas.microsoft.com/office/drawing/2014/main" id="{215F2F25-669F-4E33-B6FF-4DAE1518AA7A}"/>
            </a:ext>
          </a:extLst>
        </xdr:cNvPr>
        <xdr:cNvSpPr>
          <a:spLocks noChangeShapeType="1"/>
        </xdr:cNvSpPr>
      </xdr:nvSpPr>
      <xdr:spPr bwMode="auto">
        <a:xfrm>
          <a:off x="6937375" y="7981950"/>
          <a:ext cx="17780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47</xdr:row>
      <xdr:rowOff>142875</xdr:rowOff>
    </xdr:from>
    <xdr:to>
      <xdr:col>9</xdr:col>
      <xdr:colOff>533400</xdr:colOff>
      <xdr:row>47</xdr:row>
      <xdr:rowOff>152400</xdr:rowOff>
    </xdr:to>
    <xdr:sp macro="" textlink="">
      <xdr:nvSpPr>
        <xdr:cNvPr id="620" name="Line 1310">
          <a:extLst>
            <a:ext uri="{FF2B5EF4-FFF2-40B4-BE49-F238E27FC236}">
              <a16:creationId xmlns:a16="http://schemas.microsoft.com/office/drawing/2014/main" id="{395FB5BC-F1CC-4BF9-905A-100D82C85138}"/>
            </a:ext>
          </a:extLst>
        </xdr:cNvPr>
        <xdr:cNvSpPr>
          <a:spLocks noChangeShapeType="1"/>
        </xdr:cNvSpPr>
      </xdr:nvSpPr>
      <xdr:spPr bwMode="auto">
        <a:xfrm flipV="1">
          <a:off x="5908675" y="8201025"/>
          <a:ext cx="333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438150</xdr:colOff>
      <xdr:row>47</xdr:row>
      <xdr:rowOff>85725</xdr:rowOff>
    </xdr:from>
    <xdr:ext cx="142875" cy="132348"/>
    <xdr:sp macro="" textlink="">
      <xdr:nvSpPr>
        <xdr:cNvPr id="621" name="Oval 1292">
          <a:extLst>
            <a:ext uri="{FF2B5EF4-FFF2-40B4-BE49-F238E27FC236}">
              <a16:creationId xmlns:a16="http://schemas.microsoft.com/office/drawing/2014/main" id="{F416B476-5AA9-45D9-89B2-2D0E9F477B43}"/>
            </a:ext>
          </a:extLst>
        </xdr:cNvPr>
        <xdr:cNvSpPr>
          <a:spLocks noChangeArrowheads="1"/>
        </xdr:cNvSpPr>
      </xdr:nvSpPr>
      <xdr:spPr bwMode="auto">
        <a:xfrm>
          <a:off x="6146800" y="8143875"/>
          <a:ext cx="142875" cy="1323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oneCellAnchor>
  <xdr:twoCellAnchor>
    <xdr:from>
      <xdr:col>9</xdr:col>
      <xdr:colOff>436650</xdr:colOff>
      <xdr:row>46</xdr:row>
      <xdr:rowOff>62864</xdr:rowOff>
    </xdr:from>
    <xdr:to>
      <xdr:col>9</xdr:col>
      <xdr:colOff>570000</xdr:colOff>
      <xdr:row>47</xdr:row>
      <xdr:rowOff>12059</xdr:rowOff>
    </xdr:to>
    <xdr:sp macro="" textlink="">
      <xdr:nvSpPr>
        <xdr:cNvPr id="622" name="AutoShape 495">
          <a:extLst>
            <a:ext uri="{FF2B5EF4-FFF2-40B4-BE49-F238E27FC236}">
              <a16:creationId xmlns:a16="http://schemas.microsoft.com/office/drawing/2014/main" id="{30C29EAB-A19C-4BCD-886D-E10FA61D5D53}"/>
            </a:ext>
          </a:extLst>
        </xdr:cNvPr>
        <xdr:cNvSpPr>
          <a:spLocks noChangeArrowheads="1"/>
        </xdr:cNvSpPr>
      </xdr:nvSpPr>
      <xdr:spPr bwMode="auto">
        <a:xfrm>
          <a:off x="6120782" y="7669635"/>
          <a:ext cx="133350" cy="1145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240326</xdr:colOff>
      <xdr:row>45</xdr:row>
      <xdr:rowOff>19843</xdr:rowOff>
    </xdr:from>
    <xdr:ext cx="414520" cy="88195"/>
    <xdr:sp macro="" textlink="">
      <xdr:nvSpPr>
        <xdr:cNvPr id="623" name="Text Box 528">
          <a:extLst>
            <a:ext uri="{FF2B5EF4-FFF2-40B4-BE49-F238E27FC236}">
              <a16:creationId xmlns:a16="http://schemas.microsoft.com/office/drawing/2014/main" id="{330887DF-81B2-45FF-97AC-6FC85751D9A5}"/>
            </a:ext>
          </a:extLst>
        </xdr:cNvPr>
        <xdr:cNvSpPr txBox="1">
          <a:spLocks noChangeArrowheads="1"/>
        </xdr:cNvSpPr>
      </xdr:nvSpPr>
      <xdr:spPr bwMode="auto">
        <a:xfrm>
          <a:off x="6616784" y="7461249"/>
          <a:ext cx="414520" cy="88195"/>
        </a:xfrm>
        <a:prstGeom prst="rect">
          <a:avLst/>
        </a:prstGeom>
        <a:solidFill>
          <a:schemeClr val="bg1">
            <a:alpha val="96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36000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急に激坂</a:t>
          </a:r>
        </a:p>
      </xdr:txBody>
    </xdr:sp>
    <xdr:clientData/>
  </xdr:oneCellAnchor>
  <xdr:oneCellAnchor>
    <xdr:from>
      <xdr:col>9</xdr:col>
      <xdr:colOff>18473</xdr:colOff>
      <xdr:row>45</xdr:row>
      <xdr:rowOff>1</xdr:rowOff>
    </xdr:from>
    <xdr:ext cx="429114" cy="72760"/>
    <xdr:sp macro="" textlink="">
      <xdr:nvSpPr>
        <xdr:cNvPr id="624" name="Text Box 972">
          <a:extLst>
            <a:ext uri="{FF2B5EF4-FFF2-40B4-BE49-F238E27FC236}">
              <a16:creationId xmlns:a16="http://schemas.microsoft.com/office/drawing/2014/main" id="{E49A6CCE-D168-4E68-A039-EE87AA6E5D2F}"/>
            </a:ext>
          </a:extLst>
        </xdr:cNvPr>
        <xdr:cNvSpPr txBox="1">
          <a:spLocks noChangeArrowheads="1"/>
        </xdr:cNvSpPr>
      </xdr:nvSpPr>
      <xdr:spPr bwMode="auto">
        <a:xfrm>
          <a:off x="5702605" y="7441407"/>
          <a:ext cx="429114" cy="7276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108m </a:t>
          </a:r>
        </a:p>
      </xdr:txBody>
    </xdr:sp>
    <xdr:clientData/>
  </xdr:oneCellAnchor>
  <xdr:twoCellAnchor>
    <xdr:from>
      <xdr:col>17</xdr:col>
      <xdr:colOff>95250</xdr:colOff>
      <xdr:row>19</xdr:row>
      <xdr:rowOff>38100</xdr:rowOff>
    </xdr:from>
    <xdr:to>
      <xdr:col>18</xdr:col>
      <xdr:colOff>238125</xdr:colOff>
      <xdr:row>24</xdr:row>
      <xdr:rowOff>133350</xdr:rowOff>
    </xdr:to>
    <xdr:sp macro="" textlink="">
      <xdr:nvSpPr>
        <xdr:cNvPr id="625" name="Freeform 511">
          <a:extLst>
            <a:ext uri="{FF2B5EF4-FFF2-40B4-BE49-F238E27FC236}">
              <a16:creationId xmlns:a16="http://schemas.microsoft.com/office/drawing/2014/main" id="{047054DA-3C84-451E-8BCB-627D77CE3E79}"/>
            </a:ext>
          </a:extLst>
        </xdr:cNvPr>
        <xdr:cNvSpPr>
          <a:spLocks/>
        </xdr:cNvSpPr>
      </xdr:nvSpPr>
      <xdr:spPr bwMode="auto">
        <a:xfrm>
          <a:off x="11442700" y="3295650"/>
          <a:ext cx="847725" cy="952500"/>
        </a:xfrm>
        <a:custGeom>
          <a:avLst/>
          <a:gdLst>
            <a:gd name="T0" fmla="*/ 2147483647 w 96"/>
            <a:gd name="T1" fmla="*/ 2147483647 h 103"/>
            <a:gd name="T2" fmla="*/ 2147483647 w 96"/>
            <a:gd name="T3" fmla="*/ 2147483647 h 103"/>
            <a:gd name="T4" fmla="*/ 0 w 96"/>
            <a:gd name="T5" fmla="*/ 0 h 10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6" h="103">
              <a:moveTo>
                <a:pt x="96" y="103"/>
              </a:moveTo>
              <a:lnTo>
                <a:pt x="94" y="34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209550</xdr:colOff>
      <xdr:row>18</xdr:row>
      <xdr:rowOff>161925</xdr:rowOff>
    </xdr:from>
    <xdr:to>
      <xdr:col>18</xdr:col>
      <xdr:colOff>209550</xdr:colOff>
      <xdr:row>20</xdr:row>
      <xdr:rowOff>133350</xdr:rowOff>
    </xdr:to>
    <xdr:sp macro="" textlink="">
      <xdr:nvSpPr>
        <xdr:cNvPr id="626" name="Line 513">
          <a:extLst>
            <a:ext uri="{FF2B5EF4-FFF2-40B4-BE49-F238E27FC236}">
              <a16:creationId xmlns:a16="http://schemas.microsoft.com/office/drawing/2014/main" id="{9397C562-789E-4417-82D0-8D5A48DC1652}"/>
            </a:ext>
          </a:extLst>
        </xdr:cNvPr>
        <xdr:cNvSpPr>
          <a:spLocks noChangeShapeType="1"/>
        </xdr:cNvSpPr>
      </xdr:nvSpPr>
      <xdr:spPr bwMode="auto">
        <a:xfrm flipV="1">
          <a:off x="12261850" y="324802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180975</xdr:colOff>
      <xdr:row>19</xdr:row>
      <xdr:rowOff>152400</xdr:rowOff>
    </xdr:from>
    <xdr:to>
      <xdr:col>18</xdr:col>
      <xdr:colOff>419100</xdr:colOff>
      <xdr:row>21</xdr:row>
      <xdr:rowOff>47625</xdr:rowOff>
    </xdr:to>
    <xdr:sp macro="" textlink="">
      <xdr:nvSpPr>
        <xdr:cNvPr id="627" name="Line 514">
          <a:extLst>
            <a:ext uri="{FF2B5EF4-FFF2-40B4-BE49-F238E27FC236}">
              <a16:creationId xmlns:a16="http://schemas.microsoft.com/office/drawing/2014/main" id="{D5F4B223-7583-4ED2-B8AB-5E05CEB0953E}"/>
            </a:ext>
          </a:extLst>
        </xdr:cNvPr>
        <xdr:cNvSpPr>
          <a:spLocks noChangeShapeType="1"/>
        </xdr:cNvSpPr>
      </xdr:nvSpPr>
      <xdr:spPr bwMode="auto">
        <a:xfrm flipV="1">
          <a:off x="12233275" y="3409950"/>
          <a:ext cx="2381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276225</xdr:colOff>
      <xdr:row>21</xdr:row>
      <xdr:rowOff>28575</xdr:rowOff>
    </xdr:from>
    <xdr:to>
      <xdr:col>18</xdr:col>
      <xdr:colOff>733425</xdr:colOff>
      <xdr:row>22</xdr:row>
      <xdr:rowOff>0</xdr:rowOff>
    </xdr:to>
    <xdr:sp macro="" textlink="">
      <xdr:nvSpPr>
        <xdr:cNvPr id="628" name="Line 515">
          <a:extLst>
            <a:ext uri="{FF2B5EF4-FFF2-40B4-BE49-F238E27FC236}">
              <a16:creationId xmlns:a16="http://schemas.microsoft.com/office/drawing/2014/main" id="{7BE2C339-741C-4E2D-B4E4-E0C5AC1A02D6}"/>
            </a:ext>
          </a:extLst>
        </xdr:cNvPr>
        <xdr:cNvSpPr>
          <a:spLocks noChangeShapeType="1"/>
        </xdr:cNvSpPr>
      </xdr:nvSpPr>
      <xdr:spPr bwMode="auto">
        <a:xfrm flipH="1" flipV="1">
          <a:off x="12328525" y="3629025"/>
          <a:ext cx="42545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272958</xdr:colOff>
      <xdr:row>23</xdr:row>
      <xdr:rowOff>142875</xdr:rowOff>
    </xdr:from>
    <xdr:ext cx="317586" cy="159531"/>
    <xdr:sp macro="" textlink="">
      <xdr:nvSpPr>
        <xdr:cNvPr id="629" name="Text Box 1307">
          <a:extLst>
            <a:ext uri="{FF2B5EF4-FFF2-40B4-BE49-F238E27FC236}">
              <a16:creationId xmlns:a16="http://schemas.microsoft.com/office/drawing/2014/main" id="{BB9343C8-B94A-4FB4-BE49-B204B9C85078}"/>
            </a:ext>
          </a:extLst>
        </xdr:cNvPr>
        <xdr:cNvSpPr txBox="1">
          <a:spLocks noChangeArrowheads="1"/>
        </xdr:cNvSpPr>
      </xdr:nvSpPr>
      <xdr:spPr bwMode="auto">
        <a:xfrm>
          <a:off x="12325258" y="4086225"/>
          <a:ext cx="317586" cy="159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oneCellAnchor>
  <xdr:twoCellAnchor>
    <xdr:from>
      <xdr:col>17</xdr:col>
      <xdr:colOff>342900</xdr:colOff>
      <xdr:row>19</xdr:row>
      <xdr:rowOff>104775</xdr:rowOff>
    </xdr:from>
    <xdr:to>
      <xdr:col>17</xdr:col>
      <xdr:colOff>485775</xdr:colOff>
      <xdr:row>20</xdr:row>
      <xdr:rowOff>57150</xdr:rowOff>
    </xdr:to>
    <xdr:sp macro="" textlink="">
      <xdr:nvSpPr>
        <xdr:cNvPr id="630" name="Oval 1309">
          <a:extLst>
            <a:ext uri="{FF2B5EF4-FFF2-40B4-BE49-F238E27FC236}">
              <a16:creationId xmlns:a16="http://schemas.microsoft.com/office/drawing/2014/main" id="{C380C534-F0A9-454C-9DE3-F6B86E355DFC}"/>
            </a:ext>
          </a:extLst>
        </xdr:cNvPr>
        <xdr:cNvSpPr>
          <a:spLocks noChangeArrowheads="1"/>
        </xdr:cNvSpPr>
      </xdr:nvSpPr>
      <xdr:spPr bwMode="auto">
        <a:xfrm>
          <a:off x="11690350" y="3362325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66675</xdr:colOff>
      <xdr:row>18</xdr:row>
      <xdr:rowOff>114300</xdr:rowOff>
    </xdr:from>
    <xdr:to>
      <xdr:col>17</xdr:col>
      <xdr:colOff>314325</xdr:colOff>
      <xdr:row>19</xdr:row>
      <xdr:rowOff>19050</xdr:rowOff>
    </xdr:to>
    <xdr:sp macro="" textlink="">
      <xdr:nvSpPr>
        <xdr:cNvPr id="631" name="Freeform 1313">
          <a:extLst>
            <a:ext uri="{FF2B5EF4-FFF2-40B4-BE49-F238E27FC236}">
              <a16:creationId xmlns:a16="http://schemas.microsoft.com/office/drawing/2014/main" id="{111B8F6A-CFAF-4528-946D-620306F8D0D7}"/>
            </a:ext>
          </a:extLst>
        </xdr:cNvPr>
        <xdr:cNvSpPr>
          <a:spLocks/>
        </xdr:cNvSpPr>
      </xdr:nvSpPr>
      <xdr:spPr bwMode="auto">
        <a:xfrm>
          <a:off x="11414125" y="3200400"/>
          <a:ext cx="247650" cy="76200"/>
        </a:xfrm>
        <a:custGeom>
          <a:avLst/>
          <a:gdLst>
            <a:gd name="T0" fmla="*/ 2147483647 w 26"/>
            <a:gd name="T1" fmla="*/ 2147483647 h 8"/>
            <a:gd name="T2" fmla="*/ 2147483647 w 26"/>
            <a:gd name="T3" fmla="*/ 2147483647 h 8"/>
            <a:gd name="T4" fmla="*/ 0 w 26"/>
            <a:gd name="T5" fmla="*/ 0 h 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6" h="8">
              <a:moveTo>
                <a:pt x="26" y="5"/>
              </a:moveTo>
              <a:lnTo>
                <a:pt x="22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9525</xdr:colOff>
      <xdr:row>19</xdr:row>
      <xdr:rowOff>85725</xdr:rowOff>
    </xdr:from>
    <xdr:to>
      <xdr:col>17</xdr:col>
      <xdr:colOff>219075</xdr:colOff>
      <xdr:row>20</xdr:row>
      <xdr:rowOff>28575</xdr:rowOff>
    </xdr:to>
    <xdr:sp macro="" textlink="">
      <xdr:nvSpPr>
        <xdr:cNvPr id="632" name="Freeform 1314">
          <a:extLst>
            <a:ext uri="{FF2B5EF4-FFF2-40B4-BE49-F238E27FC236}">
              <a16:creationId xmlns:a16="http://schemas.microsoft.com/office/drawing/2014/main" id="{27D05625-2F4F-47EB-85FB-A8A4C88DC9CA}"/>
            </a:ext>
          </a:extLst>
        </xdr:cNvPr>
        <xdr:cNvSpPr>
          <a:spLocks/>
        </xdr:cNvSpPr>
      </xdr:nvSpPr>
      <xdr:spPr bwMode="auto">
        <a:xfrm>
          <a:off x="11356975" y="3343275"/>
          <a:ext cx="209550" cy="114300"/>
        </a:xfrm>
        <a:custGeom>
          <a:avLst/>
          <a:gdLst>
            <a:gd name="T0" fmla="*/ 0 w 22"/>
            <a:gd name="T1" fmla="*/ 0 h 13"/>
            <a:gd name="T2" fmla="*/ 2147483647 w 22"/>
            <a:gd name="T3" fmla="*/ 2147483647 h 13"/>
            <a:gd name="T4" fmla="*/ 2147483647 w 22"/>
            <a:gd name="T5" fmla="*/ 2147483647 h 1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2" h="13">
              <a:moveTo>
                <a:pt x="0" y="0"/>
              </a:moveTo>
              <a:lnTo>
                <a:pt x="22" y="9"/>
              </a:lnTo>
              <a:lnTo>
                <a:pt x="22" y="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16</xdr:col>
      <xdr:colOff>752475</xdr:colOff>
      <xdr:row>19</xdr:row>
      <xdr:rowOff>142875</xdr:rowOff>
    </xdr:from>
    <xdr:ext cx="483577" cy="159531"/>
    <xdr:sp macro="" textlink="">
      <xdr:nvSpPr>
        <xdr:cNvPr id="633" name="Text Box 1315">
          <a:extLst>
            <a:ext uri="{FF2B5EF4-FFF2-40B4-BE49-F238E27FC236}">
              <a16:creationId xmlns:a16="http://schemas.microsoft.com/office/drawing/2014/main" id="{1D5D3979-78EF-425B-B1FF-A78A87105C3A}"/>
            </a:ext>
          </a:extLst>
        </xdr:cNvPr>
        <xdr:cNvSpPr txBox="1">
          <a:spLocks noChangeArrowheads="1"/>
        </xdr:cNvSpPr>
      </xdr:nvSpPr>
      <xdr:spPr bwMode="auto">
        <a:xfrm>
          <a:off x="11344275" y="3400425"/>
          <a:ext cx="48357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</xdr:txBody>
    </xdr:sp>
    <xdr:clientData/>
  </xdr:oneCellAnchor>
  <xdr:twoCellAnchor>
    <xdr:from>
      <xdr:col>17</xdr:col>
      <xdr:colOff>266700</xdr:colOff>
      <xdr:row>20</xdr:row>
      <xdr:rowOff>19050</xdr:rowOff>
    </xdr:from>
    <xdr:to>
      <xdr:col>18</xdr:col>
      <xdr:colOff>161925</xdr:colOff>
      <xdr:row>24</xdr:row>
      <xdr:rowOff>9525</xdr:rowOff>
    </xdr:to>
    <xdr:sp macro="" textlink="">
      <xdr:nvSpPr>
        <xdr:cNvPr id="634" name="Freeform 1318">
          <a:extLst>
            <a:ext uri="{FF2B5EF4-FFF2-40B4-BE49-F238E27FC236}">
              <a16:creationId xmlns:a16="http://schemas.microsoft.com/office/drawing/2014/main" id="{13ECEA95-1AA6-4A8B-81D5-7FB9A18817A5}"/>
            </a:ext>
          </a:extLst>
        </xdr:cNvPr>
        <xdr:cNvSpPr>
          <a:spLocks/>
        </xdr:cNvSpPr>
      </xdr:nvSpPr>
      <xdr:spPr bwMode="auto">
        <a:xfrm>
          <a:off x="11614150" y="3448050"/>
          <a:ext cx="600075" cy="676275"/>
        </a:xfrm>
        <a:custGeom>
          <a:avLst/>
          <a:gdLst>
            <a:gd name="T0" fmla="*/ 2147483647 w 70"/>
            <a:gd name="T1" fmla="*/ 2147483647 h 73"/>
            <a:gd name="T2" fmla="*/ 2147483647 w 70"/>
            <a:gd name="T3" fmla="*/ 2147483647 h 73"/>
            <a:gd name="T4" fmla="*/ 2147483647 w 70"/>
            <a:gd name="T5" fmla="*/ 2147483647 h 73"/>
            <a:gd name="T6" fmla="*/ 0 w 70"/>
            <a:gd name="T7" fmla="*/ 2147483647 h 73"/>
            <a:gd name="T8" fmla="*/ 2147483647 w 70"/>
            <a:gd name="T9" fmla="*/ 0 h 7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0" h="73">
              <a:moveTo>
                <a:pt x="70" y="70"/>
              </a:moveTo>
              <a:lnTo>
                <a:pt x="26" y="73"/>
              </a:lnTo>
              <a:lnTo>
                <a:pt x="4" y="67"/>
              </a:lnTo>
              <a:lnTo>
                <a:pt x="0" y="48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339237</xdr:colOff>
      <xdr:row>22</xdr:row>
      <xdr:rowOff>3128</xdr:rowOff>
    </xdr:from>
    <xdr:ext cx="569302" cy="245988"/>
    <xdr:sp macro="" textlink="">
      <xdr:nvSpPr>
        <xdr:cNvPr id="635" name="Text Box 1319">
          <a:extLst>
            <a:ext uri="{FF2B5EF4-FFF2-40B4-BE49-F238E27FC236}">
              <a16:creationId xmlns:a16="http://schemas.microsoft.com/office/drawing/2014/main" id="{93C7D969-AE16-40E3-AE1E-488219F83406}"/>
            </a:ext>
          </a:extLst>
        </xdr:cNvPr>
        <xdr:cNvSpPr txBox="1">
          <a:spLocks noChangeArrowheads="1"/>
        </xdr:cNvSpPr>
      </xdr:nvSpPr>
      <xdr:spPr bwMode="auto">
        <a:xfrm>
          <a:off x="11686687" y="3775028"/>
          <a:ext cx="569302" cy="24598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本陣回避ﾙｰﾄ</a:t>
          </a:r>
        </a:p>
      </xdr:txBody>
    </xdr:sp>
    <xdr:clientData/>
  </xdr:oneCellAnchor>
  <xdr:twoCellAnchor>
    <xdr:from>
      <xdr:col>17</xdr:col>
      <xdr:colOff>266700</xdr:colOff>
      <xdr:row>23</xdr:row>
      <xdr:rowOff>123825</xdr:rowOff>
    </xdr:from>
    <xdr:to>
      <xdr:col>17</xdr:col>
      <xdr:colOff>295275</xdr:colOff>
      <xdr:row>24</xdr:row>
      <xdr:rowOff>133350</xdr:rowOff>
    </xdr:to>
    <xdr:sp macro="" textlink="">
      <xdr:nvSpPr>
        <xdr:cNvPr id="636" name="Line 1320">
          <a:extLst>
            <a:ext uri="{FF2B5EF4-FFF2-40B4-BE49-F238E27FC236}">
              <a16:creationId xmlns:a16="http://schemas.microsoft.com/office/drawing/2014/main" id="{A6F1E87F-2E9B-4613-9A5B-09FACDEDD5B9}"/>
            </a:ext>
          </a:extLst>
        </xdr:cNvPr>
        <xdr:cNvSpPr>
          <a:spLocks noChangeShapeType="1"/>
        </xdr:cNvSpPr>
      </xdr:nvSpPr>
      <xdr:spPr bwMode="auto">
        <a:xfrm flipV="1">
          <a:off x="11614150" y="4067175"/>
          <a:ext cx="2857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361949</xdr:colOff>
      <xdr:row>24</xdr:row>
      <xdr:rowOff>9527</xdr:rowOff>
    </xdr:from>
    <xdr:ext cx="533402" cy="180973"/>
    <xdr:sp macro="" textlink="">
      <xdr:nvSpPr>
        <xdr:cNvPr id="637" name="Text Box 1321">
          <a:extLst>
            <a:ext uri="{FF2B5EF4-FFF2-40B4-BE49-F238E27FC236}">
              <a16:creationId xmlns:a16="http://schemas.microsoft.com/office/drawing/2014/main" id="{8FA47FAB-EBBF-4D48-AB4A-42775C40CCA7}"/>
            </a:ext>
          </a:extLst>
        </xdr:cNvPr>
        <xdr:cNvSpPr txBox="1">
          <a:spLocks noChangeArrowheads="1"/>
        </xdr:cNvSpPr>
      </xdr:nvSpPr>
      <xdr:spPr bwMode="auto">
        <a:xfrm>
          <a:off x="11709399" y="4124327"/>
          <a:ext cx="533402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五條警察</a:t>
          </a:r>
        </a:p>
      </xdr:txBody>
    </xdr:sp>
    <xdr:clientData/>
  </xdr:oneCellAnchor>
  <xdr:twoCellAnchor>
    <xdr:from>
      <xdr:col>18</xdr:col>
      <xdr:colOff>133350</xdr:colOff>
      <xdr:row>20</xdr:row>
      <xdr:rowOff>104775</xdr:rowOff>
    </xdr:from>
    <xdr:to>
      <xdr:col>18</xdr:col>
      <xdr:colOff>323850</xdr:colOff>
      <xdr:row>21</xdr:row>
      <xdr:rowOff>123825</xdr:rowOff>
    </xdr:to>
    <xdr:sp macro="" textlink="">
      <xdr:nvSpPr>
        <xdr:cNvPr id="638" name="Oval 512">
          <a:extLst>
            <a:ext uri="{FF2B5EF4-FFF2-40B4-BE49-F238E27FC236}">
              <a16:creationId xmlns:a16="http://schemas.microsoft.com/office/drawing/2014/main" id="{4B24601E-6274-4D46-AF20-05A2D7E58628}"/>
            </a:ext>
          </a:extLst>
        </xdr:cNvPr>
        <xdr:cNvSpPr>
          <a:spLocks noChangeArrowheads="1"/>
        </xdr:cNvSpPr>
      </xdr:nvSpPr>
      <xdr:spPr bwMode="auto">
        <a:xfrm>
          <a:off x="12185650" y="3533775"/>
          <a:ext cx="1905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213651</xdr:colOff>
      <xdr:row>23</xdr:row>
      <xdr:rowOff>139171</xdr:rowOff>
    </xdr:from>
    <xdr:to>
      <xdr:col>18</xdr:col>
      <xdr:colOff>547026</xdr:colOff>
      <xdr:row>23</xdr:row>
      <xdr:rowOff>148696</xdr:rowOff>
    </xdr:to>
    <xdr:sp macro="" textlink="">
      <xdr:nvSpPr>
        <xdr:cNvPr id="639" name="Line 1322">
          <a:extLst>
            <a:ext uri="{FF2B5EF4-FFF2-40B4-BE49-F238E27FC236}">
              <a16:creationId xmlns:a16="http://schemas.microsoft.com/office/drawing/2014/main" id="{54F94EDF-58BC-4737-B21D-E82F9EFCF29D}"/>
            </a:ext>
          </a:extLst>
        </xdr:cNvPr>
        <xdr:cNvSpPr>
          <a:spLocks noChangeShapeType="1"/>
        </xdr:cNvSpPr>
      </xdr:nvSpPr>
      <xdr:spPr bwMode="auto">
        <a:xfrm flipV="1">
          <a:off x="12265951" y="4082521"/>
          <a:ext cx="333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23</xdr:row>
      <xdr:rowOff>66675</xdr:rowOff>
    </xdr:from>
    <xdr:to>
      <xdr:col>18</xdr:col>
      <xdr:colOff>304800</xdr:colOff>
      <xdr:row>24</xdr:row>
      <xdr:rowOff>28575</xdr:rowOff>
    </xdr:to>
    <xdr:sp macro="" textlink="">
      <xdr:nvSpPr>
        <xdr:cNvPr id="640" name="Oval 1306">
          <a:extLst>
            <a:ext uri="{FF2B5EF4-FFF2-40B4-BE49-F238E27FC236}">
              <a16:creationId xmlns:a16="http://schemas.microsoft.com/office/drawing/2014/main" id="{D78D83F9-5C3F-4E8D-815A-5662D4893401}"/>
            </a:ext>
          </a:extLst>
        </xdr:cNvPr>
        <xdr:cNvSpPr>
          <a:spLocks noChangeArrowheads="1"/>
        </xdr:cNvSpPr>
      </xdr:nvSpPr>
      <xdr:spPr bwMode="auto">
        <a:xfrm>
          <a:off x="12214225" y="401002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152400</xdr:colOff>
      <xdr:row>6</xdr:row>
      <xdr:rowOff>19050</xdr:rowOff>
    </xdr:from>
    <xdr:to>
      <xdr:col>9</xdr:col>
      <xdr:colOff>657225</xdr:colOff>
      <xdr:row>6</xdr:row>
      <xdr:rowOff>95250</xdr:rowOff>
    </xdr:to>
    <xdr:grpSp>
      <xdr:nvGrpSpPr>
        <xdr:cNvPr id="641" name="Group 2087">
          <a:extLst>
            <a:ext uri="{FF2B5EF4-FFF2-40B4-BE49-F238E27FC236}">
              <a16:creationId xmlns:a16="http://schemas.microsoft.com/office/drawing/2014/main" id="{C1083025-DD9B-4BF3-BC1A-7DC3DEB480CC}"/>
            </a:ext>
          </a:extLst>
        </xdr:cNvPr>
        <xdr:cNvGrpSpPr>
          <a:grpSpLocks/>
        </xdr:cNvGrpSpPr>
      </xdr:nvGrpSpPr>
      <xdr:grpSpPr bwMode="auto">
        <a:xfrm>
          <a:off x="5849257" y="998764"/>
          <a:ext cx="504825" cy="76200"/>
          <a:chOff x="667" y="101"/>
          <a:chExt cx="53" cy="8"/>
        </a:xfrm>
      </xdr:grpSpPr>
      <xdr:sp macro="" textlink="">
        <xdr:nvSpPr>
          <xdr:cNvPr id="642" name="Freeform 2088">
            <a:extLst>
              <a:ext uri="{FF2B5EF4-FFF2-40B4-BE49-F238E27FC236}">
                <a16:creationId xmlns:a16="http://schemas.microsoft.com/office/drawing/2014/main" id="{B54EC0E6-FB66-4B91-3640-E99B58F9B6CA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643" name="Freeform 2089">
            <a:extLst>
              <a:ext uri="{FF2B5EF4-FFF2-40B4-BE49-F238E27FC236}">
                <a16:creationId xmlns:a16="http://schemas.microsoft.com/office/drawing/2014/main" id="{BA1096F1-9942-881F-3176-290CBE51AC7C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742950</xdr:colOff>
      <xdr:row>2</xdr:row>
      <xdr:rowOff>38100</xdr:rowOff>
    </xdr:from>
    <xdr:to>
      <xdr:col>9</xdr:col>
      <xdr:colOff>742950</xdr:colOff>
      <xdr:row>5</xdr:row>
      <xdr:rowOff>66675</xdr:rowOff>
    </xdr:to>
    <xdr:sp macro="" textlink="">
      <xdr:nvSpPr>
        <xdr:cNvPr id="644" name="Line 2092">
          <a:extLst>
            <a:ext uri="{FF2B5EF4-FFF2-40B4-BE49-F238E27FC236}">
              <a16:creationId xmlns:a16="http://schemas.microsoft.com/office/drawing/2014/main" id="{A3D9E078-3B1D-4CD8-8666-6DF245CCC447}"/>
            </a:ext>
          </a:extLst>
        </xdr:cNvPr>
        <xdr:cNvSpPr>
          <a:spLocks noChangeShapeType="1"/>
        </xdr:cNvSpPr>
      </xdr:nvSpPr>
      <xdr:spPr bwMode="auto">
        <a:xfrm flipH="1">
          <a:off x="6413500" y="3810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447675</xdr:colOff>
      <xdr:row>2</xdr:row>
      <xdr:rowOff>152400</xdr:rowOff>
    </xdr:from>
    <xdr:to>
      <xdr:col>10</xdr:col>
      <xdr:colOff>238125</xdr:colOff>
      <xdr:row>3</xdr:row>
      <xdr:rowOff>85725</xdr:rowOff>
    </xdr:to>
    <xdr:grpSp>
      <xdr:nvGrpSpPr>
        <xdr:cNvPr id="645" name="Group 2093">
          <a:extLst>
            <a:ext uri="{FF2B5EF4-FFF2-40B4-BE49-F238E27FC236}">
              <a16:creationId xmlns:a16="http://schemas.microsoft.com/office/drawing/2014/main" id="{DCBBC8A2-BCAF-48C6-8053-F868A52A932F}"/>
            </a:ext>
          </a:extLst>
        </xdr:cNvPr>
        <xdr:cNvGrpSpPr>
          <a:grpSpLocks/>
        </xdr:cNvGrpSpPr>
      </xdr:nvGrpSpPr>
      <xdr:grpSpPr bwMode="auto">
        <a:xfrm>
          <a:off x="6144532" y="478971"/>
          <a:ext cx="484414" cy="96611"/>
          <a:chOff x="698" y="54"/>
          <a:chExt cx="59" cy="11"/>
        </a:xfrm>
      </xdr:grpSpPr>
      <xdr:sp macro="" textlink="">
        <xdr:nvSpPr>
          <xdr:cNvPr id="646" name="Line 2094">
            <a:extLst>
              <a:ext uri="{FF2B5EF4-FFF2-40B4-BE49-F238E27FC236}">
                <a16:creationId xmlns:a16="http://schemas.microsoft.com/office/drawing/2014/main" id="{2BBDC9DF-230F-0561-EA09-775E5A31D079}"/>
              </a:ext>
            </a:extLst>
          </xdr:cNvPr>
          <xdr:cNvSpPr>
            <a:spLocks noChangeShapeType="1"/>
          </xdr:cNvSpPr>
        </xdr:nvSpPr>
        <xdr:spPr bwMode="auto">
          <a:xfrm>
            <a:off x="698" y="60"/>
            <a:ext cx="5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7" name="Oval 2095">
            <a:extLst>
              <a:ext uri="{FF2B5EF4-FFF2-40B4-BE49-F238E27FC236}">
                <a16:creationId xmlns:a16="http://schemas.microsoft.com/office/drawing/2014/main" id="{ED46CD2B-F5E7-80EE-D982-9C7D226E54D4}"/>
              </a:ext>
            </a:extLst>
          </xdr:cNvPr>
          <xdr:cNvSpPr>
            <a:spLocks noChangeArrowheads="1"/>
          </xdr:cNvSpPr>
        </xdr:nvSpPr>
        <xdr:spPr bwMode="auto">
          <a:xfrm>
            <a:off x="723" y="54"/>
            <a:ext cx="11" cy="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</xdr:spPr>
      </xdr:sp>
    </xdr:grpSp>
    <xdr:clientData/>
  </xdr:twoCellAnchor>
  <xdr:twoCellAnchor>
    <xdr:from>
      <xdr:col>9</xdr:col>
      <xdr:colOff>28575</xdr:colOff>
      <xdr:row>5</xdr:row>
      <xdr:rowOff>76200</xdr:rowOff>
    </xdr:from>
    <xdr:to>
      <xdr:col>9</xdr:col>
      <xdr:colOff>742950</xdr:colOff>
      <xdr:row>8</xdr:row>
      <xdr:rowOff>95250</xdr:rowOff>
    </xdr:to>
    <xdr:sp macro="" textlink="">
      <xdr:nvSpPr>
        <xdr:cNvPr id="648" name="Freeform 2096">
          <a:extLst>
            <a:ext uri="{FF2B5EF4-FFF2-40B4-BE49-F238E27FC236}">
              <a16:creationId xmlns:a16="http://schemas.microsoft.com/office/drawing/2014/main" id="{505B9BD2-1127-4D69-A4A5-5EDAEBB6F970}"/>
            </a:ext>
          </a:extLst>
        </xdr:cNvPr>
        <xdr:cNvSpPr>
          <a:spLocks/>
        </xdr:cNvSpPr>
      </xdr:nvSpPr>
      <xdr:spPr bwMode="auto">
        <a:xfrm>
          <a:off x="5737225" y="933450"/>
          <a:ext cx="676275" cy="53340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635000</xdr:colOff>
      <xdr:row>5</xdr:row>
      <xdr:rowOff>142875</xdr:rowOff>
    </xdr:from>
    <xdr:to>
      <xdr:col>10</xdr:col>
      <xdr:colOff>82550</xdr:colOff>
      <xdr:row>6</xdr:row>
      <xdr:rowOff>114300</xdr:rowOff>
    </xdr:to>
    <xdr:grpSp>
      <xdr:nvGrpSpPr>
        <xdr:cNvPr id="649" name="Group 2097">
          <a:extLst>
            <a:ext uri="{FF2B5EF4-FFF2-40B4-BE49-F238E27FC236}">
              <a16:creationId xmlns:a16="http://schemas.microsoft.com/office/drawing/2014/main" id="{648C9C00-EA6C-4EC0-B5BE-A6830A2FB270}"/>
            </a:ext>
          </a:extLst>
        </xdr:cNvPr>
        <xdr:cNvGrpSpPr>
          <a:grpSpLocks/>
        </xdr:cNvGrpSpPr>
      </xdr:nvGrpSpPr>
      <xdr:grpSpPr bwMode="auto">
        <a:xfrm>
          <a:off x="6331857" y="959304"/>
          <a:ext cx="141514" cy="134710"/>
          <a:chOff x="718" y="97"/>
          <a:chExt cx="23" cy="15"/>
        </a:xfrm>
      </xdr:grpSpPr>
      <xdr:sp macro="" textlink="">
        <xdr:nvSpPr>
          <xdr:cNvPr id="650" name="Freeform 2098">
            <a:extLst>
              <a:ext uri="{FF2B5EF4-FFF2-40B4-BE49-F238E27FC236}">
                <a16:creationId xmlns:a16="http://schemas.microsoft.com/office/drawing/2014/main" id="{3035AD6C-0B46-C1D8-65AB-CD86CFFDC07C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51" name="Freeform 2099">
            <a:extLst>
              <a:ext uri="{FF2B5EF4-FFF2-40B4-BE49-F238E27FC236}">
                <a16:creationId xmlns:a16="http://schemas.microsoft.com/office/drawing/2014/main" id="{97A83234-BC29-A1D0-3EA9-5AECD65E11D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76200</xdr:colOff>
      <xdr:row>6</xdr:row>
      <xdr:rowOff>0</xdr:rowOff>
    </xdr:from>
    <xdr:to>
      <xdr:col>10</xdr:col>
      <xdr:colOff>581025</xdr:colOff>
      <xdr:row>6</xdr:row>
      <xdr:rowOff>47625</xdr:rowOff>
    </xdr:to>
    <xdr:sp macro="" textlink="">
      <xdr:nvSpPr>
        <xdr:cNvPr id="652" name="Freeform 2102">
          <a:extLst>
            <a:ext uri="{FF2B5EF4-FFF2-40B4-BE49-F238E27FC236}">
              <a16:creationId xmlns:a16="http://schemas.microsoft.com/office/drawing/2014/main" id="{49136011-36E4-4359-8F62-0686CC89D89C}"/>
            </a:ext>
          </a:extLst>
        </xdr:cNvPr>
        <xdr:cNvSpPr>
          <a:spLocks/>
        </xdr:cNvSpPr>
      </xdr:nvSpPr>
      <xdr:spPr bwMode="auto">
        <a:xfrm>
          <a:off x="6489700" y="1028700"/>
          <a:ext cx="504825" cy="4762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val="1F497D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76200</xdr:colOff>
      <xdr:row>6</xdr:row>
      <xdr:rowOff>47625</xdr:rowOff>
    </xdr:from>
    <xdr:to>
      <xdr:col>10</xdr:col>
      <xdr:colOff>581025</xdr:colOff>
      <xdr:row>6</xdr:row>
      <xdr:rowOff>76200</xdr:rowOff>
    </xdr:to>
    <xdr:sp macro="" textlink="">
      <xdr:nvSpPr>
        <xdr:cNvPr id="653" name="Freeform 2103">
          <a:extLst>
            <a:ext uri="{FF2B5EF4-FFF2-40B4-BE49-F238E27FC236}">
              <a16:creationId xmlns:a16="http://schemas.microsoft.com/office/drawing/2014/main" id="{FEFD0D34-1784-4618-B6F5-9AAADE720B1C}"/>
            </a:ext>
          </a:extLst>
        </xdr:cNvPr>
        <xdr:cNvSpPr>
          <a:spLocks/>
        </xdr:cNvSpPr>
      </xdr:nvSpPr>
      <xdr:spPr bwMode="auto">
        <a:xfrm>
          <a:off x="6489700" y="107632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123825</xdr:colOff>
      <xdr:row>7</xdr:row>
      <xdr:rowOff>28575</xdr:rowOff>
    </xdr:from>
    <xdr:to>
      <xdr:col>9</xdr:col>
      <xdr:colOff>695325</xdr:colOff>
      <xdr:row>7</xdr:row>
      <xdr:rowOff>28575</xdr:rowOff>
    </xdr:to>
    <xdr:sp macro="" textlink="">
      <xdr:nvSpPr>
        <xdr:cNvPr id="654" name="Line 2105">
          <a:extLst>
            <a:ext uri="{FF2B5EF4-FFF2-40B4-BE49-F238E27FC236}">
              <a16:creationId xmlns:a16="http://schemas.microsoft.com/office/drawing/2014/main" id="{6855C0EF-E6AA-4543-9D19-9580EE8D55CF}"/>
            </a:ext>
          </a:extLst>
        </xdr:cNvPr>
        <xdr:cNvSpPr>
          <a:spLocks noChangeShapeType="1"/>
        </xdr:cNvSpPr>
      </xdr:nvSpPr>
      <xdr:spPr bwMode="auto">
        <a:xfrm>
          <a:off x="5832475" y="12287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39077</xdr:colOff>
      <xdr:row>6</xdr:row>
      <xdr:rowOff>131885</xdr:rowOff>
    </xdr:from>
    <xdr:ext cx="660982" cy="136769"/>
    <xdr:sp macro="" textlink="">
      <xdr:nvSpPr>
        <xdr:cNvPr id="655" name="Text Box 2107">
          <a:extLst>
            <a:ext uri="{FF2B5EF4-FFF2-40B4-BE49-F238E27FC236}">
              <a16:creationId xmlns:a16="http://schemas.microsoft.com/office/drawing/2014/main" id="{ADAFC071-FC2F-447D-9492-FEC74825EDA1}"/>
            </a:ext>
          </a:extLst>
        </xdr:cNvPr>
        <xdr:cNvSpPr txBox="1">
          <a:spLocks noChangeArrowheads="1"/>
        </xdr:cNvSpPr>
      </xdr:nvSpPr>
      <xdr:spPr bwMode="auto">
        <a:xfrm>
          <a:off x="6452577" y="1160585"/>
          <a:ext cx="660982" cy="13676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和泉鳥取駅前</a:t>
          </a:r>
        </a:p>
      </xdr:txBody>
    </xdr:sp>
    <xdr:clientData/>
  </xdr:oneCellAnchor>
  <xdr:oneCellAnchor>
    <xdr:from>
      <xdr:col>9</xdr:col>
      <xdr:colOff>0</xdr:colOff>
      <xdr:row>2</xdr:row>
      <xdr:rowOff>139212</xdr:rowOff>
    </xdr:from>
    <xdr:ext cx="581025" cy="168508"/>
    <xdr:sp macro="" textlink="">
      <xdr:nvSpPr>
        <xdr:cNvPr id="656" name="Text Box 1153">
          <a:extLst>
            <a:ext uri="{FF2B5EF4-FFF2-40B4-BE49-F238E27FC236}">
              <a16:creationId xmlns:a16="http://schemas.microsoft.com/office/drawing/2014/main" id="{C8B5F6E0-59F3-4750-BA67-21F97A875425}"/>
            </a:ext>
          </a:extLst>
        </xdr:cNvPr>
        <xdr:cNvSpPr txBox="1">
          <a:spLocks noChangeArrowheads="1"/>
        </xdr:cNvSpPr>
      </xdr:nvSpPr>
      <xdr:spPr bwMode="auto">
        <a:xfrm>
          <a:off x="5708650" y="482112"/>
          <a:ext cx="5810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</a:p>
      </xdr:txBody>
    </xdr:sp>
    <xdr:clientData/>
  </xdr:oneCellAnchor>
  <xdr:oneCellAnchor>
    <xdr:from>
      <xdr:col>10</xdr:col>
      <xdr:colOff>24913</xdr:colOff>
      <xdr:row>3</xdr:row>
      <xdr:rowOff>68984</xdr:rowOff>
    </xdr:from>
    <xdr:ext cx="343797" cy="120492"/>
    <xdr:sp macro="" textlink="">
      <xdr:nvSpPr>
        <xdr:cNvPr id="657" name="Text Box 1152">
          <a:extLst>
            <a:ext uri="{FF2B5EF4-FFF2-40B4-BE49-F238E27FC236}">
              <a16:creationId xmlns:a16="http://schemas.microsoft.com/office/drawing/2014/main" id="{651E2E16-A303-4BD1-94B9-16457F1204A1}"/>
            </a:ext>
          </a:extLst>
        </xdr:cNvPr>
        <xdr:cNvSpPr txBox="1">
          <a:spLocks noChangeArrowheads="1"/>
        </xdr:cNvSpPr>
      </xdr:nvSpPr>
      <xdr:spPr bwMode="auto">
        <a:xfrm>
          <a:off x="6438413" y="583334"/>
          <a:ext cx="343797" cy="12049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</xdr:txBody>
    </xdr:sp>
    <xdr:clientData/>
  </xdr:oneCellAnchor>
  <xdr:oneCellAnchor>
    <xdr:from>
      <xdr:col>1</xdr:col>
      <xdr:colOff>618152</xdr:colOff>
      <xdr:row>27</xdr:row>
      <xdr:rowOff>161192</xdr:rowOff>
    </xdr:from>
    <xdr:ext cx="267697" cy="146038"/>
    <xdr:sp macro="" textlink="">
      <xdr:nvSpPr>
        <xdr:cNvPr id="658" name="Text Box 1489">
          <a:extLst>
            <a:ext uri="{FF2B5EF4-FFF2-40B4-BE49-F238E27FC236}">
              <a16:creationId xmlns:a16="http://schemas.microsoft.com/office/drawing/2014/main" id="{E203440C-7DC3-496F-8643-5F4F6EC31B04}"/>
            </a:ext>
          </a:extLst>
        </xdr:cNvPr>
        <xdr:cNvSpPr txBox="1">
          <a:spLocks noChangeArrowheads="1"/>
        </xdr:cNvSpPr>
      </xdr:nvSpPr>
      <xdr:spPr bwMode="auto">
        <a:xfrm>
          <a:off x="688002" y="4790342"/>
          <a:ext cx="267697" cy="14603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oneCellAnchor>
  <xdr:twoCellAnchor>
    <xdr:from>
      <xdr:col>1</xdr:col>
      <xdr:colOff>526377</xdr:colOff>
      <xdr:row>28</xdr:row>
      <xdr:rowOff>85725</xdr:rowOff>
    </xdr:from>
    <xdr:to>
      <xdr:col>2</xdr:col>
      <xdr:colOff>193002</xdr:colOff>
      <xdr:row>29</xdr:row>
      <xdr:rowOff>66675</xdr:rowOff>
    </xdr:to>
    <xdr:sp macro="" textlink="">
      <xdr:nvSpPr>
        <xdr:cNvPr id="659" name="AutoShape 1488">
          <a:extLst>
            <a:ext uri="{FF2B5EF4-FFF2-40B4-BE49-F238E27FC236}">
              <a16:creationId xmlns:a16="http://schemas.microsoft.com/office/drawing/2014/main" id="{83306555-D214-4F63-B47D-DAF7B5F868CB}"/>
            </a:ext>
          </a:extLst>
        </xdr:cNvPr>
        <xdr:cNvSpPr>
          <a:spLocks/>
        </xdr:cNvSpPr>
      </xdr:nvSpPr>
      <xdr:spPr bwMode="auto">
        <a:xfrm rot="5400000" flipH="1">
          <a:off x="705765" y="4776787"/>
          <a:ext cx="152400" cy="371475"/>
        </a:xfrm>
        <a:prstGeom prst="rightBrace">
          <a:avLst>
            <a:gd name="adj1" fmla="val 15626"/>
            <a:gd name="adj2" fmla="val 459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140626</xdr:colOff>
      <xdr:row>24</xdr:row>
      <xdr:rowOff>21105</xdr:rowOff>
    </xdr:from>
    <xdr:ext cx="520833" cy="101264"/>
    <xdr:sp macro="" textlink="">
      <xdr:nvSpPr>
        <xdr:cNvPr id="660" name="Text Box 1563">
          <a:extLst>
            <a:ext uri="{FF2B5EF4-FFF2-40B4-BE49-F238E27FC236}">
              <a16:creationId xmlns:a16="http://schemas.microsoft.com/office/drawing/2014/main" id="{F090B29A-9704-461A-A582-891273EAFC09}"/>
            </a:ext>
          </a:extLst>
        </xdr:cNvPr>
        <xdr:cNvSpPr txBox="1">
          <a:spLocks noChangeArrowheads="1"/>
        </xdr:cNvSpPr>
      </xdr:nvSpPr>
      <xdr:spPr bwMode="auto">
        <a:xfrm>
          <a:off x="10078376" y="4135905"/>
          <a:ext cx="520833" cy="10126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10800" tIns="10800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oneCellAnchor>
    <xdr:from>
      <xdr:col>11</xdr:col>
      <xdr:colOff>476251</xdr:colOff>
      <xdr:row>6</xdr:row>
      <xdr:rowOff>30725</xdr:rowOff>
    </xdr:from>
    <xdr:ext cx="491612" cy="92178"/>
    <xdr:sp macro="" textlink="">
      <xdr:nvSpPr>
        <xdr:cNvPr id="661" name="Text Box 1563">
          <a:extLst>
            <a:ext uri="{FF2B5EF4-FFF2-40B4-BE49-F238E27FC236}">
              <a16:creationId xmlns:a16="http://schemas.microsoft.com/office/drawing/2014/main" id="{B4C1DD4C-0C5D-44EF-A0D4-2218E13AA7DE}"/>
            </a:ext>
          </a:extLst>
        </xdr:cNvPr>
        <xdr:cNvSpPr txBox="1">
          <a:spLocks noChangeArrowheads="1"/>
        </xdr:cNvSpPr>
      </xdr:nvSpPr>
      <xdr:spPr bwMode="auto">
        <a:xfrm>
          <a:off x="7594601" y="1059425"/>
          <a:ext cx="491612" cy="92178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7</xdr:col>
      <xdr:colOff>303525</xdr:colOff>
      <xdr:row>48</xdr:row>
      <xdr:rowOff>62296</xdr:rowOff>
    </xdr:from>
    <xdr:to>
      <xdr:col>8</xdr:col>
      <xdr:colOff>124595</xdr:colOff>
      <xdr:row>48</xdr:row>
      <xdr:rowOff>147122</xdr:rowOff>
    </xdr:to>
    <xdr:sp macro="" textlink="">
      <xdr:nvSpPr>
        <xdr:cNvPr id="662" name="Text Box 1563">
          <a:extLst>
            <a:ext uri="{FF2B5EF4-FFF2-40B4-BE49-F238E27FC236}">
              <a16:creationId xmlns:a16="http://schemas.microsoft.com/office/drawing/2014/main" id="{A7C49C54-303A-4555-A3AF-E742E59689B6}"/>
            </a:ext>
          </a:extLst>
        </xdr:cNvPr>
        <xdr:cNvSpPr txBox="1">
          <a:spLocks noChangeArrowheads="1"/>
        </xdr:cNvSpPr>
      </xdr:nvSpPr>
      <xdr:spPr bwMode="auto">
        <a:xfrm>
          <a:off x="4602475" y="8291896"/>
          <a:ext cx="525920" cy="8482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oneCellAnchor>
    <xdr:from>
      <xdr:col>9</xdr:col>
      <xdr:colOff>213059</xdr:colOff>
      <xdr:row>22</xdr:row>
      <xdr:rowOff>100263</xdr:rowOff>
    </xdr:from>
    <xdr:ext cx="338387" cy="109663"/>
    <xdr:sp macro="" textlink="">
      <xdr:nvSpPr>
        <xdr:cNvPr id="663" name="Text Box 1141">
          <a:extLst>
            <a:ext uri="{FF2B5EF4-FFF2-40B4-BE49-F238E27FC236}">
              <a16:creationId xmlns:a16="http://schemas.microsoft.com/office/drawing/2014/main" id="{7AE9DC7C-2DF0-4C6C-9E29-8EBCE31EEF0E}"/>
            </a:ext>
          </a:extLst>
        </xdr:cNvPr>
        <xdr:cNvSpPr txBox="1">
          <a:spLocks noChangeArrowheads="1"/>
        </xdr:cNvSpPr>
      </xdr:nvSpPr>
      <xdr:spPr bwMode="auto">
        <a:xfrm>
          <a:off x="5921709" y="3872163"/>
          <a:ext cx="338387" cy="1096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oneCellAnchor>
    <xdr:from>
      <xdr:col>9</xdr:col>
      <xdr:colOff>309207</xdr:colOff>
      <xdr:row>13</xdr:row>
      <xdr:rowOff>57276</xdr:rowOff>
    </xdr:from>
    <xdr:ext cx="330531" cy="131091"/>
    <xdr:sp macro="" textlink="">
      <xdr:nvSpPr>
        <xdr:cNvPr id="664" name="Text Box 777">
          <a:extLst>
            <a:ext uri="{FF2B5EF4-FFF2-40B4-BE49-F238E27FC236}">
              <a16:creationId xmlns:a16="http://schemas.microsoft.com/office/drawing/2014/main" id="{C07798D5-1FA0-41EB-907E-7343A3A7BA01}"/>
            </a:ext>
          </a:extLst>
        </xdr:cNvPr>
        <xdr:cNvSpPr txBox="1">
          <a:spLocks noChangeArrowheads="1"/>
        </xdr:cNvSpPr>
      </xdr:nvSpPr>
      <xdr:spPr bwMode="auto">
        <a:xfrm>
          <a:off x="6017857" y="2286126"/>
          <a:ext cx="330531" cy="1310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twoCellAnchor>
    <xdr:from>
      <xdr:col>11</xdr:col>
      <xdr:colOff>42744</xdr:colOff>
      <xdr:row>5</xdr:row>
      <xdr:rowOff>48183</xdr:rowOff>
    </xdr:from>
    <xdr:to>
      <xdr:col>11</xdr:col>
      <xdr:colOff>332728</xdr:colOff>
      <xdr:row>6</xdr:row>
      <xdr:rowOff>1162</xdr:rowOff>
    </xdr:to>
    <xdr:sp macro="" textlink="">
      <xdr:nvSpPr>
        <xdr:cNvPr id="665" name="Text Box 962">
          <a:extLst>
            <a:ext uri="{FF2B5EF4-FFF2-40B4-BE49-F238E27FC236}">
              <a16:creationId xmlns:a16="http://schemas.microsoft.com/office/drawing/2014/main" id="{133E1E11-A313-4A9D-814E-44FB4A097F44}"/>
            </a:ext>
          </a:extLst>
        </xdr:cNvPr>
        <xdr:cNvSpPr txBox="1">
          <a:spLocks noChangeArrowheads="1"/>
        </xdr:cNvSpPr>
      </xdr:nvSpPr>
      <xdr:spPr bwMode="auto">
        <a:xfrm>
          <a:off x="7161094" y="905433"/>
          <a:ext cx="289984" cy="12442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篠楽</a:t>
          </a:r>
        </a:p>
      </xdr:txBody>
    </xdr:sp>
    <xdr:clientData/>
  </xdr:twoCellAnchor>
  <xdr:twoCellAnchor>
    <xdr:from>
      <xdr:col>0</xdr:col>
      <xdr:colOff>771525</xdr:colOff>
      <xdr:row>62</xdr:row>
      <xdr:rowOff>9525</xdr:rowOff>
    </xdr:from>
    <xdr:to>
      <xdr:col>2</xdr:col>
      <xdr:colOff>762000</xdr:colOff>
      <xdr:row>62</xdr:row>
      <xdr:rowOff>9525</xdr:rowOff>
    </xdr:to>
    <xdr:sp macro="" textlink="">
      <xdr:nvSpPr>
        <xdr:cNvPr id="666" name="Line 544">
          <a:extLst>
            <a:ext uri="{FF2B5EF4-FFF2-40B4-BE49-F238E27FC236}">
              <a16:creationId xmlns:a16="http://schemas.microsoft.com/office/drawing/2014/main" id="{034D208E-C497-4776-9965-3478A2E7668D}"/>
            </a:ext>
          </a:extLst>
        </xdr:cNvPr>
        <xdr:cNvSpPr>
          <a:spLocks noChangeShapeType="1"/>
        </xdr:cNvSpPr>
      </xdr:nvSpPr>
      <xdr:spPr bwMode="auto">
        <a:xfrm flipH="1" flipV="1">
          <a:off x="66675" y="10639425"/>
          <a:ext cx="141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62</xdr:row>
      <xdr:rowOff>57150</xdr:rowOff>
    </xdr:from>
    <xdr:to>
      <xdr:col>1</xdr:col>
      <xdr:colOff>514350</xdr:colOff>
      <xdr:row>65</xdr:row>
      <xdr:rowOff>0</xdr:rowOff>
    </xdr:to>
    <xdr:sp macro="" textlink="">
      <xdr:nvSpPr>
        <xdr:cNvPr id="667" name="Line 547">
          <a:extLst>
            <a:ext uri="{FF2B5EF4-FFF2-40B4-BE49-F238E27FC236}">
              <a16:creationId xmlns:a16="http://schemas.microsoft.com/office/drawing/2014/main" id="{3F60D3A5-69FD-46E0-AE47-14D9153AF52B}"/>
            </a:ext>
          </a:extLst>
        </xdr:cNvPr>
        <xdr:cNvSpPr>
          <a:spLocks noChangeShapeType="1"/>
        </xdr:cNvSpPr>
      </xdr:nvSpPr>
      <xdr:spPr bwMode="auto">
        <a:xfrm flipH="1">
          <a:off x="584200" y="10687050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350122</xdr:colOff>
      <xdr:row>59</xdr:row>
      <xdr:rowOff>151421</xdr:rowOff>
    </xdr:from>
    <xdr:to>
      <xdr:col>2</xdr:col>
      <xdr:colOff>355740</xdr:colOff>
      <xdr:row>62</xdr:row>
      <xdr:rowOff>54704</xdr:rowOff>
    </xdr:to>
    <xdr:sp macro="" textlink="">
      <xdr:nvSpPr>
        <xdr:cNvPr id="668" name="Line 548">
          <a:extLst>
            <a:ext uri="{FF2B5EF4-FFF2-40B4-BE49-F238E27FC236}">
              <a16:creationId xmlns:a16="http://schemas.microsoft.com/office/drawing/2014/main" id="{385A7183-3A90-4CF3-98A9-845A726512AF}"/>
            </a:ext>
          </a:extLst>
        </xdr:cNvPr>
        <xdr:cNvSpPr>
          <a:spLocks noChangeShapeType="1"/>
        </xdr:cNvSpPr>
      </xdr:nvSpPr>
      <xdr:spPr bwMode="auto">
        <a:xfrm flipH="1" flipV="1">
          <a:off x="1124822" y="10266971"/>
          <a:ext cx="5618" cy="417633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438150</xdr:colOff>
      <xdr:row>61</xdr:row>
      <xdr:rowOff>95250</xdr:rowOff>
    </xdr:from>
    <xdr:to>
      <xdr:col>1</xdr:col>
      <xdr:colOff>581025</xdr:colOff>
      <xdr:row>62</xdr:row>
      <xdr:rowOff>66675</xdr:rowOff>
    </xdr:to>
    <xdr:sp macro="" textlink="">
      <xdr:nvSpPr>
        <xdr:cNvPr id="669" name="Oval 549">
          <a:extLst>
            <a:ext uri="{FF2B5EF4-FFF2-40B4-BE49-F238E27FC236}">
              <a16:creationId xmlns:a16="http://schemas.microsoft.com/office/drawing/2014/main" id="{41516C69-A7CE-42BF-85D0-E389CCC5C4F6}"/>
            </a:ext>
          </a:extLst>
        </xdr:cNvPr>
        <xdr:cNvSpPr>
          <a:spLocks noChangeArrowheads="1"/>
        </xdr:cNvSpPr>
      </xdr:nvSpPr>
      <xdr:spPr bwMode="auto">
        <a:xfrm>
          <a:off x="508000" y="105537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1</xdr:col>
      <xdr:colOff>118394</xdr:colOff>
      <xdr:row>60</xdr:row>
      <xdr:rowOff>41528</xdr:rowOff>
    </xdr:from>
    <xdr:ext cx="508139" cy="249423"/>
    <xdr:sp macro="" textlink="">
      <xdr:nvSpPr>
        <xdr:cNvPr id="670" name="Text Box 550">
          <a:extLst>
            <a:ext uri="{FF2B5EF4-FFF2-40B4-BE49-F238E27FC236}">
              <a16:creationId xmlns:a16="http://schemas.microsoft.com/office/drawing/2014/main" id="{FEE93760-1E52-49A2-8F4A-69DA5F5D973D}"/>
            </a:ext>
          </a:extLst>
        </xdr:cNvPr>
        <xdr:cNvSpPr txBox="1">
          <a:spLocks noChangeArrowheads="1"/>
        </xdr:cNvSpPr>
      </xdr:nvSpPr>
      <xdr:spPr bwMode="auto">
        <a:xfrm>
          <a:off x="188244" y="10328528"/>
          <a:ext cx="508139" cy="24942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36000" rIns="0" bIns="0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駐車場前</a:t>
          </a:r>
        </a:p>
      </xdr:txBody>
    </xdr:sp>
    <xdr:clientData/>
  </xdr:oneCellAnchor>
  <xdr:twoCellAnchor>
    <xdr:from>
      <xdr:col>1</xdr:col>
      <xdr:colOff>561975</xdr:colOff>
      <xdr:row>59</xdr:row>
      <xdr:rowOff>9525</xdr:rowOff>
    </xdr:from>
    <xdr:to>
      <xdr:col>2</xdr:col>
      <xdr:colOff>219075</xdr:colOff>
      <xdr:row>60</xdr:row>
      <xdr:rowOff>0</xdr:rowOff>
    </xdr:to>
    <xdr:sp macro="" textlink="">
      <xdr:nvSpPr>
        <xdr:cNvPr id="671" name="Freeform 554">
          <a:extLst>
            <a:ext uri="{FF2B5EF4-FFF2-40B4-BE49-F238E27FC236}">
              <a16:creationId xmlns:a16="http://schemas.microsoft.com/office/drawing/2014/main" id="{7C5D7375-417C-44ED-A7FC-187D38DC5063}"/>
            </a:ext>
          </a:extLst>
        </xdr:cNvPr>
        <xdr:cNvSpPr>
          <a:spLocks/>
        </xdr:cNvSpPr>
      </xdr:nvSpPr>
      <xdr:spPr bwMode="auto">
        <a:xfrm>
          <a:off x="631825" y="10125075"/>
          <a:ext cx="361950" cy="161925"/>
        </a:xfrm>
        <a:custGeom>
          <a:avLst/>
          <a:gdLst>
            <a:gd name="T0" fmla="*/ 0 w 63"/>
            <a:gd name="T1" fmla="*/ 0 h 19"/>
            <a:gd name="T2" fmla="*/ 2147483647 w 63"/>
            <a:gd name="T3" fmla="*/ 2147483647 h 19"/>
            <a:gd name="T4" fmla="*/ 2147483647 w 63"/>
            <a:gd name="T5" fmla="*/ 2147483647 h 19"/>
            <a:gd name="T6" fmla="*/ 2147483647 w 63"/>
            <a:gd name="T7" fmla="*/ 2147483647 h 19"/>
            <a:gd name="T8" fmla="*/ 2147483647 w 63"/>
            <a:gd name="T9" fmla="*/ 2147483647 h 19"/>
            <a:gd name="T10" fmla="*/ 2147483647 w 63"/>
            <a:gd name="T11" fmla="*/ 2147483647 h 1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63" h="19">
              <a:moveTo>
                <a:pt x="0" y="0"/>
              </a:moveTo>
              <a:cubicBezTo>
                <a:pt x="2" y="5"/>
                <a:pt x="5" y="10"/>
                <a:pt x="8" y="12"/>
              </a:cubicBezTo>
              <a:cubicBezTo>
                <a:pt x="11" y="14"/>
                <a:pt x="14" y="14"/>
                <a:pt x="19" y="15"/>
              </a:cubicBezTo>
              <a:cubicBezTo>
                <a:pt x="24" y="16"/>
                <a:pt x="34" y="19"/>
                <a:pt x="40" y="19"/>
              </a:cubicBezTo>
              <a:cubicBezTo>
                <a:pt x="46" y="19"/>
                <a:pt x="51" y="16"/>
                <a:pt x="54" y="13"/>
              </a:cubicBezTo>
              <a:cubicBezTo>
                <a:pt x="57" y="10"/>
                <a:pt x="63" y="5"/>
                <a:pt x="61" y="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534260</xdr:colOff>
      <xdr:row>58</xdr:row>
      <xdr:rowOff>110380</xdr:rowOff>
    </xdr:from>
    <xdr:ext cx="434457" cy="159531"/>
    <xdr:sp macro="" textlink="">
      <xdr:nvSpPr>
        <xdr:cNvPr id="672" name="Text Box 555">
          <a:extLst>
            <a:ext uri="{FF2B5EF4-FFF2-40B4-BE49-F238E27FC236}">
              <a16:creationId xmlns:a16="http://schemas.microsoft.com/office/drawing/2014/main" id="{067DFC69-79FC-4726-B7F7-342744026CDF}"/>
            </a:ext>
          </a:extLst>
        </xdr:cNvPr>
        <xdr:cNvSpPr txBox="1">
          <a:spLocks noChangeArrowheads="1"/>
        </xdr:cNvSpPr>
      </xdr:nvSpPr>
      <xdr:spPr bwMode="auto">
        <a:xfrm>
          <a:off x="604110" y="10054480"/>
          <a:ext cx="43445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甘樫丘</a:t>
          </a:r>
        </a:p>
      </xdr:txBody>
    </xdr:sp>
    <xdr:clientData/>
  </xdr:oneCellAnchor>
  <xdr:oneCellAnchor>
    <xdr:from>
      <xdr:col>2</xdr:col>
      <xdr:colOff>390525</xdr:colOff>
      <xdr:row>63</xdr:row>
      <xdr:rowOff>76199</xdr:rowOff>
    </xdr:from>
    <xdr:ext cx="259430" cy="168508"/>
    <xdr:sp macro="" textlink="">
      <xdr:nvSpPr>
        <xdr:cNvPr id="673" name="Text Box 556">
          <a:extLst>
            <a:ext uri="{FF2B5EF4-FFF2-40B4-BE49-F238E27FC236}">
              <a16:creationId xmlns:a16="http://schemas.microsoft.com/office/drawing/2014/main" id="{40E30A84-F1E1-4221-9B57-87FE170C2497}"/>
            </a:ext>
          </a:extLst>
        </xdr:cNvPr>
        <xdr:cNvSpPr txBox="1">
          <a:spLocks noChangeArrowheads="1"/>
        </xdr:cNvSpPr>
      </xdr:nvSpPr>
      <xdr:spPr bwMode="auto">
        <a:xfrm>
          <a:off x="1165225" y="10877549"/>
          <a:ext cx="25943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亀石</a:t>
          </a:r>
        </a:p>
      </xdr:txBody>
    </xdr:sp>
    <xdr:clientData/>
  </xdr:oneCellAnchor>
  <xdr:twoCellAnchor>
    <xdr:from>
      <xdr:col>1</xdr:col>
      <xdr:colOff>495300</xdr:colOff>
      <xdr:row>64</xdr:row>
      <xdr:rowOff>123335</xdr:rowOff>
    </xdr:from>
    <xdr:to>
      <xdr:col>1</xdr:col>
      <xdr:colOff>704850</xdr:colOff>
      <xdr:row>64</xdr:row>
      <xdr:rowOff>151910</xdr:rowOff>
    </xdr:to>
    <xdr:sp macro="" textlink="">
      <xdr:nvSpPr>
        <xdr:cNvPr id="674" name="Freeform 558">
          <a:extLst>
            <a:ext uri="{FF2B5EF4-FFF2-40B4-BE49-F238E27FC236}">
              <a16:creationId xmlns:a16="http://schemas.microsoft.com/office/drawing/2014/main" id="{69BFCA29-FE0A-4F27-B20C-2436BE236D0A}"/>
            </a:ext>
          </a:extLst>
        </xdr:cNvPr>
        <xdr:cNvSpPr>
          <a:spLocks/>
        </xdr:cNvSpPr>
      </xdr:nvSpPr>
      <xdr:spPr bwMode="auto">
        <a:xfrm>
          <a:off x="565150" y="11096135"/>
          <a:ext cx="209550" cy="28575"/>
        </a:xfrm>
        <a:custGeom>
          <a:avLst/>
          <a:gdLst>
            <a:gd name="T0" fmla="*/ 2147483647 w 10630"/>
            <a:gd name="T1" fmla="*/ 192521981 h 4612"/>
            <a:gd name="T2" fmla="*/ 2147483647 w 10630"/>
            <a:gd name="T3" fmla="*/ 34895410 h 4612"/>
            <a:gd name="T4" fmla="*/ 0 w 10630"/>
            <a:gd name="T5" fmla="*/ 0 h 461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630" h="4612">
              <a:moveTo>
                <a:pt x="10630" y="4612"/>
              </a:moveTo>
              <a:lnTo>
                <a:pt x="6583" y="836"/>
              </a:lnTo>
              <a:cubicBezTo>
                <a:pt x="5945" y="836"/>
                <a:pt x="634" y="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318255</xdr:colOff>
      <xdr:row>62</xdr:row>
      <xdr:rowOff>104775</xdr:rowOff>
    </xdr:from>
    <xdr:to>
      <xdr:col>2</xdr:col>
      <xdr:colOff>394455</xdr:colOff>
      <xdr:row>64</xdr:row>
      <xdr:rowOff>85725</xdr:rowOff>
    </xdr:to>
    <xdr:sp macro="" textlink="">
      <xdr:nvSpPr>
        <xdr:cNvPr id="675" name="Freeform 558">
          <a:extLst>
            <a:ext uri="{FF2B5EF4-FFF2-40B4-BE49-F238E27FC236}">
              <a16:creationId xmlns:a16="http://schemas.microsoft.com/office/drawing/2014/main" id="{82CF18EE-7954-4269-BBC9-F6E5498A4CF0}"/>
            </a:ext>
          </a:extLst>
        </xdr:cNvPr>
        <xdr:cNvSpPr>
          <a:spLocks/>
        </xdr:cNvSpPr>
      </xdr:nvSpPr>
      <xdr:spPr bwMode="auto">
        <a:xfrm rot="-664950">
          <a:off x="388105" y="10734675"/>
          <a:ext cx="781050" cy="323850"/>
        </a:xfrm>
        <a:custGeom>
          <a:avLst/>
          <a:gdLst>
            <a:gd name="T0" fmla="*/ 2147483647 w 10608"/>
            <a:gd name="T1" fmla="*/ 0 h 11883"/>
            <a:gd name="T2" fmla="*/ 2147483647 w 10608"/>
            <a:gd name="T3" fmla="*/ 2147483647 h 11883"/>
            <a:gd name="T4" fmla="*/ 0 w 10608"/>
            <a:gd name="T5" fmla="*/ 2147483647 h 1188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608" h="11883">
              <a:moveTo>
                <a:pt x="10608" y="0"/>
              </a:moveTo>
              <a:cubicBezTo>
                <a:pt x="9879" y="7674"/>
                <a:pt x="9643" y="12344"/>
                <a:pt x="7403" y="10872"/>
              </a:cubicBezTo>
              <a:cubicBezTo>
                <a:pt x="4735" y="6614"/>
                <a:pt x="5162" y="14271"/>
                <a:pt x="0" y="11084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268515</xdr:colOff>
      <xdr:row>62</xdr:row>
      <xdr:rowOff>108705</xdr:rowOff>
    </xdr:from>
    <xdr:to>
      <xdr:col>2</xdr:col>
      <xdr:colOff>438454</xdr:colOff>
      <xdr:row>63</xdr:row>
      <xdr:rowOff>105832</xdr:rowOff>
    </xdr:to>
    <xdr:sp macro="" textlink="">
      <xdr:nvSpPr>
        <xdr:cNvPr id="676" name="AutoShape 546">
          <a:extLst>
            <a:ext uri="{FF2B5EF4-FFF2-40B4-BE49-F238E27FC236}">
              <a16:creationId xmlns:a16="http://schemas.microsoft.com/office/drawing/2014/main" id="{16B3221C-2E63-4BE6-9D72-3E0404DED6A1}"/>
            </a:ext>
          </a:extLst>
        </xdr:cNvPr>
        <xdr:cNvSpPr>
          <a:spLocks noChangeArrowheads="1"/>
        </xdr:cNvSpPr>
      </xdr:nvSpPr>
      <xdr:spPr bwMode="auto">
        <a:xfrm>
          <a:off x="1043215" y="10738605"/>
          <a:ext cx="169939" cy="168577"/>
        </a:xfrm>
        <a:prstGeom prst="triangle">
          <a:avLst>
            <a:gd name="adj" fmla="val 4603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258082</xdr:colOff>
      <xdr:row>61</xdr:row>
      <xdr:rowOff>81189</xdr:rowOff>
    </xdr:from>
    <xdr:to>
      <xdr:col>2</xdr:col>
      <xdr:colOff>429532</xdr:colOff>
      <xdr:row>62</xdr:row>
      <xdr:rowOff>81189</xdr:rowOff>
    </xdr:to>
    <xdr:sp macro="" textlink="">
      <xdr:nvSpPr>
        <xdr:cNvPr id="677" name="Oval 545">
          <a:extLst>
            <a:ext uri="{FF2B5EF4-FFF2-40B4-BE49-F238E27FC236}">
              <a16:creationId xmlns:a16="http://schemas.microsoft.com/office/drawing/2014/main" id="{DC962E48-5B8B-4B4D-8A70-BF968B2717E0}"/>
            </a:ext>
          </a:extLst>
        </xdr:cNvPr>
        <xdr:cNvSpPr>
          <a:spLocks noChangeArrowheads="1"/>
        </xdr:cNvSpPr>
      </xdr:nvSpPr>
      <xdr:spPr bwMode="auto">
        <a:xfrm>
          <a:off x="1032782" y="10539639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501070</xdr:colOff>
      <xdr:row>53</xdr:row>
      <xdr:rowOff>48029</xdr:rowOff>
    </xdr:from>
    <xdr:to>
      <xdr:col>9</xdr:col>
      <xdr:colOff>691570</xdr:colOff>
      <xdr:row>56</xdr:row>
      <xdr:rowOff>162329</xdr:rowOff>
    </xdr:to>
    <xdr:sp macro="" textlink="">
      <xdr:nvSpPr>
        <xdr:cNvPr id="678" name="Freeform 1355">
          <a:extLst>
            <a:ext uri="{FF2B5EF4-FFF2-40B4-BE49-F238E27FC236}">
              <a16:creationId xmlns:a16="http://schemas.microsoft.com/office/drawing/2014/main" id="{87FCD869-F195-4380-9977-B147FE18178E}"/>
            </a:ext>
          </a:extLst>
        </xdr:cNvPr>
        <xdr:cNvSpPr>
          <a:spLocks/>
        </xdr:cNvSpPr>
      </xdr:nvSpPr>
      <xdr:spPr bwMode="auto">
        <a:xfrm>
          <a:off x="6209720" y="9134879"/>
          <a:ext cx="190500" cy="628650"/>
        </a:xfrm>
        <a:custGeom>
          <a:avLst/>
          <a:gdLst>
            <a:gd name="T0" fmla="*/ 0 w 22"/>
            <a:gd name="T1" fmla="*/ 2147483647 h 66"/>
            <a:gd name="T2" fmla="*/ 2147483647 w 22"/>
            <a:gd name="T3" fmla="*/ 2147483647 h 66"/>
            <a:gd name="T4" fmla="*/ 2147483647 w 22"/>
            <a:gd name="T5" fmla="*/ 2147483647 h 66"/>
            <a:gd name="T6" fmla="*/ 2147483647 w 22"/>
            <a:gd name="T7" fmla="*/ 0 h 6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66">
              <a:moveTo>
                <a:pt x="0" y="66"/>
              </a:moveTo>
              <a:lnTo>
                <a:pt x="6" y="54"/>
              </a:lnTo>
              <a:lnTo>
                <a:pt x="15" y="34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304800</xdr:colOff>
      <xdr:row>13</xdr:row>
      <xdr:rowOff>28575</xdr:rowOff>
    </xdr:from>
    <xdr:to>
      <xdr:col>15</xdr:col>
      <xdr:colOff>304800</xdr:colOff>
      <xdr:row>13</xdr:row>
      <xdr:rowOff>28575</xdr:rowOff>
    </xdr:to>
    <xdr:sp macro="" textlink="">
      <xdr:nvSpPr>
        <xdr:cNvPr id="679" name="Line 975">
          <a:extLst>
            <a:ext uri="{FF2B5EF4-FFF2-40B4-BE49-F238E27FC236}">
              <a16:creationId xmlns:a16="http://schemas.microsoft.com/office/drawing/2014/main" id="{634E33DA-9C8F-48C6-AF76-7FBF9FA16148}"/>
            </a:ext>
          </a:extLst>
        </xdr:cNvPr>
        <xdr:cNvSpPr>
          <a:spLocks noChangeShapeType="1"/>
        </xdr:cNvSpPr>
      </xdr:nvSpPr>
      <xdr:spPr bwMode="auto">
        <a:xfrm>
          <a:off x="10242550" y="2257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38100</xdr:colOff>
      <xdr:row>13</xdr:row>
      <xdr:rowOff>114300</xdr:rowOff>
    </xdr:from>
    <xdr:to>
      <xdr:col>16</xdr:col>
      <xdr:colOff>704850</xdr:colOff>
      <xdr:row>13</xdr:row>
      <xdr:rowOff>123825</xdr:rowOff>
    </xdr:to>
    <xdr:sp macro="" textlink="">
      <xdr:nvSpPr>
        <xdr:cNvPr id="680" name="Line 997">
          <a:extLst>
            <a:ext uri="{FF2B5EF4-FFF2-40B4-BE49-F238E27FC236}">
              <a16:creationId xmlns:a16="http://schemas.microsoft.com/office/drawing/2014/main" id="{3EB39B0B-6A81-4F7A-B400-BBEA3FCED5BE}"/>
            </a:ext>
          </a:extLst>
        </xdr:cNvPr>
        <xdr:cNvSpPr>
          <a:spLocks noChangeShapeType="1"/>
        </xdr:cNvSpPr>
      </xdr:nvSpPr>
      <xdr:spPr bwMode="auto">
        <a:xfrm flipV="1">
          <a:off x="9975850" y="2343150"/>
          <a:ext cx="13716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160052</xdr:colOff>
      <xdr:row>13</xdr:row>
      <xdr:rowOff>152219</xdr:rowOff>
    </xdr:from>
    <xdr:to>
      <xdr:col>16</xdr:col>
      <xdr:colOff>672346</xdr:colOff>
      <xdr:row>15</xdr:row>
      <xdr:rowOff>56036</xdr:rowOff>
    </xdr:to>
    <xdr:sp macro="" textlink="">
      <xdr:nvSpPr>
        <xdr:cNvPr id="681" name="Text Box 1141">
          <a:extLst>
            <a:ext uri="{FF2B5EF4-FFF2-40B4-BE49-F238E27FC236}">
              <a16:creationId xmlns:a16="http://schemas.microsoft.com/office/drawing/2014/main" id="{085A5B26-BE95-4808-B04B-88A15D8FBEFC}"/>
            </a:ext>
          </a:extLst>
        </xdr:cNvPr>
        <xdr:cNvSpPr txBox="1">
          <a:spLocks noChangeArrowheads="1"/>
        </xdr:cNvSpPr>
      </xdr:nvSpPr>
      <xdr:spPr bwMode="auto">
        <a:xfrm>
          <a:off x="10802652" y="2381069"/>
          <a:ext cx="512294" cy="24671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野口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駐車場前</a:t>
          </a:r>
        </a:p>
      </xdr:txBody>
    </xdr:sp>
    <xdr:clientData/>
  </xdr:twoCellAnchor>
  <xdr:twoCellAnchor>
    <xdr:from>
      <xdr:col>16</xdr:col>
      <xdr:colOff>233216</xdr:colOff>
      <xdr:row>11</xdr:row>
      <xdr:rowOff>6545</xdr:rowOff>
    </xdr:from>
    <xdr:to>
      <xdr:col>16</xdr:col>
      <xdr:colOff>499916</xdr:colOff>
      <xdr:row>11</xdr:row>
      <xdr:rowOff>110936</xdr:rowOff>
    </xdr:to>
    <xdr:sp macro="" textlink="">
      <xdr:nvSpPr>
        <xdr:cNvPr id="682" name="Freeform 1187">
          <a:extLst>
            <a:ext uri="{FF2B5EF4-FFF2-40B4-BE49-F238E27FC236}">
              <a16:creationId xmlns:a16="http://schemas.microsoft.com/office/drawing/2014/main" id="{7524016A-52AB-448B-B271-711CDD15E9AF}"/>
            </a:ext>
          </a:extLst>
        </xdr:cNvPr>
        <xdr:cNvSpPr>
          <a:spLocks/>
        </xdr:cNvSpPr>
      </xdr:nvSpPr>
      <xdr:spPr bwMode="auto">
        <a:xfrm>
          <a:off x="10875816" y="1892495"/>
          <a:ext cx="266700" cy="104391"/>
        </a:xfrm>
        <a:custGeom>
          <a:avLst/>
          <a:gdLst>
            <a:gd name="T0" fmla="*/ 0 w 9581"/>
            <a:gd name="T1" fmla="*/ 2147483647 h 2651"/>
            <a:gd name="T2" fmla="*/ 2147483647 w 9581"/>
            <a:gd name="T3" fmla="*/ 0 h 265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9581" h="2651">
              <a:moveTo>
                <a:pt x="0" y="2651"/>
              </a:moveTo>
              <a:cubicBezTo>
                <a:pt x="1411" y="1069"/>
                <a:pt x="7848" y="305"/>
                <a:pt x="9581" y="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352425</xdr:colOff>
      <xdr:row>11</xdr:row>
      <xdr:rowOff>76200</xdr:rowOff>
    </xdr:from>
    <xdr:to>
      <xdr:col>16</xdr:col>
      <xdr:colOff>266700</xdr:colOff>
      <xdr:row>13</xdr:row>
      <xdr:rowOff>85725</xdr:rowOff>
    </xdr:to>
    <xdr:sp macro="" textlink="">
      <xdr:nvSpPr>
        <xdr:cNvPr id="683" name="Freeform 1379">
          <a:extLst>
            <a:ext uri="{FF2B5EF4-FFF2-40B4-BE49-F238E27FC236}">
              <a16:creationId xmlns:a16="http://schemas.microsoft.com/office/drawing/2014/main" id="{82A1B61D-683B-42C7-90EF-4B9C57719B08}"/>
            </a:ext>
          </a:extLst>
        </xdr:cNvPr>
        <xdr:cNvSpPr>
          <a:spLocks/>
        </xdr:cNvSpPr>
      </xdr:nvSpPr>
      <xdr:spPr bwMode="auto">
        <a:xfrm>
          <a:off x="10290175" y="1962150"/>
          <a:ext cx="619125" cy="352425"/>
        </a:xfrm>
        <a:custGeom>
          <a:avLst/>
          <a:gdLst>
            <a:gd name="T0" fmla="*/ 2147483647 w 11444"/>
            <a:gd name="T1" fmla="*/ 0 h 20000"/>
            <a:gd name="T2" fmla="*/ 0 w 11444"/>
            <a:gd name="T3" fmla="*/ 2147483647 h 2000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1444" h="20000">
              <a:moveTo>
                <a:pt x="11444" y="0"/>
              </a:moveTo>
              <a:cubicBezTo>
                <a:pt x="2770" y="11997"/>
                <a:pt x="1520" y="-450"/>
                <a:pt x="0" y="2000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361950</xdr:colOff>
      <xdr:row>13</xdr:row>
      <xdr:rowOff>152400</xdr:rowOff>
    </xdr:from>
    <xdr:to>
      <xdr:col>15</xdr:col>
      <xdr:colOff>361950</xdr:colOff>
      <xdr:row>16</xdr:row>
      <xdr:rowOff>85725</xdr:rowOff>
    </xdr:to>
    <xdr:sp macro="" textlink="">
      <xdr:nvSpPr>
        <xdr:cNvPr id="684" name="Freeform 991">
          <a:extLst>
            <a:ext uri="{FF2B5EF4-FFF2-40B4-BE49-F238E27FC236}">
              <a16:creationId xmlns:a16="http://schemas.microsoft.com/office/drawing/2014/main" id="{D5C7ACB9-7C10-414C-B647-DC7ACCDCE637}"/>
            </a:ext>
          </a:extLst>
        </xdr:cNvPr>
        <xdr:cNvSpPr>
          <a:spLocks/>
        </xdr:cNvSpPr>
      </xdr:nvSpPr>
      <xdr:spPr bwMode="auto">
        <a:xfrm flipH="1">
          <a:off x="10299700" y="2381250"/>
          <a:ext cx="0" cy="447675"/>
        </a:xfrm>
        <a:custGeom>
          <a:avLst/>
          <a:gdLst>
            <a:gd name="T0" fmla="*/ 2147483647 h 10000"/>
            <a:gd name="T1" fmla="*/ 0 h 10000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274772</xdr:colOff>
      <xdr:row>13</xdr:row>
      <xdr:rowOff>27122</xdr:rowOff>
    </xdr:from>
    <xdr:to>
      <xdr:col>15</xdr:col>
      <xdr:colOff>450097</xdr:colOff>
      <xdr:row>14</xdr:row>
      <xdr:rowOff>42620</xdr:rowOff>
    </xdr:to>
    <xdr:sp macro="" textlink="">
      <xdr:nvSpPr>
        <xdr:cNvPr id="685" name="Oval 999">
          <a:extLst>
            <a:ext uri="{FF2B5EF4-FFF2-40B4-BE49-F238E27FC236}">
              <a16:creationId xmlns:a16="http://schemas.microsoft.com/office/drawing/2014/main" id="{1A05BE2D-60FF-4425-931A-5F287023495D}"/>
            </a:ext>
          </a:extLst>
        </xdr:cNvPr>
        <xdr:cNvSpPr>
          <a:spLocks noChangeArrowheads="1"/>
        </xdr:cNvSpPr>
      </xdr:nvSpPr>
      <xdr:spPr bwMode="auto">
        <a:xfrm>
          <a:off x="10212522" y="2255972"/>
          <a:ext cx="175325" cy="1869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295275</xdr:colOff>
      <xdr:row>14</xdr:row>
      <xdr:rowOff>141584</xdr:rowOff>
    </xdr:from>
    <xdr:to>
      <xdr:col>15</xdr:col>
      <xdr:colOff>428625</xdr:colOff>
      <xdr:row>15</xdr:row>
      <xdr:rowOff>95896</xdr:rowOff>
    </xdr:to>
    <xdr:sp macro="" textlink="">
      <xdr:nvSpPr>
        <xdr:cNvPr id="686" name="AutoShape 992">
          <a:extLst>
            <a:ext uri="{FF2B5EF4-FFF2-40B4-BE49-F238E27FC236}">
              <a16:creationId xmlns:a16="http://schemas.microsoft.com/office/drawing/2014/main" id="{760D6AD7-2375-4AF4-94F4-758CD950929F}"/>
            </a:ext>
          </a:extLst>
        </xdr:cNvPr>
        <xdr:cNvSpPr>
          <a:spLocks noChangeArrowheads="1"/>
        </xdr:cNvSpPr>
      </xdr:nvSpPr>
      <xdr:spPr bwMode="auto">
        <a:xfrm>
          <a:off x="10233025" y="2541884"/>
          <a:ext cx="133350" cy="1257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247650</xdr:colOff>
      <xdr:row>11</xdr:row>
      <xdr:rowOff>133350</xdr:rowOff>
    </xdr:from>
    <xdr:to>
      <xdr:col>16</xdr:col>
      <xdr:colOff>257175</xdr:colOff>
      <xdr:row>13</xdr:row>
      <xdr:rowOff>161925</xdr:rowOff>
    </xdr:to>
    <xdr:sp macro="" textlink="">
      <xdr:nvSpPr>
        <xdr:cNvPr id="687" name="Line 1189">
          <a:extLst>
            <a:ext uri="{FF2B5EF4-FFF2-40B4-BE49-F238E27FC236}">
              <a16:creationId xmlns:a16="http://schemas.microsoft.com/office/drawing/2014/main" id="{E8044F06-94B3-401C-88F6-6F0526A926D2}"/>
            </a:ext>
          </a:extLst>
        </xdr:cNvPr>
        <xdr:cNvSpPr>
          <a:spLocks noChangeShapeType="1"/>
        </xdr:cNvSpPr>
      </xdr:nvSpPr>
      <xdr:spPr bwMode="auto">
        <a:xfrm flipH="1" flipV="1">
          <a:off x="10890250" y="2019300"/>
          <a:ext cx="952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185689</xdr:colOff>
      <xdr:row>13</xdr:row>
      <xdr:rowOff>33193</xdr:rowOff>
    </xdr:from>
    <xdr:to>
      <xdr:col>16</xdr:col>
      <xdr:colOff>319039</xdr:colOff>
      <xdr:row>14</xdr:row>
      <xdr:rowOff>4618</xdr:rowOff>
    </xdr:to>
    <xdr:sp macro="" textlink="">
      <xdr:nvSpPr>
        <xdr:cNvPr id="688" name="Oval 998">
          <a:extLst>
            <a:ext uri="{FF2B5EF4-FFF2-40B4-BE49-F238E27FC236}">
              <a16:creationId xmlns:a16="http://schemas.microsoft.com/office/drawing/2014/main" id="{F405CAEF-F8C8-4370-8606-AD5C4FCCCA40}"/>
            </a:ext>
          </a:extLst>
        </xdr:cNvPr>
        <xdr:cNvSpPr>
          <a:spLocks noChangeArrowheads="1"/>
        </xdr:cNvSpPr>
      </xdr:nvSpPr>
      <xdr:spPr bwMode="auto">
        <a:xfrm>
          <a:off x="10828289" y="2262043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699790</xdr:colOff>
      <xdr:row>10</xdr:row>
      <xdr:rowOff>141655</xdr:rowOff>
    </xdr:from>
    <xdr:to>
      <xdr:col>16</xdr:col>
      <xdr:colOff>224798</xdr:colOff>
      <xdr:row>11</xdr:row>
      <xdr:rowOff>56418</xdr:rowOff>
    </xdr:to>
    <xdr:sp macro="" textlink="">
      <xdr:nvSpPr>
        <xdr:cNvPr id="689" name="Line 1000">
          <a:extLst>
            <a:ext uri="{FF2B5EF4-FFF2-40B4-BE49-F238E27FC236}">
              <a16:creationId xmlns:a16="http://schemas.microsoft.com/office/drawing/2014/main" id="{4F3D06A0-303E-4BA8-A94C-A682E92AB00B}"/>
            </a:ext>
          </a:extLst>
        </xdr:cNvPr>
        <xdr:cNvSpPr>
          <a:spLocks noChangeShapeType="1"/>
        </xdr:cNvSpPr>
      </xdr:nvSpPr>
      <xdr:spPr bwMode="auto">
        <a:xfrm>
          <a:off x="10637540" y="1856155"/>
          <a:ext cx="229858" cy="86213"/>
        </a:xfrm>
        <a:custGeom>
          <a:avLst/>
          <a:gdLst>
            <a:gd name="T0" fmla="*/ 0 w 276224"/>
            <a:gd name="T1" fmla="*/ 0 h 85726"/>
            <a:gd name="T2" fmla="*/ 276229 w 276224"/>
            <a:gd name="T3" fmla="*/ 85721 h 8572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76224" h="85726">
              <a:moveTo>
                <a:pt x="0" y="0"/>
              </a:moveTo>
              <a:cubicBezTo>
                <a:pt x="92075" y="28575"/>
                <a:pt x="31749" y="76201"/>
                <a:pt x="276224" y="857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716082</xdr:colOff>
      <xdr:row>11</xdr:row>
      <xdr:rowOff>101927</xdr:rowOff>
    </xdr:from>
    <xdr:ext cx="388329" cy="159531"/>
    <xdr:sp macro="" textlink="">
      <xdr:nvSpPr>
        <xdr:cNvPr id="690" name="Text Box 531">
          <a:extLst>
            <a:ext uri="{FF2B5EF4-FFF2-40B4-BE49-F238E27FC236}">
              <a16:creationId xmlns:a16="http://schemas.microsoft.com/office/drawing/2014/main" id="{6092ECC4-72B7-410B-B12F-2E29D0177F16}"/>
            </a:ext>
          </a:extLst>
        </xdr:cNvPr>
        <xdr:cNvSpPr txBox="1">
          <a:spLocks noChangeArrowheads="1"/>
        </xdr:cNvSpPr>
      </xdr:nvSpPr>
      <xdr:spPr bwMode="auto">
        <a:xfrm>
          <a:off x="13460532" y="1987877"/>
          <a:ext cx="388329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oneCellAnchor>
    <xdr:from>
      <xdr:col>7</xdr:col>
      <xdr:colOff>551734</xdr:colOff>
      <xdr:row>54</xdr:row>
      <xdr:rowOff>83293</xdr:rowOff>
    </xdr:from>
    <xdr:ext cx="170826" cy="300595"/>
    <xdr:sp macro="" textlink="">
      <xdr:nvSpPr>
        <xdr:cNvPr id="691" name="Text Box 531">
          <a:extLst>
            <a:ext uri="{FF2B5EF4-FFF2-40B4-BE49-F238E27FC236}">
              <a16:creationId xmlns:a16="http://schemas.microsoft.com/office/drawing/2014/main" id="{1B18EABC-C0EB-4AE7-BA5D-3CBB781AF13C}"/>
            </a:ext>
          </a:extLst>
        </xdr:cNvPr>
        <xdr:cNvSpPr txBox="1">
          <a:spLocks noChangeArrowheads="1"/>
        </xdr:cNvSpPr>
      </xdr:nvSpPr>
      <xdr:spPr bwMode="auto">
        <a:xfrm>
          <a:off x="4850684" y="9341593"/>
          <a:ext cx="170826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twoCellAnchor>
    <xdr:from>
      <xdr:col>13</xdr:col>
      <xdr:colOff>634106</xdr:colOff>
      <xdr:row>53</xdr:row>
      <xdr:rowOff>151006</xdr:rowOff>
    </xdr:from>
    <xdr:to>
      <xdr:col>14</xdr:col>
      <xdr:colOff>668025</xdr:colOff>
      <xdr:row>54</xdr:row>
      <xdr:rowOff>161193</xdr:rowOff>
    </xdr:to>
    <xdr:sp macro="" textlink="">
      <xdr:nvSpPr>
        <xdr:cNvPr id="692" name="Text Box 1136">
          <a:extLst>
            <a:ext uri="{FF2B5EF4-FFF2-40B4-BE49-F238E27FC236}">
              <a16:creationId xmlns:a16="http://schemas.microsoft.com/office/drawing/2014/main" id="{345EA5CF-C7F4-4124-9391-7C98254815AD}"/>
            </a:ext>
          </a:extLst>
        </xdr:cNvPr>
        <xdr:cNvSpPr txBox="1">
          <a:spLocks noChangeArrowheads="1"/>
        </xdr:cNvSpPr>
      </xdr:nvSpPr>
      <xdr:spPr bwMode="auto">
        <a:xfrm>
          <a:off x="9162156" y="9237856"/>
          <a:ext cx="738769" cy="181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twoCellAnchor>
  <xdr:twoCellAnchor>
    <xdr:from>
      <xdr:col>8</xdr:col>
      <xdr:colOff>94884</xdr:colOff>
      <xdr:row>47</xdr:row>
      <xdr:rowOff>95250</xdr:rowOff>
    </xdr:from>
    <xdr:to>
      <xdr:col>8</xdr:col>
      <xdr:colOff>279940</xdr:colOff>
      <xdr:row>48</xdr:row>
      <xdr:rowOff>149679</xdr:rowOff>
    </xdr:to>
    <xdr:sp macro="" textlink="">
      <xdr:nvSpPr>
        <xdr:cNvPr id="693" name="Freeform 61">
          <a:extLst>
            <a:ext uri="{FF2B5EF4-FFF2-40B4-BE49-F238E27FC236}">
              <a16:creationId xmlns:a16="http://schemas.microsoft.com/office/drawing/2014/main" id="{7B1629BC-B9E2-4F4D-9B2D-6D2F2F705FA4}"/>
            </a:ext>
          </a:extLst>
        </xdr:cNvPr>
        <xdr:cNvSpPr>
          <a:spLocks/>
        </xdr:cNvSpPr>
      </xdr:nvSpPr>
      <xdr:spPr bwMode="auto">
        <a:xfrm>
          <a:off x="5098684" y="8153400"/>
          <a:ext cx="185056" cy="225879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203439</xdr:colOff>
      <xdr:row>47</xdr:row>
      <xdr:rowOff>149677</xdr:rowOff>
    </xdr:from>
    <xdr:to>
      <xdr:col>8</xdr:col>
      <xdr:colOff>355601</xdr:colOff>
      <xdr:row>48</xdr:row>
      <xdr:rowOff>93133</xdr:rowOff>
    </xdr:to>
    <xdr:sp macro="" textlink="">
      <xdr:nvSpPr>
        <xdr:cNvPr id="694" name="AutoShape 71">
          <a:extLst>
            <a:ext uri="{FF2B5EF4-FFF2-40B4-BE49-F238E27FC236}">
              <a16:creationId xmlns:a16="http://schemas.microsoft.com/office/drawing/2014/main" id="{3C1C5697-1F4D-4B46-815A-5CCC1955A6E5}"/>
            </a:ext>
          </a:extLst>
        </xdr:cNvPr>
        <xdr:cNvSpPr>
          <a:spLocks noChangeArrowheads="1"/>
        </xdr:cNvSpPr>
      </xdr:nvSpPr>
      <xdr:spPr bwMode="auto">
        <a:xfrm>
          <a:off x="5207239" y="8207827"/>
          <a:ext cx="152162" cy="1149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647700</xdr:colOff>
      <xdr:row>2</xdr:row>
      <xdr:rowOff>16916</xdr:rowOff>
    </xdr:from>
    <xdr:to>
      <xdr:col>3</xdr:col>
      <xdr:colOff>647700</xdr:colOff>
      <xdr:row>8</xdr:row>
      <xdr:rowOff>55016</xdr:rowOff>
    </xdr:to>
    <xdr:sp macro="" textlink="">
      <xdr:nvSpPr>
        <xdr:cNvPr id="695" name="Line 184">
          <a:extLst>
            <a:ext uri="{FF2B5EF4-FFF2-40B4-BE49-F238E27FC236}">
              <a16:creationId xmlns:a16="http://schemas.microsoft.com/office/drawing/2014/main" id="{25F10D9A-E31B-4F0A-8019-AB0DEC86842C}"/>
            </a:ext>
          </a:extLst>
        </xdr:cNvPr>
        <xdr:cNvSpPr>
          <a:spLocks noChangeShapeType="1"/>
        </xdr:cNvSpPr>
      </xdr:nvSpPr>
      <xdr:spPr bwMode="auto">
        <a:xfrm flipV="1">
          <a:off x="2127250" y="359816"/>
          <a:ext cx="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470087</xdr:colOff>
      <xdr:row>4</xdr:row>
      <xdr:rowOff>85291</xdr:rowOff>
    </xdr:from>
    <xdr:ext cx="538443" cy="105209"/>
    <xdr:sp macro="" textlink="">
      <xdr:nvSpPr>
        <xdr:cNvPr id="696" name="Text Box 39">
          <a:extLst>
            <a:ext uri="{FF2B5EF4-FFF2-40B4-BE49-F238E27FC236}">
              <a16:creationId xmlns:a16="http://schemas.microsoft.com/office/drawing/2014/main" id="{FF16281F-0BA4-4851-99FA-F45110CF27BB}"/>
            </a:ext>
          </a:extLst>
        </xdr:cNvPr>
        <xdr:cNvSpPr txBox="1">
          <a:spLocks noChangeArrowheads="1"/>
        </xdr:cNvSpPr>
      </xdr:nvSpPr>
      <xdr:spPr bwMode="auto">
        <a:xfrm>
          <a:off x="1949637" y="771091"/>
          <a:ext cx="538443" cy="1052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2</xdr:col>
      <xdr:colOff>762000</xdr:colOff>
      <xdr:row>3</xdr:row>
      <xdr:rowOff>28381</xdr:rowOff>
    </xdr:from>
    <xdr:to>
      <xdr:col>3</xdr:col>
      <xdr:colOff>400050</xdr:colOff>
      <xdr:row>3</xdr:row>
      <xdr:rowOff>85531</xdr:rowOff>
    </xdr:to>
    <xdr:sp macro="" textlink="">
      <xdr:nvSpPr>
        <xdr:cNvPr id="697" name="Freeform 652">
          <a:extLst>
            <a:ext uri="{FF2B5EF4-FFF2-40B4-BE49-F238E27FC236}">
              <a16:creationId xmlns:a16="http://schemas.microsoft.com/office/drawing/2014/main" id="{4217D3A4-B344-45C8-8770-46ABC882939B}"/>
            </a:ext>
          </a:extLst>
        </xdr:cNvPr>
        <xdr:cNvSpPr>
          <a:spLocks/>
        </xdr:cNvSpPr>
      </xdr:nvSpPr>
      <xdr:spPr bwMode="auto">
        <a:xfrm>
          <a:off x="1479550" y="542731"/>
          <a:ext cx="400050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139575</xdr:colOff>
      <xdr:row>3</xdr:row>
      <xdr:rowOff>167825</xdr:rowOff>
    </xdr:from>
    <xdr:to>
      <xdr:col>4</xdr:col>
      <xdr:colOff>396750</xdr:colOff>
      <xdr:row>4</xdr:row>
      <xdr:rowOff>152912</xdr:rowOff>
    </xdr:to>
    <xdr:sp macro="" textlink="">
      <xdr:nvSpPr>
        <xdr:cNvPr id="698" name="Freeform 657">
          <a:extLst>
            <a:ext uri="{FF2B5EF4-FFF2-40B4-BE49-F238E27FC236}">
              <a16:creationId xmlns:a16="http://schemas.microsoft.com/office/drawing/2014/main" id="{DA047631-C12E-466E-81E3-96F6BCDBD532}"/>
            </a:ext>
          </a:extLst>
        </xdr:cNvPr>
        <xdr:cNvSpPr>
          <a:spLocks/>
        </xdr:cNvSpPr>
      </xdr:nvSpPr>
      <xdr:spPr bwMode="auto">
        <a:xfrm>
          <a:off x="2323975" y="682175"/>
          <a:ext cx="257175" cy="156537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0161 h 10161"/>
            <a:gd name="connsiteX1" fmla="*/ 9667 w 10000"/>
            <a:gd name="connsiteY1" fmla="*/ 6043 h 10161"/>
            <a:gd name="connsiteX2" fmla="*/ 3000 w 10000"/>
            <a:gd name="connsiteY2" fmla="*/ 6043 h 10161"/>
            <a:gd name="connsiteX3" fmla="*/ 3000 w 10000"/>
            <a:gd name="connsiteY3" fmla="*/ 45 h 10161"/>
            <a:gd name="connsiteX4" fmla="*/ 0 w 10000"/>
            <a:gd name="connsiteY4" fmla="*/ 161 h 101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161">
              <a:moveTo>
                <a:pt x="10000" y="10161"/>
              </a:moveTo>
              <a:lnTo>
                <a:pt x="9667" y="6043"/>
              </a:lnTo>
              <a:lnTo>
                <a:pt x="3000" y="6043"/>
              </a:lnTo>
              <a:lnTo>
                <a:pt x="3000" y="45"/>
              </a:lnTo>
              <a:cubicBezTo>
                <a:pt x="2000" y="-151"/>
                <a:pt x="1000" y="357"/>
                <a:pt x="0" y="16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577</xdr:colOff>
      <xdr:row>2</xdr:row>
      <xdr:rowOff>154376</xdr:rowOff>
    </xdr:from>
    <xdr:to>
      <xdr:col>4</xdr:col>
      <xdr:colOff>19050</xdr:colOff>
      <xdr:row>4</xdr:row>
      <xdr:rowOff>65809</xdr:rowOff>
    </xdr:to>
    <xdr:sp macro="" textlink="">
      <xdr:nvSpPr>
        <xdr:cNvPr id="699" name="Freeform 661">
          <a:extLst>
            <a:ext uri="{FF2B5EF4-FFF2-40B4-BE49-F238E27FC236}">
              <a16:creationId xmlns:a16="http://schemas.microsoft.com/office/drawing/2014/main" id="{4E857BE2-137A-42EB-9688-BBCA49871260}"/>
            </a:ext>
          </a:extLst>
        </xdr:cNvPr>
        <xdr:cNvSpPr>
          <a:spLocks/>
        </xdr:cNvSpPr>
      </xdr:nvSpPr>
      <xdr:spPr bwMode="auto">
        <a:xfrm>
          <a:off x="2184977" y="497276"/>
          <a:ext cx="18473" cy="254333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0 h 10000"/>
            <a:gd name="connsiteX1" fmla="*/ 10000 w 10000"/>
            <a:gd name="connsiteY1" fmla="*/ 2162 h 10000"/>
            <a:gd name="connsiteX2" fmla="*/ 10000 w 10000"/>
            <a:gd name="connsiteY2" fmla="*/ 8919 h 10000"/>
            <a:gd name="connsiteX3" fmla="*/ 0 w 10000"/>
            <a:gd name="connsiteY3" fmla="*/ 10000 h 10000"/>
            <a:gd name="connsiteX0" fmla="*/ 10000 w 10000"/>
            <a:gd name="connsiteY0" fmla="*/ 0 h 7838"/>
            <a:gd name="connsiteX1" fmla="*/ 10000 w 10000"/>
            <a:gd name="connsiteY1" fmla="*/ 6757 h 7838"/>
            <a:gd name="connsiteX2" fmla="*/ 0 w 10000"/>
            <a:gd name="connsiteY2" fmla="*/ 7838 h 78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838">
              <a:moveTo>
                <a:pt x="10000" y="0"/>
              </a:moveTo>
              <a:lnTo>
                <a:pt x="10000" y="6757"/>
              </a:lnTo>
              <a:lnTo>
                <a:pt x="0" y="783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3</xdr:row>
      <xdr:rowOff>73888</xdr:rowOff>
    </xdr:from>
    <xdr:to>
      <xdr:col>4</xdr:col>
      <xdr:colOff>142875</xdr:colOff>
      <xdr:row>4</xdr:row>
      <xdr:rowOff>66676</xdr:rowOff>
    </xdr:to>
    <xdr:sp macro="" textlink="">
      <xdr:nvSpPr>
        <xdr:cNvPr id="700" name="Freeform 662">
          <a:extLst>
            <a:ext uri="{FF2B5EF4-FFF2-40B4-BE49-F238E27FC236}">
              <a16:creationId xmlns:a16="http://schemas.microsoft.com/office/drawing/2014/main" id="{7D6BB879-0614-4462-AE66-47B8168EC2E1}"/>
            </a:ext>
          </a:extLst>
        </xdr:cNvPr>
        <xdr:cNvSpPr>
          <a:spLocks/>
        </xdr:cNvSpPr>
      </xdr:nvSpPr>
      <xdr:spPr bwMode="auto">
        <a:xfrm>
          <a:off x="2279650" y="588238"/>
          <a:ext cx="47625" cy="164238"/>
        </a:xfrm>
        <a:custGeom>
          <a:avLst/>
          <a:gdLst>
            <a:gd name="T0" fmla="*/ 1080202 w 10000"/>
            <a:gd name="T1" fmla="*/ 64639944 h 12681"/>
            <a:gd name="T2" fmla="*/ 0 w 10000"/>
            <a:gd name="T3" fmla="*/ 59180604 h 12681"/>
            <a:gd name="T4" fmla="*/ 82425 w 10000"/>
            <a:gd name="T5" fmla="*/ 0 h 12681"/>
            <a:gd name="T6" fmla="*/ 0 60000 65536"/>
            <a:gd name="T7" fmla="*/ 0 60000 65536"/>
            <a:gd name="T8" fmla="*/ 0 60000 65536"/>
            <a:gd name="connsiteX0" fmla="*/ 10000 w 10000"/>
            <a:gd name="connsiteY0" fmla="*/ 9490 h 9490"/>
            <a:gd name="connsiteX1" fmla="*/ 0 w 10000"/>
            <a:gd name="connsiteY1" fmla="*/ 8419 h 9490"/>
            <a:gd name="connsiteX2" fmla="*/ 157 w 10000"/>
            <a:gd name="connsiteY2" fmla="*/ 0 h 94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490">
              <a:moveTo>
                <a:pt x="10000" y="9490"/>
              </a:moveTo>
              <a:lnTo>
                <a:pt x="0" y="8419"/>
              </a:lnTo>
              <a:cubicBezTo>
                <a:pt x="254" y="4549"/>
                <a:pt x="-97" y="3870"/>
                <a:pt x="157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342900</xdr:colOff>
      <xdr:row>2</xdr:row>
      <xdr:rowOff>152400</xdr:rowOff>
    </xdr:from>
    <xdr:to>
      <xdr:col>3</xdr:col>
      <xdr:colOff>457200</xdr:colOff>
      <xdr:row>4</xdr:row>
      <xdr:rowOff>142875</xdr:rowOff>
    </xdr:to>
    <xdr:sp macro="" textlink="">
      <xdr:nvSpPr>
        <xdr:cNvPr id="701" name="Freeform 663">
          <a:extLst>
            <a:ext uri="{FF2B5EF4-FFF2-40B4-BE49-F238E27FC236}">
              <a16:creationId xmlns:a16="http://schemas.microsoft.com/office/drawing/2014/main" id="{5ECBB19B-A6E3-4522-BD53-40C67628A9C3}"/>
            </a:ext>
          </a:extLst>
        </xdr:cNvPr>
        <xdr:cNvSpPr>
          <a:spLocks/>
        </xdr:cNvSpPr>
      </xdr:nvSpPr>
      <xdr:spPr bwMode="auto">
        <a:xfrm>
          <a:off x="1822450" y="495300"/>
          <a:ext cx="114300" cy="333375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2083 w 10000"/>
            <a:gd name="connsiteY0" fmla="*/ 6693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3750 w 10000"/>
            <a:gd name="connsiteY0" fmla="*/ 6122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3750 w 10000"/>
            <a:gd name="connsiteY0" fmla="*/ 6122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3750 w 10000"/>
            <a:gd name="connsiteY0" fmla="*/ 5693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3750 w 10000"/>
            <a:gd name="connsiteY0" fmla="*/ 5693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4119 w 10000"/>
            <a:gd name="connsiteY0" fmla="*/ 6069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4119 w 10000"/>
            <a:gd name="connsiteY0" fmla="*/ 6069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4119 w 10000"/>
            <a:gd name="connsiteY0" fmla="*/ 6069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4119 w 10000"/>
            <a:gd name="connsiteY0" fmla="*/ 6149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  <a:gd name="connsiteX0" fmla="*/ 3653 w 10000"/>
            <a:gd name="connsiteY0" fmla="*/ 5988 h 10000"/>
            <a:gd name="connsiteX1" fmla="*/ 0 w 10000"/>
            <a:gd name="connsiteY1" fmla="*/ 6000 h 10000"/>
            <a:gd name="connsiteX2" fmla="*/ 0 w 10000"/>
            <a:gd name="connsiteY2" fmla="*/ 10000 h 10000"/>
            <a:gd name="connsiteX3" fmla="*/ 10000 w 10000"/>
            <a:gd name="connsiteY3" fmla="*/ 10000 h 10000"/>
            <a:gd name="connsiteX4" fmla="*/ 10000 w 1000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3653" y="5988"/>
              </a:moveTo>
              <a:cubicBezTo>
                <a:pt x="507" y="5767"/>
                <a:pt x="2789" y="6049"/>
                <a:pt x="0" y="6000"/>
              </a:cubicBezTo>
              <a:lnTo>
                <a:pt x="0" y="10000"/>
              </a:lnTo>
              <a:lnTo>
                <a:pt x="10000" y="10000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28963</xdr:colOff>
      <xdr:row>3</xdr:row>
      <xdr:rowOff>113912</xdr:rowOff>
    </xdr:from>
    <xdr:to>
      <xdr:col>3</xdr:col>
      <xdr:colOff>381388</xdr:colOff>
      <xdr:row>3</xdr:row>
      <xdr:rowOff>142487</xdr:rowOff>
    </xdr:to>
    <xdr:sp macro="" textlink="">
      <xdr:nvSpPr>
        <xdr:cNvPr id="702" name="Freeform 665">
          <a:extLst>
            <a:ext uri="{FF2B5EF4-FFF2-40B4-BE49-F238E27FC236}">
              <a16:creationId xmlns:a16="http://schemas.microsoft.com/office/drawing/2014/main" id="{E4732C04-085F-4763-B364-BEB391594596}"/>
            </a:ext>
          </a:extLst>
        </xdr:cNvPr>
        <xdr:cNvSpPr>
          <a:spLocks/>
        </xdr:cNvSpPr>
      </xdr:nvSpPr>
      <xdr:spPr bwMode="auto">
        <a:xfrm>
          <a:off x="1508513" y="628262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114300</xdr:rowOff>
    </xdr:from>
    <xdr:to>
      <xdr:col>4</xdr:col>
      <xdr:colOff>95250</xdr:colOff>
      <xdr:row>6</xdr:row>
      <xdr:rowOff>123825</xdr:rowOff>
    </xdr:to>
    <xdr:sp macro="" textlink="">
      <xdr:nvSpPr>
        <xdr:cNvPr id="703" name="Line 666">
          <a:extLst>
            <a:ext uri="{FF2B5EF4-FFF2-40B4-BE49-F238E27FC236}">
              <a16:creationId xmlns:a16="http://schemas.microsoft.com/office/drawing/2014/main" id="{77A3F721-B2E9-4BD8-B39A-CB815BF8A4DA}"/>
            </a:ext>
          </a:extLst>
        </xdr:cNvPr>
        <xdr:cNvSpPr>
          <a:spLocks noChangeShapeType="1"/>
        </xdr:cNvSpPr>
      </xdr:nvSpPr>
      <xdr:spPr bwMode="auto">
        <a:xfrm>
          <a:off x="1517650" y="1143000"/>
          <a:ext cx="7620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 macro="" textlink="">
      <xdr:nvSpPr>
        <xdr:cNvPr id="704" name="Freeform 668">
          <a:extLst>
            <a:ext uri="{FF2B5EF4-FFF2-40B4-BE49-F238E27FC236}">
              <a16:creationId xmlns:a16="http://schemas.microsoft.com/office/drawing/2014/main" id="{06C861F4-DB11-48DE-8E5D-8890BCAF416B}"/>
            </a:ext>
          </a:extLst>
        </xdr:cNvPr>
        <xdr:cNvSpPr>
          <a:spLocks/>
        </xdr:cNvSpPr>
      </xdr:nvSpPr>
      <xdr:spPr bwMode="auto">
        <a:xfrm>
          <a:off x="1489075" y="438150"/>
          <a:ext cx="390525" cy="142875"/>
        </a:xfrm>
        <a:custGeom>
          <a:avLst/>
          <a:gdLst>
            <a:gd name="T0" fmla="*/ 2147483647 w 41"/>
            <a:gd name="T1" fmla="*/ 2147483647 h 15"/>
            <a:gd name="T2" fmla="*/ 2147483647 w 41"/>
            <a:gd name="T3" fmla="*/ 2147483647 h 15"/>
            <a:gd name="T4" fmla="*/ 2147483647 w 41"/>
            <a:gd name="T5" fmla="*/ 2147483647 h 15"/>
            <a:gd name="T6" fmla="*/ 2147483647 w 41"/>
            <a:gd name="T7" fmla="*/ 2147483647 h 15"/>
            <a:gd name="T8" fmla="*/ 0 w 41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1" h="15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76200</xdr:rowOff>
    </xdr:from>
    <xdr:to>
      <xdr:col>3</xdr:col>
      <xdr:colOff>590550</xdr:colOff>
      <xdr:row>4</xdr:row>
      <xdr:rowOff>66675</xdr:rowOff>
    </xdr:to>
    <xdr:sp macro="" textlink="">
      <xdr:nvSpPr>
        <xdr:cNvPr id="705" name="Freeform 670">
          <a:extLst>
            <a:ext uri="{FF2B5EF4-FFF2-40B4-BE49-F238E27FC236}">
              <a16:creationId xmlns:a16="http://schemas.microsoft.com/office/drawing/2014/main" id="{099D820C-4BAE-4EAA-A07C-9AF1D0DA1AF0}"/>
            </a:ext>
          </a:extLst>
        </xdr:cNvPr>
        <xdr:cNvSpPr>
          <a:spLocks/>
        </xdr:cNvSpPr>
      </xdr:nvSpPr>
      <xdr:spPr bwMode="auto">
        <a:xfrm>
          <a:off x="2041525" y="419100"/>
          <a:ext cx="28575" cy="33337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147646</xdr:rowOff>
    </xdr:from>
    <xdr:to>
      <xdr:col>4</xdr:col>
      <xdr:colOff>577</xdr:colOff>
      <xdr:row>4</xdr:row>
      <xdr:rowOff>57150</xdr:rowOff>
    </xdr:to>
    <xdr:sp macro="" textlink="">
      <xdr:nvSpPr>
        <xdr:cNvPr id="706" name="Freeform 671">
          <a:extLst>
            <a:ext uri="{FF2B5EF4-FFF2-40B4-BE49-F238E27FC236}">
              <a16:creationId xmlns:a16="http://schemas.microsoft.com/office/drawing/2014/main" id="{78DAA675-41DF-4275-B252-39F8D793423E}"/>
            </a:ext>
          </a:extLst>
        </xdr:cNvPr>
        <xdr:cNvSpPr>
          <a:spLocks/>
        </xdr:cNvSpPr>
      </xdr:nvSpPr>
      <xdr:spPr bwMode="auto">
        <a:xfrm>
          <a:off x="2174875" y="490546"/>
          <a:ext cx="10102" cy="252404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7778 h 7778"/>
            <a:gd name="connsiteX1" fmla="*/ 0 w 10000"/>
            <a:gd name="connsiteY1" fmla="*/ 6945 h 7778"/>
            <a:gd name="connsiteX2" fmla="*/ 0 w 10000"/>
            <a:gd name="connsiteY2" fmla="*/ 0 h 77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778">
              <a:moveTo>
                <a:pt x="10000" y="7778"/>
              </a:moveTo>
              <a:lnTo>
                <a:pt x="0" y="6945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395286</xdr:colOff>
      <xdr:row>4</xdr:row>
      <xdr:rowOff>0</xdr:rowOff>
    </xdr:from>
    <xdr:to>
      <xdr:col>4</xdr:col>
      <xdr:colOff>117067</xdr:colOff>
      <xdr:row>4</xdr:row>
      <xdr:rowOff>4762</xdr:rowOff>
    </xdr:to>
    <xdr:sp macro="" textlink="">
      <xdr:nvSpPr>
        <xdr:cNvPr id="707" name="Line 674">
          <a:extLst>
            <a:ext uri="{FF2B5EF4-FFF2-40B4-BE49-F238E27FC236}">
              <a16:creationId xmlns:a16="http://schemas.microsoft.com/office/drawing/2014/main" id="{2243401E-9605-44C1-A688-69E63E4FFBCA}"/>
            </a:ext>
          </a:extLst>
        </xdr:cNvPr>
        <xdr:cNvSpPr>
          <a:spLocks noChangeShapeType="1"/>
        </xdr:cNvSpPr>
      </xdr:nvSpPr>
      <xdr:spPr bwMode="auto">
        <a:xfrm flipV="1">
          <a:off x="1874836" y="685800"/>
          <a:ext cx="426631" cy="4762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142875</xdr:rowOff>
    </xdr:from>
    <xdr:to>
      <xdr:col>3</xdr:col>
      <xdr:colOff>409575</xdr:colOff>
      <xdr:row>4</xdr:row>
      <xdr:rowOff>76200</xdr:rowOff>
    </xdr:to>
    <xdr:sp macro="" textlink="">
      <xdr:nvSpPr>
        <xdr:cNvPr id="708" name="Freeform 675">
          <a:extLst>
            <a:ext uri="{FF2B5EF4-FFF2-40B4-BE49-F238E27FC236}">
              <a16:creationId xmlns:a16="http://schemas.microsoft.com/office/drawing/2014/main" id="{C2EF4578-E41D-4491-B005-9CCF108207AE}"/>
            </a:ext>
          </a:extLst>
        </xdr:cNvPr>
        <xdr:cNvSpPr>
          <a:spLocks/>
        </xdr:cNvSpPr>
      </xdr:nvSpPr>
      <xdr:spPr bwMode="auto">
        <a:xfrm>
          <a:off x="1860550" y="485775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495300</xdr:colOff>
      <xdr:row>2</xdr:row>
      <xdr:rowOff>161925</xdr:rowOff>
    </xdr:from>
    <xdr:to>
      <xdr:col>3</xdr:col>
      <xdr:colOff>542925</xdr:colOff>
      <xdr:row>4</xdr:row>
      <xdr:rowOff>66675</xdr:rowOff>
    </xdr:to>
    <xdr:sp macro="" textlink="">
      <xdr:nvSpPr>
        <xdr:cNvPr id="709" name="Freeform 676">
          <a:extLst>
            <a:ext uri="{FF2B5EF4-FFF2-40B4-BE49-F238E27FC236}">
              <a16:creationId xmlns:a16="http://schemas.microsoft.com/office/drawing/2014/main" id="{3B28E5F0-C202-4C78-964A-3D3F84086CEA}"/>
            </a:ext>
          </a:extLst>
        </xdr:cNvPr>
        <xdr:cNvSpPr>
          <a:spLocks/>
        </xdr:cNvSpPr>
      </xdr:nvSpPr>
      <xdr:spPr bwMode="auto">
        <a:xfrm>
          <a:off x="1974850" y="504825"/>
          <a:ext cx="47625" cy="247650"/>
        </a:xfrm>
        <a:custGeom>
          <a:avLst/>
          <a:gdLst>
            <a:gd name="T0" fmla="*/ 1080202 w 10000"/>
            <a:gd name="T1" fmla="*/ 153168674 h 10306"/>
            <a:gd name="T2" fmla="*/ 0 w 10000"/>
            <a:gd name="T3" fmla="*/ 136017701 h 10306"/>
            <a:gd name="T4" fmla="*/ 82425 w 10000"/>
            <a:gd name="T5" fmla="*/ 0 h 1030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306">
              <a:moveTo>
                <a:pt x="10000" y="10306"/>
              </a:moveTo>
              <a:lnTo>
                <a:pt x="0" y="9152"/>
              </a:lnTo>
              <a:cubicBezTo>
                <a:pt x="254" y="6101"/>
                <a:pt x="509" y="3051"/>
                <a:pt x="76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164779</xdr:colOff>
      <xdr:row>3</xdr:row>
      <xdr:rowOff>87890</xdr:rowOff>
    </xdr:from>
    <xdr:to>
      <xdr:col>4</xdr:col>
      <xdr:colOff>642128</xdr:colOff>
      <xdr:row>8</xdr:row>
      <xdr:rowOff>39991</xdr:rowOff>
    </xdr:to>
    <xdr:sp macro="" textlink="">
      <xdr:nvSpPr>
        <xdr:cNvPr id="710" name="Freeform 679">
          <a:extLst>
            <a:ext uri="{FF2B5EF4-FFF2-40B4-BE49-F238E27FC236}">
              <a16:creationId xmlns:a16="http://schemas.microsoft.com/office/drawing/2014/main" id="{3A43675A-ADCE-4466-9003-DBCBAF10FA6F}"/>
            </a:ext>
          </a:extLst>
        </xdr:cNvPr>
        <xdr:cNvSpPr>
          <a:spLocks/>
        </xdr:cNvSpPr>
      </xdr:nvSpPr>
      <xdr:spPr bwMode="auto">
        <a:xfrm>
          <a:off x="2349179" y="602240"/>
          <a:ext cx="477349" cy="809351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100 w 10100"/>
            <a:gd name="connsiteY0" fmla="*/ 22656 h 22656"/>
            <a:gd name="connsiteX1" fmla="*/ 9167 w 10100"/>
            <a:gd name="connsiteY1" fmla="*/ 2246 h 22656"/>
            <a:gd name="connsiteX2" fmla="*/ 6042 w 10100"/>
            <a:gd name="connsiteY2" fmla="*/ 522 h 22656"/>
            <a:gd name="connsiteX3" fmla="*/ 3125 w 10100"/>
            <a:gd name="connsiteY3" fmla="*/ 1212 h 22656"/>
            <a:gd name="connsiteX4" fmla="*/ 0 w 10100"/>
            <a:gd name="connsiteY4" fmla="*/ 867 h 22656"/>
            <a:gd name="connsiteX0" fmla="*/ 9900 w 9900"/>
            <a:gd name="connsiteY0" fmla="*/ 23244 h 23244"/>
            <a:gd name="connsiteX1" fmla="*/ 9167 w 9900"/>
            <a:gd name="connsiteY1" fmla="*/ 2282 h 23244"/>
            <a:gd name="connsiteX2" fmla="*/ 6042 w 9900"/>
            <a:gd name="connsiteY2" fmla="*/ 558 h 23244"/>
            <a:gd name="connsiteX3" fmla="*/ 3125 w 9900"/>
            <a:gd name="connsiteY3" fmla="*/ 1248 h 23244"/>
            <a:gd name="connsiteX4" fmla="*/ 0 w 9900"/>
            <a:gd name="connsiteY4" fmla="*/ 903 h 23244"/>
            <a:gd name="connsiteX0" fmla="*/ 10000 w 10002"/>
            <a:gd name="connsiteY0" fmla="*/ 10087 h 10087"/>
            <a:gd name="connsiteX1" fmla="*/ 9663 w 10002"/>
            <a:gd name="connsiteY1" fmla="*/ 891 h 10087"/>
            <a:gd name="connsiteX2" fmla="*/ 6103 w 10002"/>
            <a:gd name="connsiteY2" fmla="*/ 327 h 10087"/>
            <a:gd name="connsiteX3" fmla="*/ 3157 w 10002"/>
            <a:gd name="connsiteY3" fmla="*/ 624 h 10087"/>
            <a:gd name="connsiteX4" fmla="*/ 0 w 10002"/>
            <a:gd name="connsiteY4" fmla="*/ 475 h 10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2" h="10087">
              <a:moveTo>
                <a:pt x="10000" y="10087"/>
              </a:moveTo>
              <a:cubicBezTo>
                <a:pt x="9790" y="9494"/>
                <a:pt x="10312" y="2517"/>
                <a:pt x="9663" y="891"/>
              </a:cubicBezTo>
              <a:cubicBezTo>
                <a:pt x="9013" y="-736"/>
                <a:pt x="7187" y="371"/>
                <a:pt x="6103" y="327"/>
              </a:cubicBezTo>
              <a:cubicBezTo>
                <a:pt x="5019" y="283"/>
                <a:pt x="4209" y="624"/>
                <a:pt x="3157" y="624"/>
              </a:cubicBezTo>
              <a:cubicBezTo>
                <a:pt x="2104" y="624"/>
                <a:pt x="1053" y="624"/>
                <a:pt x="0" y="475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335258</xdr:colOff>
      <xdr:row>4</xdr:row>
      <xdr:rowOff>100229</xdr:rowOff>
    </xdr:from>
    <xdr:to>
      <xdr:col>4</xdr:col>
      <xdr:colOff>445545</xdr:colOff>
      <xdr:row>5</xdr:row>
      <xdr:rowOff>25698</xdr:rowOff>
    </xdr:to>
    <xdr:sp macro="" textlink="">
      <xdr:nvSpPr>
        <xdr:cNvPr id="711" name="AutoShape 861">
          <a:extLst>
            <a:ext uri="{FF2B5EF4-FFF2-40B4-BE49-F238E27FC236}">
              <a16:creationId xmlns:a16="http://schemas.microsoft.com/office/drawing/2014/main" id="{FC1B9339-805F-4E2C-AC85-BA8F8FDB5969}"/>
            </a:ext>
          </a:extLst>
        </xdr:cNvPr>
        <xdr:cNvSpPr>
          <a:spLocks noChangeArrowheads="1"/>
        </xdr:cNvSpPr>
      </xdr:nvSpPr>
      <xdr:spPr bwMode="auto">
        <a:xfrm>
          <a:off x="2519658" y="786029"/>
          <a:ext cx="110287" cy="969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373020</xdr:colOff>
      <xdr:row>5</xdr:row>
      <xdr:rowOff>67235</xdr:rowOff>
    </xdr:from>
    <xdr:ext cx="237964" cy="112059"/>
    <xdr:sp macro="" textlink="">
      <xdr:nvSpPr>
        <xdr:cNvPr id="712" name="Text Box 863">
          <a:extLst>
            <a:ext uri="{FF2B5EF4-FFF2-40B4-BE49-F238E27FC236}">
              <a16:creationId xmlns:a16="http://schemas.microsoft.com/office/drawing/2014/main" id="{5DA4DA80-6D19-45A0-B8DC-EB7DFE8BFBA1}"/>
            </a:ext>
          </a:extLst>
        </xdr:cNvPr>
        <xdr:cNvSpPr txBox="1">
          <a:spLocks noChangeArrowheads="1"/>
        </xdr:cNvSpPr>
      </xdr:nvSpPr>
      <xdr:spPr bwMode="auto">
        <a:xfrm>
          <a:off x="2557420" y="924485"/>
          <a:ext cx="237964" cy="11205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4</xdr:col>
      <xdr:colOff>200292</xdr:colOff>
      <xdr:row>3</xdr:row>
      <xdr:rowOff>126570</xdr:rowOff>
    </xdr:from>
    <xdr:ext cx="326940" cy="167670"/>
    <xdr:sp macro="" textlink="">
      <xdr:nvSpPr>
        <xdr:cNvPr id="713" name="Text Box 972">
          <a:extLst>
            <a:ext uri="{FF2B5EF4-FFF2-40B4-BE49-F238E27FC236}">
              <a16:creationId xmlns:a16="http://schemas.microsoft.com/office/drawing/2014/main" id="{B934D804-6E43-4C70-8A70-20C2468E8D23}"/>
            </a:ext>
          </a:extLst>
        </xdr:cNvPr>
        <xdr:cNvSpPr txBox="1">
          <a:spLocks noChangeArrowheads="1"/>
        </xdr:cNvSpPr>
      </xdr:nvSpPr>
      <xdr:spPr bwMode="auto">
        <a:xfrm>
          <a:off x="2384692" y="640920"/>
          <a:ext cx="326940" cy="167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ｸｻﾘ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292494</xdr:colOff>
      <xdr:row>4</xdr:row>
      <xdr:rowOff>25065</xdr:rowOff>
    </xdr:from>
    <xdr:to>
      <xdr:col>4</xdr:col>
      <xdr:colOff>292494</xdr:colOff>
      <xdr:row>4</xdr:row>
      <xdr:rowOff>167940</xdr:rowOff>
    </xdr:to>
    <xdr:sp macro="" textlink="">
      <xdr:nvSpPr>
        <xdr:cNvPr id="714" name="Line 674">
          <a:extLst>
            <a:ext uri="{FF2B5EF4-FFF2-40B4-BE49-F238E27FC236}">
              <a16:creationId xmlns:a16="http://schemas.microsoft.com/office/drawing/2014/main" id="{AA4054A7-29DF-47E8-8A31-67A866003723}"/>
            </a:ext>
          </a:extLst>
        </xdr:cNvPr>
        <xdr:cNvSpPr>
          <a:spLocks noChangeShapeType="1"/>
        </xdr:cNvSpPr>
      </xdr:nvSpPr>
      <xdr:spPr bwMode="auto">
        <a:xfrm flipH="1">
          <a:off x="2476894" y="710865"/>
          <a:ext cx="0" cy="1428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769565</xdr:colOff>
      <xdr:row>4</xdr:row>
      <xdr:rowOff>170278</xdr:rowOff>
    </xdr:from>
    <xdr:to>
      <xdr:col>6</xdr:col>
      <xdr:colOff>43665</xdr:colOff>
      <xdr:row>7</xdr:row>
      <xdr:rowOff>70878</xdr:rowOff>
    </xdr:to>
    <xdr:sp macro="" textlink="">
      <xdr:nvSpPr>
        <xdr:cNvPr id="715" name="Line 184">
          <a:extLst>
            <a:ext uri="{FF2B5EF4-FFF2-40B4-BE49-F238E27FC236}">
              <a16:creationId xmlns:a16="http://schemas.microsoft.com/office/drawing/2014/main" id="{D164D023-BEE6-4E5A-9716-4E3FC147FD62}"/>
            </a:ext>
          </a:extLst>
        </xdr:cNvPr>
        <xdr:cNvSpPr>
          <a:spLocks noChangeShapeType="1"/>
        </xdr:cNvSpPr>
      </xdr:nvSpPr>
      <xdr:spPr bwMode="auto">
        <a:xfrm flipV="1">
          <a:off x="3595315" y="856078"/>
          <a:ext cx="42450" cy="414950"/>
        </a:xfrm>
        <a:custGeom>
          <a:avLst/>
          <a:gdLst>
            <a:gd name="T0" fmla="*/ 0 w 43333"/>
            <a:gd name="T1" fmla="*/ 0 h 348995"/>
            <a:gd name="T2" fmla="*/ 51826 w 43333"/>
            <a:gd name="T3" fmla="*/ 357075 h 34899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3333" h="348995">
              <a:moveTo>
                <a:pt x="0" y="0"/>
              </a:moveTo>
              <a:cubicBezTo>
                <a:pt x="68835" y="105425"/>
                <a:pt x="32238" y="69065"/>
                <a:pt x="42905" y="3489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16</xdr:col>
      <xdr:colOff>295275</xdr:colOff>
      <xdr:row>21</xdr:row>
      <xdr:rowOff>152897</xdr:rowOff>
    </xdr:from>
    <xdr:ext cx="400050" cy="142378"/>
    <xdr:sp macro="" textlink="">
      <xdr:nvSpPr>
        <xdr:cNvPr id="716" name="Text Box 362">
          <a:extLst>
            <a:ext uri="{FF2B5EF4-FFF2-40B4-BE49-F238E27FC236}">
              <a16:creationId xmlns:a16="http://schemas.microsoft.com/office/drawing/2014/main" id="{D77146DF-7B29-43F1-9324-693160C15E08}"/>
            </a:ext>
          </a:extLst>
        </xdr:cNvPr>
        <xdr:cNvSpPr txBox="1">
          <a:spLocks noChangeArrowheads="1"/>
        </xdr:cNvSpPr>
      </xdr:nvSpPr>
      <xdr:spPr bwMode="auto">
        <a:xfrm>
          <a:off x="10937875" y="3753347"/>
          <a:ext cx="400050" cy="14237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住川南</a:t>
          </a:r>
        </a:p>
      </xdr:txBody>
    </xdr:sp>
    <xdr:clientData/>
  </xdr:oneCellAnchor>
  <xdr:oneCellAnchor>
    <xdr:from>
      <xdr:col>9</xdr:col>
      <xdr:colOff>28199</xdr:colOff>
      <xdr:row>21</xdr:row>
      <xdr:rowOff>119064</xdr:rowOff>
    </xdr:from>
    <xdr:ext cx="347791" cy="112796"/>
    <xdr:sp macro="" textlink="">
      <xdr:nvSpPr>
        <xdr:cNvPr id="717" name="Text Box 637">
          <a:extLst>
            <a:ext uri="{FF2B5EF4-FFF2-40B4-BE49-F238E27FC236}">
              <a16:creationId xmlns:a16="http://schemas.microsoft.com/office/drawing/2014/main" id="{939A5DFE-A1C3-4D78-9571-FE244C696F81}"/>
            </a:ext>
          </a:extLst>
        </xdr:cNvPr>
        <xdr:cNvSpPr txBox="1">
          <a:spLocks noChangeArrowheads="1"/>
        </xdr:cNvSpPr>
      </xdr:nvSpPr>
      <xdr:spPr bwMode="auto">
        <a:xfrm>
          <a:off x="5736849" y="3719514"/>
          <a:ext cx="347791" cy="112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貴志川</a:t>
          </a:r>
        </a:p>
      </xdr:txBody>
    </xdr:sp>
    <xdr:clientData/>
  </xdr:oneCellAnchor>
  <xdr:oneCellAnchor>
    <xdr:from>
      <xdr:col>1</xdr:col>
      <xdr:colOff>684476</xdr:colOff>
      <xdr:row>30</xdr:row>
      <xdr:rowOff>57964</xdr:rowOff>
    </xdr:from>
    <xdr:ext cx="193157" cy="441659"/>
    <xdr:sp macro="" textlink="">
      <xdr:nvSpPr>
        <xdr:cNvPr id="718" name="Text Box 637">
          <a:extLst>
            <a:ext uri="{FF2B5EF4-FFF2-40B4-BE49-F238E27FC236}">
              <a16:creationId xmlns:a16="http://schemas.microsoft.com/office/drawing/2014/main" id="{67F82C6B-C7D5-4A40-A3A3-F7054682B822}"/>
            </a:ext>
          </a:extLst>
        </xdr:cNvPr>
        <xdr:cNvSpPr txBox="1">
          <a:spLocks noChangeArrowheads="1"/>
        </xdr:cNvSpPr>
      </xdr:nvSpPr>
      <xdr:spPr bwMode="auto">
        <a:xfrm>
          <a:off x="754326" y="5201464"/>
          <a:ext cx="193157" cy="44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貴志川</a:t>
          </a:r>
        </a:p>
      </xdr:txBody>
    </xdr:sp>
    <xdr:clientData/>
  </xdr:oneCellAnchor>
  <xdr:twoCellAnchor>
    <xdr:from>
      <xdr:col>20</xdr:col>
      <xdr:colOff>257327</xdr:colOff>
      <xdr:row>43</xdr:row>
      <xdr:rowOff>145842</xdr:rowOff>
    </xdr:from>
    <xdr:to>
      <xdr:col>20</xdr:col>
      <xdr:colOff>600227</xdr:colOff>
      <xdr:row>44</xdr:row>
      <xdr:rowOff>142344</xdr:rowOff>
    </xdr:to>
    <xdr:sp macro="" textlink="">
      <xdr:nvSpPr>
        <xdr:cNvPr id="719" name="Text Box 1285">
          <a:extLst>
            <a:ext uri="{FF2B5EF4-FFF2-40B4-BE49-F238E27FC236}">
              <a16:creationId xmlns:a16="http://schemas.microsoft.com/office/drawing/2014/main" id="{43BD83C4-8C6C-4C38-85C7-CF1DF53CD465}"/>
            </a:ext>
          </a:extLst>
        </xdr:cNvPr>
        <xdr:cNvSpPr txBox="1">
          <a:spLocks noChangeArrowheads="1"/>
        </xdr:cNvSpPr>
      </xdr:nvSpPr>
      <xdr:spPr bwMode="auto">
        <a:xfrm>
          <a:off x="13719327" y="7518192"/>
          <a:ext cx="342900" cy="167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2</xdr:col>
      <xdr:colOff>317457</xdr:colOff>
      <xdr:row>13</xdr:row>
      <xdr:rowOff>99216</xdr:rowOff>
    </xdr:from>
    <xdr:to>
      <xdr:col>2</xdr:col>
      <xdr:colOff>498109</xdr:colOff>
      <xdr:row>14</xdr:row>
      <xdr:rowOff>142053</xdr:rowOff>
    </xdr:to>
    <xdr:sp macro="" textlink="">
      <xdr:nvSpPr>
        <xdr:cNvPr id="720" name="六角形 719">
          <a:extLst>
            <a:ext uri="{FF2B5EF4-FFF2-40B4-BE49-F238E27FC236}">
              <a16:creationId xmlns:a16="http://schemas.microsoft.com/office/drawing/2014/main" id="{36B7413A-44E8-40CB-9739-6111FEA48F0E}"/>
            </a:ext>
          </a:extLst>
        </xdr:cNvPr>
        <xdr:cNvSpPr/>
      </xdr:nvSpPr>
      <xdr:spPr bwMode="auto">
        <a:xfrm>
          <a:off x="1092157" y="2328066"/>
          <a:ext cx="180652" cy="214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8</xdr:col>
      <xdr:colOff>59216</xdr:colOff>
      <xdr:row>12</xdr:row>
      <xdr:rowOff>168747</xdr:rowOff>
    </xdr:from>
    <xdr:ext cx="372585" cy="267286"/>
    <xdr:grpSp>
      <xdr:nvGrpSpPr>
        <xdr:cNvPr id="721" name="Group 6672">
          <a:extLst>
            <a:ext uri="{FF2B5EF4-FFF2-40B4-BE49-F238E27FC236}">
              <a16:creationId xmlns:a16="http://schemas.microsoft.com/office/drawing/2014/main" id="{F23FE4FF-35F2-4EFB-A0AC-DF234E603718}"/>
            </a:ext>
          </a:extLst>
        </xdr:cNvPr>
        <xdr:cNvGrpSpPr>
          <a:grpSpLocks/>
        </xdr:cNvGrpSpPr>
      </xdr:nvGrpSpPr>
      <xdr:grpSpPr bwMode="auto">
        <a:xfrm>
          <a:off x="5062109" y="2121826"/>
          <a:ext cx="372585" cy="267286"/>
          <a:chOff x="536" y="110"/>
          <a:chExt cx="46" cy="44"/>
        </a:xfrm>
      </xdr:grpSpPr>
      <xdr:pic>
        <xdr:nvPicPr>
          <xdr:cNvPr id="722" name="Picture 6673" descr="route2">
            <a:extLst>
              <a:ext uri="{FF2B5EF4-FFF2-40B4-BE49-F238E27FC236}">
                <a16:creationId xmlns:a16="http://schemas.microsoft.com/office/drawing/2014/main" id="{F3884F05-62D5-E3FC-61AA-A613EA0FCB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3" name="Text Box 6674">
            <a:extLst>
              <a:ext uri="{FF2B5EF4-FFF2-40B4-BE49-F238E27FC236}">
                <a16:creationId xmlns:a16="http://schemas.microsoft.com/office/drawing/2014/main" id="{34BC4E78-2566-EA33-4CDC-4FF749A632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73791</xdr:colOff>
      <xdr:row>28</xdr:row>
      <xdr:rowOff>97190</xdr:rowOff>
    </xdr:from>
    <xdr:ext cx="411528" cy="311024"/>
    <xdr:grpSp>
      <xdr:nvGrpSpPr>
        <xdr:cNvPr id="724" name="Group 6672">
          <a:extLst>
            <a:ext uri="{FF2B5EF4-FFF2-40B4-BE49-F238E27FC236}">
              <a16:creationId xmlns:a16="http://schemas.microsoft.com/office/drawing/2014/main" id="{CD946DEF-D722-4ED5-A109-70A994BAF124}"/>
            </a:ext>
          </a:extLst>
        </xdr:cNvPr>
        <xdr:cNvGrpSpPr>
          <a:grpSpLocks/>
        </xdr:cNvGrpSpPr>
      </xdr:nvGrpSpPr>
      <xdr:grpSpPr bwMode="auto">
        <a:xfrm>
          <a:off x="2994791" y="4669190"/>
          <a:ext cx="411528" cy="311024"/>
          <a:chOff x="536" y="110"/>
          <a:chExt cx="46" cy="44"/>
        </a:xfrm>
      </xdr:grpSpPr>
      <xdr:pic>
        <xdr:nvPicPr>
          <xdr:cNvPr id="725" name="Picture 6673" descr="route2">
            <a:extLst>
              <a:ext uri="{FF2B5EF4-FFF2-40B4-BE49-F238E27FC236}">
                <a16:creationId xmlns:a16="http://schemas.microsoft.com/office/drawing/2014/main" id="{E0871952-BF72-2951-F7DD-E08DE0792E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6" name="Text Box 6674">
            <a:extLst>
              <a:ext uri="{FF2B5EF4-FFF2-40B4-BE49-F238E27FC236}">
                <a16:creationId xmlns:a16="http://schemas.microsoft.com/office/drawing/2014/main" id="{DD7EB965-53FD-68E4-EACF-0CE2EE39D4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15876</xdr:colOff>
      <xdr:row>30</xdr:row>
      <xdr:rowOff>107950</xdr:rowOff>
    </xdr:from>
    <xdr:ext cx="383268" cy="332015"/>
    <xdr:grpSp>
      <xdr:nvGrpSpPr>
        <xdr:cNvPr id="727" name="Group 6672">
          <a:extLst>
            <a:ext uri="{FF2B5EF4-FFF2-40B4-BE49-F238E27FC236}">
              <a16:creationId xmlns:a16="http://schemas.microsoft.com/office/drawing/2014/main" id="{F6158FF4-80F4-4EC9-B423-537E3FBC9E2F}"/>
            </a:ext>
          </a:extLst>
        </xdr:cNvPr>
        <xdr:cNvGrpSpPr>
          <a:grpSpLocks/>
        </xdr:cNvGrpSpPr>
      </xdr:nvGrpSpPr>
      <xdr:grpSpPr bwMode="auto">
        <a:xfrm>
          <a:off x="3630840" y="5006521"/>
          <a:ext cx="383268" cy="332015"/>
          <a:chOff x="536" y="110"/>
          <a:chExt cx="46" cy="44"/>
        </a:xfrm>
      </xdr:grpSpPr>
      <xdr:pic>
        <xdr:nvPicPr>
          <xdr:cNvPr id="728" name="Picture 6673" descr="route2">
            <a:extLst>
              <a:ext uri="{FF2B5EF4-FFF2-40B4-BE49-F238E27FC236}">
                <a16:creationId xmlns:a16="http://schemas.microsoft.com/office/drawing/2014/main" id="{FB0319A9-C5DC-B287-BD14-E022C678DD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9" name="Text Box 6674">
            <a:extLst>
              <a:ext uri="{FF2B5EF4-FFF2-40B4-BE49-F238E27FC236}">
                <a16:creationId xmlns:a16="http://schemas.microsoft.com/office/drawing/2014/main" id="{E651E76D-CAA8-9548-DF71-100B0A68F4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281075</xdr:colOff>
      <xdr:row>30</xdr:row>
      <xdr:rowOff>29164</xdr:rowOff>
    </xdr:from>
    <xdr:ext cx="375091" cy="317969"/>
    <xdr:grpSp>
      <xdr:nvGrpSpPr>
        <xdr:cNvPr id="730" name="Group 6672">
          <a:extLst>
            <a:ext uri="{FF2B5EF4-FFF2-40B4-BE49-F238E27FC236}">
              <a16:creationId xmlns:a16="http://schemas.microsoft.com/office/drawing/2014/main" id="{5EC90B09-6C17-42AC-BF09-18CA1BD8BDFB}"/>
            </a:ext>
          </a:extLst>
        </xdr:cNvPr>
        <xdr:cNvGrpSpPr>
          <a:grpSpLocks/>
        </xdr:cNvGrpSpPr>
      </xdr:nvGrpSpPr>
      <xdr:grpSpPr bwMode="auto">
        <a:xfrm>
          <a:off x="2508111" y="4927735"/>
          <a:ext cx="375091" cy="317969"/>
          <a:chOff x="536" y="110"/>
          <a:chExt cx="46" cy="44"/>
        </a:xfrm>
      </xdr:grpSpPr>
      <xdr:pic>
        <xdr:nvPicPr>
          <xdr:cNvPr id="731" name="Picture 6673" descr="route2">
            <a:extLst>
              <a:ext uri="{FF2B5EF4-FFF2-40B4-BE49-F238E27FC236}">
                <a16:creationId xmlns:a16="http://schemas.microsoft.com/office/drawing/2014/main" id="{76DC7706-C356-84E0-9D6F-531FF21DA66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2" name="Text Box 6674">
            <a:extLst>
              <a:ext uri="{FF2B5EF4-FFF2-40B4-BE49-F238E27FC236}">
                <a16:creationId xmlns:a16="http://schemas.microsoft.com/office/drawing/2014/main" id="{C67F42BA-E860-AD2C-E3AD-F492BA002F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17</xdr:col>
      <xdr:colOff>30607</xdr:colOff>
      <xdr:row>12</xdr:row>
      <xdr:rowOff>108779</xdr:rowOff>
    </xdr:from>
    <xdr:to>
      <xdr:col>18</xdr:col>
      <xdr:colOff>66675</xdr:colOff>
      <xdr:row>13</xdr:row>
      <xdr:rowOff>76200</xdr:rowOff>
    </xdr:to>
    <xdr:sp macro="" textlink="">
      <xdr:nvSpPr>
        <xdr:cNvPr id="733" name="Freeform 1368">
          <a:extLst>
            <a:ext uri="{FF2B5EF4-FFF2-40B4-BE49-F238E27FC236}">
              <a16:creationId xmlns:a16="http://schemas.microsoft.com/office/drawing/2014/main" id="{FA30F31A-8D8F-4E18-8DB2-9DAB7B6C3645}"/>
            </a:ext>
          </a:extLst>
        </xdr:cNvPr>
        <xdr:cNvSpPr>
          <a:spLocks/>
        </xdr:cNvSpPr>
      </xdr:nvSpPr>
      <xdr:spPr bwMode="auto">
        <a:xfrm>
          <a:off x="11378057" y="2166179"/>
          <a:ext cx="740918" cy="138871"/>
        </a:xfrm>
        <a:custGeom>
          <a:avLst/>
          <a:gdLst>
            <a:gd name="T0" fmla="*/ 2147483647 w 79"/>
            <a:gd name="T1" fmla="*/ 2147483647 h 17"/>
            <a:gd name="T2" fmla="*/ 2147483647 w 79"/>
            <a:gd name="T3" fmla="*/ 2147483647 h 17"/>
            <a:gd name="T4" fmla="*/ 2147483647 w 79"/>
            <a:gd name="T5" fmla="*/ 2147483647 h 17"/>
            <a:gd name="T6" fmla="*/ 0 w 79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connsiteX0" fmla="*/ 10732 w 10732"/>
            <a:gd name="connsiteY0" fmla="*/ 11225 h 11225"/>
            <a:gd name="connsiteX1" fmla="*/ 9213 w 10732"/>
            <a:gd name="connsiteY1" fmla="*/ 7696 h 11225"/>
            <a:gd name="connsiteX2" fmla="*/ 4150 w 10732"/>
            <a:gd name="connsiteY2" fmla="*/ 5931 h 11225"/>
            <a:gd name="connsiteX3" fmla="*/ 0 w 10732"/>
            <a:gd name="connsiteY3" fmla="*/ 0 h 11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732" h="11225">
              <a:moveTo>
                <a:pt x="10732" y="11225"/>
              </a:moveTo>
              <a:lnTo>
                <a:pt x="9213" y="7696"/>
              </a:lnTo>
              <a:lnTo>
                <a:pt x="4150" y="5931"/>
              </a:lnTo>
              <a:cubicBezTo>
                <a:pt x="3011" y="4362"/>
                <a:pt x="1139" y="156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lg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364854</xdr:colOff>
      <xdr:row>44</xdr:row>
      <xdr:rowOff>67713</xdr:rowOff>
    </xdr:from>
    <xdr:ext cx="342900" cy="317989"/>
    <xdr:grpSp>
      <xdr:nvGrpSpPr>
        <xdr:cNvPr id="737" name="Group 6672">
          <a:extLst>
            <a:ext uri="{FF2B5EF4-FFF2-40B4-BE49-F238E27FC236}">
              <a16:creationId xmlns:a16="http://schemas.microsoft.com/office/drawing/2014/main" id="{7B07E920-6DA2-4C19-A839-09E82336ED38}"/>
            </a:ext>
          </a:extLst>
        </xdr:cNvPr>
        <xdr:cNvGrpSpPr>
          <a:grpSpLocks/>
        </xdr:cNvGrpSpPr>
      </xdr:nvGrpSpPr>
      <xdr:grpSpPr bwMode="auto">
        <a:xfrm>
          <a:off x="509997" y="7252284"/>
          <a:ext cx="342900" cy="317989"/>
          <a:chOff x="536" y="110"/>
          <a:chExt cx="46" cy="44"/>
        </a:xfrm>
      </xdr:grpSpPr>
      <xdr:pic>
        <xdr:nvPicPr>
          <xdr:cNvPr id="738" name="Picture 6673" descr="route2">
            <a:extLst>
              <a:ext uri="{FF2B5EF4-FFF2-40B4-BE49-F238E27FC236}">
                <a16:creationId xmlns:a16="http://schemas.microsoft.com/office/drawing/2014/main" id="{6242281B-1489-9047-A2D8-EA518E6CC0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9" name="Text Box 6674">
            <a:extLst>
              <a:ext uri="{FF2B5EF4-FFF2-40B4-BE49-F238E27FC236}">
                <a16:creationId xmlns:a16="http://schemas.microsoft.com/office/drawing/2014/main" id="{62CC037D-0FA0-DD2A-2DDA-F69E2F2A95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5</xdr:col>
      <xdr:colOff>252694</xdr:colOff>
      <xdr:row>44</xdr:row>
      <xdr:rowOff>68026</xdr:rowOff>
    </xdr:from>
    <xdr:ext cx="342900" cy="317989"/>
    <xdr:grpSp>
      <xdr:nvGrpSpPr>
        <xdr:cNvPr id="740" name="Group 6672">
          <a:extLst>
            <a:ext uri="{FF2B5EF4-FFF2-40B4-BE49-F238E27FC236}">
              <a16:creationId xmlns:a16="http://schemas.microsoft.com/office/drawing/2014/main" id="{583A9901-A791-4A38-AD7D-5DDCCF8E0481}"/>
            </a:ext>
          </a:extLst>
        </xdr:cNvPr>
        <xdr:cNvGrpSpPr>
          <a:grpSpLocks/>
        </xdr:cNvGrpSpPr>
      </xdr:nvGrpSpPr>
      <xdr:grpSpPr bwMode="auto">
        <a:xfrm>
          <a:off x="3173694" y="7252597"/>
          <a:ext cx="342900" cy="317989"/>
          <a:chOff x="536" y="110"/>
          <a:chExt cx="46" cy="44"/>
        </a:xfrm>
      </xdr:grpSpPr>
      <xdr:pic>
        <xdr:nvPicPr>
          <xdr:cNvPr id="741" name="Picture 6673" descr="route2">
            <a:extLst>
              <a:ext uri="{FF2B5EF4-FFF2-40B4-BE49-F238E27FC236}">
                <a16:creationId xmlns:a16="http://schemas.microsoft.com/office/drawing/2014/main" id="{FBE9EE89-B712-913C-7A10-DDB9DFED92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2" name="Text Box 6674">
            <a:extLst>
              <a:ext uri="{FF2B5EF4-FFF2-40B4-BE49-F238E27FC236}">
                <a16:creationId xmlns:a16="http://schemas.microsoft.com/office/drawing/2014/main" id="{6C0616AA-46E4-16A5-7BCE-97345063BF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en-US" altLang="ja-JP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652113</xdr:colOff>
      <xdr:row>44</xdr:row>
      <xdr:rowOff>131170</xdr:rowOff>
    </xdr:from>
    <xdr:ext cx="292553" cy="205869"/>
    <xdr:grpSp>
      <xdr:nvGrpSpPr>
        <xdr:cNvPr id="743" name="Group 6672">
          <a:extLst>
            <a:ext uri="{FF2B5EF4-FFF2-40B4-BE49-F238E27FC236}">
              <a16:creationId xmlns:a16="http://schemas.microsoft.com/office/drawing/2014/main" id="{D0169897-4FB2-4B3F-A157-7638C9E0E83A}"/>
            </a:ext>
          </a:extLst>
        </xdr:cNvPr>
        <xdr:cNvGrpSpPr>
          <a:grpSpLocks/>
        </xdr:cNvGrpSpPr>
      </xdr:nvGrpSpPr>
      <xdr:grpSpPr bwMode="auto">
        <a:xfrm>
          <a:off x="4961042" y="7315741"/>
          <a:ext cx="292553" cy="205869"/>
          <a:chOff x="536" y="110"/>
          <a:chExt cx="46" cy="44"/>
        </a:xfrm>
      </xdr:grpSpPr>
      <xdr:pic>
        <xdr:nvPicPr>
          <xdr:cNvPr id="744" name="Picture 6673" descr="route2">
            <a:extLst>
              <a:ext uri="{FF2B5EF4-FFF2-40B4-BE49-F238E27FC236}">
                <a16:creationId xmlns:a16="http://schemas.microsoft.com/office/drawing/2014/main" id="{7E659C53-4F1C-060E-F3EE-F95F0D63837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5" name="Text Box 6674">
            <a:extLst>
              <a:ext uri="{FF2B5EF4-FFF2-40B4-BE49-F238E27FC236}">
                <a16:creationId xmlns:a16="http://schemas.microsoft.com/office/drawing/2014/main" id="{1C39CB72-4711-3941-462B-090CCAEAF1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3"/>
            <a:ext cx="36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oneCellAnchor>
  <xdr:oneCellAnchor>
    <xdr:from>
      <xdr:col>9</xdr:col>
      <xdr:colOff>190037</xdr:colOff>
      <xdr:row>46</xdr:row>
      <xdr:rowOff>29734</xdr:rowOff>
    </xdr:from>
    <xdr:ext cx="297237" cy="184137"/>
    <xdr:grpSp>
      <xdr:nvGrpSpPr>
        <xdr:cNvPr id="746" name="Group 6672">
          <a:extLst>
            <a:ext uri="{FF2B5EF4-FFF2-40B4-BE49-F238E27FC236}">
              <a16:creationId xmlns:a16="http://schemas.microsoft.com/office/drawing/2014/main" id="{9D786A9B-E659-480D-81F5-1FCC08A93FCC}"/>
            </a:ext>
          </a:extLst>
        </xdr:cNvPr>
        <xdr:cNvGrpSpPr>
          <a:grpSpLocks/>
        </xdr:cNvGrpSpPr>
      </xdr:nvGrpSpPr>
      <xdr:grpSpPr bwMode="auto">
        <a:xfrm>
          <a:off x="5886894" y="7540877"/>
          <a:ext cx="297237" cy="184137"/>
          <a:chOff x="536" y="110"/>
          <a:chExt cx="46" cy="44"/>
        </a:xfrm>
      </xdr:grpSpPr>
      <xdr:pic>
        <xdr:nvPicPr>
          <xdr:cNvPr id="747" name="Picture 6673" descr="route2">
            <a:extLst>
              <a:ext uri="{FF2B5EF4-FFF2-40B4-BE49-F238E27FC236}">
                <a16:creationId xmlns:a16="http://schemas.microsoft.com/office/drawing/2014/main" id="{F1441C3C-DC34-8A3A-E3BB-07BA53D8A5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8" name="Text Box 6674">
            <a:extLst>
              <a:ext uri="{FF2B5EF4-FFF2-40B4-BE49-F238E27FC236}">
                <a16:creationId xmlns:a16="http://schemas.microsoft.com/office/drawing/2014/main" id="{BD0EDFE5-6A65-3B51-BD4B-1605212360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oneCellAnchor>
  <xdr:oneCellAnchor>
    <xdr:from>
      <xdr:col>7</xdr:col>
      <xdr:colOff>274919</xdr:colOff>
      <xdr:row>51</xdr:row>
      <xdr:rowOff>90425</xdr:rowOff>
    </xdr:from>
    <xdr:ext cx="342900" cy="317793"/>
    <xdr:grpSp>
      <xdr:nvGrpSpPr>
        <xdr:cNvPr id="749" name="Group 6672">
          <a:extLst>
            <a:ext uri="{FF2B5EF4-FFF2-40B4-BE49-F238E27FC236}">
              <a16:creationId xmlns:a16="http://schemas.microsoft.com/office/drawing/2014/main" id="{FCBAADBD-9580-410D-BA57-3BE26C797AB2}"/>
            </a:ext>
          </a:extLst>
        </xdr:cNvPr>
        <xdr:cNvGrpSpPr>
          <a:grpSpLocks/>
        </xdr:cNvGrpSpPr>
      </xdr:nvGrpSpPr>
      <xdr:grpSpPr bwMode="auto">
        <a:xfrm>
          <a:off x="4583848" y="8417996"/>
          <a:ext cx="342900" cy="317793"/>
          <a:chOff x="536" y="110"/>
          <a:chExt cx="46" cy="44"/>
        </a:xfrm>
      </xdr:grpSpPr>
      <xdr:pic>
        <xdr:nvPicPr>
          <xdr:cNvPr id="750" name="Picture 6673" descr="route2">
            <a:extLst>
              <a:ext uri="{FF2B5EF4-FFF2-40B4-BE49-F238E27FC236}">
                <a16:creationId xmlns:a16="http://schemas.microsoft.com/office/drawing/2014/main" id="{5F4044AE-2603-EB36-2118-AF1A57BA8D7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1" name="Text Box 6674">
            <a:extLst>
              <a:ext uri="{FF2B5EF4-FFF2-40B4-BE49-F238E27FC236}">
                <a16:creationId xmlns:a16="http://schemas.microsoft.com/office/drawing/2014/main" id="{27087B38-A5A5-668A-C5D6-DF1E8DB7D8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oneCellAnchor>
  <xdr:oneCellAnchor>
    <xdr:from>
      <xdr:col>10</xdr:col>
      <xdr:colOff>40896</xdr:colOff>
      <xdr:row>55</xdr:row>
      <xdr:rowOff>22373</xdr:rowOff>
    </xdr:from>
    <xdr:ext cx="368782" cy="305369"/>
    <xdr:grpSp>
      <xdr:nvGrpSpPr>
        <xdr:cNvPr id="752" name="Group 6672">
          <a:extLst>
            <a:ext uri="{FF2B5EF4-FFF2-40B4-BE49-F238E27FC236}">
              <a16:creationId xmlns:a16="http://schemas.microsoft.com/office/drawing/2014/main" id="{9F50B217-A436-42CC-B8A4-B4C4F4C6F993}"/>
            </a:ext>
          </a:extLst>
        </xdr:cNvPr>
        <xdr:cNvGrpSpPr>
          <a:grpSpLocks/>
        </xdr:cNvGrpSpPr>
      </xdr:nvGrpSpPr>
      <xdr:grpSpPr bwMode="auto">
        <a:xfrm>
          <a:off x="6431717" y="9003087"/>
          <a:ext cx="368782" cy="305369"/>
          <a:chOff x="536" y="110"/>
          <a:chExt cx="46" cy="44"/>
        </a:xfrm>
      </xdr:grpSpPr>
      <xdr:pic>
        <xdr:nvPicPr>
          <xdr:cNvPr id="753" name="Picture 6673" descr="route2">
            <a:extLst>
              <a:ext uri="{FF2B5EF4-FFF2-40B4-BE49-F238E27FC236}">
                <a16:creationId xmlns:a16="http://schemas.microsoft.com/office/drawing/2014/main" id="{B6FE1C69-1085-FACD-4CC0-D3659BB8CB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4" name="Text Box 6674">
            <a:extLst>
              <a:ext uri="{FF2B5EF4-FFF2-40B4-BE49-F238E27FC236}">
                <a16:creationId xmlns:a16="http://schemas.microsoft.com/office/drawing/2014/main" id="{A2AF6A72-7A43-E77C-4E79-CB2684A777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oneCellAnchor>
  <xdr:oneCellAnchor>
    <xdr:from>
      <xdr:col>3</xdr:col>
      <xdr:colOff>58944</xdr:colOff>
      <xdr:row>53</xdr:row>
      <xdr:rowOff>96010</xdr:rowOff>
    </xdr:from>
    <xdr:ext cx="188818" cy="55456"/>
    <xdr:sp macro="" textlink="">
      <xdr:nvSpPr>
        <xdr:cNvPr id="755" name="Text Box 1365">
          <a:extLst>
            <a:ext uri="{FF2B5EF4-FFF2-40B4-BE49-F238E27FC236}">
              <a16:creationId xmlns:a16="http://schemas.microsoft.com/office/drawing/2014/main" id="{9BB3CF07-9B40-407C-9B1E-3670EEE66B07}"/>
            </a:ext>
          </a:extLst>
        </xdr:cNvPr>
        <xdr:cNvSpPr txBox="1">
          <a:spLocks noChangeArrowheads="1"/>
        </xdr:cNvSpPr>
      </xdr:nvSpPr>
      <xdr:spPr bwMode="auto">
        <a:xfrm rot="590925">
          <a:off x="1538494" y="9182860"/>
          <a:ext cx="188818" cy="554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756321</xdr:colOff>
      <xdr:row>54</xdr:row>
      <xdr:rowOff>55355</xdr:rowOff>
    </xdr:from>
    <xdr:ext cx="204194" cy="45719"/>
    <xdr:sp macro="" textlink="">
      <xdr:nvSpPr>
        <xdr:cNvPr id="756" name="Text Box 1365">
          <a:extLst>
            <a:ext uri="{FF2B5EF4-FFF2-40B4-BE49-F238E27FC236}">
              <a16:creationId xmlns:a16="http://schemas.microsoft.com/office/drawing/2014/main" id="{E76DD4FF-3D42-4CEE-8F19-A7E869A3DFE4}"/>
            </a:ext>
          </a:extLst>
        </xdr:cNvPr>
        <xdr:cNvSpPr txBox="1">
          <a:spLocks noChangeArrowheads="1"/>
        </xdr:cNvSpPr>
      </xdr:nvSpPr>
      <xdr:spPr bwMode="auto">
        <a:xfrm rot="590925">
          <a:off x="2185071" y="9313655"/>
          <a:ext cx="204194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12989</xdr:colOff>
      <xdr:row>53</xdr:row>
      <xdr:rowOff>90921</xdr:rowOff>
    </xdr:from>
    <xdr:to>
      <xdr:col>4</xdr:col>
      <xdr:colOff>698501</xdr:colOff>
      <xdr:row>55</xdr:row>
      <xdr:rowOff>19050</xdr:rowOff>
    </xdr:to>
    <xdr:sp macro="" textlink="">
      <xdr:nvSpPr>
        <xdr:cNvPr id="757" name="Line 428">
          <a:extLst>
            <a:ext uri="{FF2B5EF4-FFF2-40B4-BE49-F238E27FC236}">
              <a16:creationId xmlns:a16="http://schemas.microsoft.com/office/drawing/2014/main" id="{94D48743-0F64-4D1B-8691-C77A52EE10FB}"/>
            </a:ext>
          </a:extLst>
        </xdr:cNvPr>
        <xdr:cNvSpPr>
          <a:spLocks noChangeShapeType="1"/>
        </xdr:cNvSpPr>
      </xdr:nvSpPr>
      <xdr:spPr bwMode="auto">
        <a:xfrm>
          <a:off x="1492539" y="9177771"/>
          <a:ext cx="1390362" cy="2710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177800</xdr:colOff>
      <xdr:row>49</xdr:row>
      <xdr:rowOff>154517</xdr:rowOff>
    </xdr:from>
    <xdr:to>
      <xdr:col>3</xdr:col>
      <xdr:colOff>640773</xdr:colOff>
      <xdr:row>50</xdr:row>
      <xdr:rowOff>51955</xdr:rowOff>
    </xdr:to>
    <xdr:sp macro="" textlink="">
      <xdr:nvSpPr>
        <xdr:cNvPr id="758" name="Line 428">
          <a:extLst>
            <a:ext uri="{FF2B5EF4-FFF2-40B4-BE49-F238E27FC236}">
              <a16:creationId xmlns:a16="http://schemas.microsoft.com/office/drawing/2014/main" id="{2D75CA0D-8405-4296-9AFC-A599DA3F5657}"/>
            </a:ext>
          </a:extLst>
        </xdr:cNvPr>
        <xdr:cNvSpPr>
          <a:spLocks noChangeShapeType="1"/>
        </xdr:cNvSpPr>
      </xdr:nvSpPr>
      <xdr:spPr bwMode="auto">
        <a:xfrm>
          <a:off x="1657350" y="8555567"/>
          <a:ext cx="462973" cy="688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7927</xdr:colOff>
      <xdr:row>53</xdr:row>
      <xdr:rowOff>110967</xdr:rowOff>
    </xdr:from>
    <xdr:to>
      <xdr:col>4</xdr:col>
      <xdr:colOff>73568</xdr:colOff>
      <xdr:row>54</xdr:row>
      <xdr:rowOff>123903</xdr:rowOff>
    </xdr:to>
    <xdr:sp macro="" textlink="">
      <xdr:nvSpPr>
        <xdr:cNvPr id="759" name="Line 428">
          <a:extLst>
            <a:ext uri="{FF2B5EF4-FFF2-40B4-BE49-F238E27FC236}">
              <a16:creationId xmlns:a16="http://schemas.microsoft.com/office/drawing/2014/main" id="{A117AB70-4190-4AC3-80F6-44BCCD691276}"/>
            </a:ext>
          </a:extLst>
        </xdr:cNvPr>
        <xdr:cNvSpPr>
          <a:spLocks noChangeShapeType="1"/>
        </xdr:cNvSpPr>
      </xdr:nvSpPr>
      <xdr:spPr bwMode="auto">
        <a:xfrm>
          <a:off x="1487477" y="9197817"/>
          <a:ext cx="770491" cy="1843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42592</xdr:colOff>
      <xdr:row>53</xdr:row>
      <xdr:rowOff>89055</xdr:rowOff>
    </xdr:from>
    <xdr:to>
      <xdr:col>4</xdr:col>
      <xdr:colOff>40754</xdr:colOff>
      <xdr:row>53</xdr:row>
      <xdr:rowOff>164841</xdr:rowOff>
    </xdr:to>
    <xdr:sp macro="" textlink="">
      <xdr:nvSpPr>
        <xdr:cNvPr id="760" name="Line 428">
          <a:extLst>
            <a:ext uri="{FF2B5EF4-FFF2-40B4-BE49-F238E27FC236}">
              <a16:creationId xmlns:a16="http://schemas.microsoft.com/office/drawing/2014/main" id="{0FBE1C8A-D041-4FB7-870D-B6039FC24C6D}"/>
            </a:ext>
          </a:extLst>
        </xdr:cNvPr>
        <xdr:cNvSpPr>
          <a:spLocks noChangeShapeType="1"/>
        </xdr:cNvSpPr>
      </xdr:nvSpPr>
      <xdr:spPr bwMode="auto">
        <a:xfrm>
          <a:off x="1522142" y="9175905"/>
          <a:ext cx="703012" cy="757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593513</xdr:colOff>
      <xdr:row>54</xdr:row>
      <xdr:rowOff>127822</xdr:rowOff>
    </xdr:from>
    <xdr:to>
      <xdr:col>4</xdr:col>
      <xdr:colOff>14846</xdr:colOff>
      <xdr:row>55</xdr:row>
      <xdr:rowOff>32625</xdr:rowOff>
    </xdr:to>
    <xdr:sp macro="" textlink="">
      <xdr:nvSpPr>
        <xdr:cNvPr id="761" name="Freeform 940">
          <a:extLst>
            <a:ext uri="{FF2B5EF4-FFF2-40B4-BE49-F238E27FC236}">
              <a16:creationId xmlns:a16="http://schemas.microsoft.com/office/drawing/2014/main" id="{B95766C6-17D8-474B-8C3B-DECE92FD7235}"/>
            </a:ext>
          </a:extLst>
        </xdr:cNvPr>
        <xdr:cNvSpPr>
          <a:spLocks/>
        </xdr:cNvSpPr>
      </xdr:nvSpPr>
      <xdr:spPr bwMode="auto">
        <a:xfrm rot="16985283">
          <a:off x="2098028" y="9361157"/>
          <a:ext cx="76253" cy="126183"/>
        </a:xfrm>
        <a:custGeom>
          <a:avLst/>
          <a:gdLst>
            <a:gd name="T0" fmla="*/ 0 w 14"/>
            <a:gd name="T1" fmla="*/ 0 h 22"/>
            <a:gd name="T2" fmla="*/ 2147483647 w 14"/>
            <a:gd name="T3" fmla="*/ 2147483647 h 22"/>
            <a:gd name="T4" fmla="*/ 2147483647 w 14"/>
            <a:gd name="T5" fmla="*/ 2147483647 h 22"/>
            <a:gd name="T6" fmla="*/ 2147483647 w 14"/>
            <a:gd name="T7" fmla="*/ 2147483647 h 22"/>
            <a:gd name="T8" fmla="*/ 2147483647 w 14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6 w 6429"/>
            <a:gd name="connsiteY0" fmla="*/ 370 h 9091"/>
            <a:gd name="connsiteX1" fmla="*/ 2858 w 6429"/>
            <a:gd name="connsiteY1" fmla="*/ 0 h 9091"/>
            <a:gd name="connsiteX2" fmla="*/ 6429 w 6429"/>
            <a:gd name="connsiteY2" fmla="*/ 4091 h 9091"/>
            <a:gd name="connsiteX3" fmla="*/ 4286 w 6429"/>
            <a:gd name="connsiteY3" fmla="*/ 7727 h 9091"/>
            <a:gd name="connsiteX4" fmla="*/ 0 w 6429"/>
            <a:gd name="connsiteY4" fmla="*/ 9091 h 9091"/>
            <a:gd name="connsiteX0" fmla="*/ 0 w 12180"/>
            <a:gd name="connsiteY0" fmla="*/ 1058 h 10000"/>
            <a:gd name="connsiteX1" fmla="*/ 6625 w 12180"/>
            <a:gd name="connsiteY1" fmla="*/ 0 h 10000"/>
            <a:gd name="connsiteX2" fmla="*/ 12180 w 12180"/>
            <a:gd name="connsiteY2" fmla="*/ 4500 h 10000"/>
            <a:gd name="connsiteX3" fmla="*/ 8847 w 12180"/>
            <a:gd name="connsiteY3" fmla="*/ 8500 h 10000"/>
            <a:gd name="connsiteX4" fmla="*/ 2180 w 12180"/>
            <a:gd name="connsiteY4" fmla="*/ 10000 h 10000"/>
            <a:gd name="connsiteX0" fmla="*/ 0 w 13736"/>
            <a:gd name="connsiteY0" fmla="*/ 0 h 10307"/>
            <a:gd name="connsiteX1" fmla="*/ 8181 w 13736"/>
            <a:gd name="connsiteY1" fmla="*/ 307 h 10307"/>
            <a:gd name="connsiteX2" fmla="*/ 13736 w 13736"/>
            <a:gd name="connsiteY2" fmla="*/ 4807 h 10307"/>
            <a:gd name="connsiteX3" fmla="*/ 10403 w 13736"/>
            <a:gd name="connsiteY3" fmla="*/ 8807 h 10307"/>
            <a:gd name="connsiteX4" fmla="*/ 3736 w 13736"/>
            <a:gd name="connsiteY4" fmla="*/ 10307 h 10307"/>
            <a:gd name="connsiteX0" fmla="*/ 0 w 13736"/>
            <a:gd name="connsiteY0" fmla="*/ 0 h 10307"/>
            <a:gd name="connsiteX1" fmla="*/ 9657 w 13736"/>
            <a:gd name="connsiteY1" fmla="*/ 97 h 10307"/>
            <a:gd name="connsiteX2" fmla="*/ 13736 w 13736"/>
            <a:gd name="connsiteY2" fmla="*/ 4807 h 10307"/>
            <a:gd name="connsiteX3" fmla="*/ 10403 w 13736"/>
            <a:gd name="connsiteY3" fmla="*/ 8807 h 10307"/>
            <a:gd name="connsiteX4" fmla="*/ 3736 w 13736"/>
            <a:gd name="connsiteY4" fmla="*/ 10307 h 10307"/>
            <a:gd name="connsiteX0" fmla="*/ 0 w 12375"/>
            <a:gd name="connsiteY0" fmla="*/ 0 h 10818"/>
            <a:gd name="connsiteX1" fmla="*/ 8296 w 12375"/>
            <a:gd name="connsiteY1" fmla="*/ 608 h 10818"/>
            <a:gd name="connsiteX2" fmla="*/ 12375 w 12375"/>
            <a:gd name="connsiteY2" fmla="*/ 5318 h 10818"/>
            <a:gd name="connsiteX3" fmla="*/ 9042 w 12375"/>
            <a:gd name="connsiteY3" fmla="*/ 9318 h 10818"/>
            <a:gd name="connsiteX4" fmla="*/ 2375 w 12375"/>
            <a:gd name="connsiteY4" fmla="*/ 10818 h 10818"/>
            <a:gd name="connsiteX0" fmla="*/ 0 w 9042"/>
            <a:gd name="connsiteY0" fmla="*/ 0 h 10818"/>
            <a:gd name="connsiteX1" fmla="*/ 8296 w 9042"/>
            <a:gd name="connsiteY1" fmla="*/ 608 h 10818"/>
            <a:gd name="connsiteX2" fmla="*/ 9042 w 9042"/>
            <a:gd name="connsiteY2" fmla="*/ 9318 h 10818"/>
            <a:gd name="connsiteX3" fmla="*/ 2375 w 9042"/>
            <a:gd name="connsiteY3" fmla="*/ 10818 h 108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42" h="10818">
              <a:moveTo>
                <a:pt x="0" y="0"/>
              </a:moveTo>
              <a:lnTo>
                <a:pt x="8296" y="608"/>
              </a:lnTo>
              <a:cubicBezTo>
                <a:pt x="8545" y="3511"/>
                <a:pt x="8793" y="6415"/>
                <a:pt x="9042" y="9318"/>
              </a:cubicBezTo>
              <a:lnTo>
                <a:pt x="2375" y="10818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598272</xdr:colOff>
      <xdr:row>53</xdr:row>
      <xdr:rowOff>57967</xdr:rowOff>
    </xdr:from>
    <xdr:to>
      <xdr:col>4</xdr:col>
      <xdr:colOff>13255</xdr:colOff>
      <xdr:row>53</xdr:row>
      <xdr:rowOff>135485</xdr:rowOff>
    </xdr:to>
    <xdr:sp macro="" textlink="">
      <xdr:nvSpPr>
        <xdr:cNvPr id="762" name="Freeform 940">
          <a:extLst>
            <a:ext uri="{FF2B5EF4-FFF2-40B4-BE49-F238E27FC236}">
              <a16:creationId xmlns:a16="http://schemas.microsoft.com/office/drawing/2014/main" id="{44CE83AB-DA56-4AE7-A49F-E9E53E000806}"/>
            </a:ext>
          </a:extLst>
        </xdr:cNvPr>
        <xdr:cNvSpPr>
          <a:spLocks/>
        </xdr:cNvSpPr>
      </xdr:nvSpPr>
      <xdr:spPr bwMode="auto">
        <a:xfrm rot="6033000">
          <a:off x="2098980" y="9123659"/>
          <a:ext cx="77518" cy="119833"/>
        </a:xfrm>
        <a:custGeom>
          <a:avLst/>
          <a:gdLst>
            <a:gd name="T0" fmla="*/ 0 w 14"/>
            <a:gd name="T1" fmla="*/ 0 h 22"/>
            <a:gd name="T2" fmla="*/ 2147483647 w 14"/>
            <a:gd name="T3" fmla="*/ 2147483647 h 22"/>
            <a:gd name="T4" fmla="*/ 2147483647 w 14"/>
            <a:gd name="T5" fmla="*/ 2147483647 h 22"/>
            <a:gd name="T6" fmla="*/ 2147483647 w 14"/>
            <a:gd name="T7" fmla="*/ 2147483647 h 22"/>
            <a:gd name="T8" fmla="*/ 2147483647 w 14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6 w 6429"/>
            <a:gd name="connsiteY0" fmla="*/ 370 h 9091"/>
            <a:gd name="connsiteX1" fmla="*/ 2858 w 6429"/>
            <a:gd name="connsiteY1" fmla="*/ 0 h 9091"/>
            <a:gd name="connsiteX2" fmla="*/ 6429 w 6429"/>
            <a:gd name="connsiteY2" fmla="*/ 4091 h 9091"/>
            <a:gd name="connsiteX3" fmla="*/ 4286 w 6429"/>
            <a:gd name="connsiteY3" fmla="*/ 7727 h 9091"/>
            <a:gd name="connsiteX4" fmla="*/ 0 w 6429"/>
            <a:gd name="connsiteY4" fmla="*/ 9091 h 9091"/>
            <a:gd name="connsiteX0" fmla="*/ 0 w 12180"/>
            <a:gd name="connsiteY0" fmla="*/ 1058 h 10000"/>
            <a:gd name="connsiteX1" fmla="*/ 6625 w 12180"/>
            <a:gd name="connsiteY1" fmla="*/ 0 h 10000"/>
            <a:gd name="connsiteX2" fmla="*/ 12180 w 12180"/>
            <a:gd name="connsiteY2" fmla="*/ 4500 h 10000"/>
            <a:gd name="connsiteX3" fmla="*/ 8847 w 12180"/>
            <a:gd name="connsiteY3" fmla="*/ 8500 h 10000"/>
            <a:gd name="connsiteX4" fmla="*/ 2180 w 12180"/>
            <a:gd name="connsiteY4" fmla="*/ 10000 h 10000"/>
            <a:gd name="connsiteX0" fmla="*/ 0 w 13736"/>
            <a:gd name="connsiteY0" fmla="*/ 0 h 10307"/>
            <a:gd name="connsiteX1" fmla="*/ 8181 w 13736"/>
            <a:gd name="connsiteY1" fmla="*/ 307 h 10307"/>
            <a:gd name="connsiteX2" fmla="*/ 13736 w 13736"/>
            <a:gd name="connsiteY2" fmla="*/ 4807 h 10307"/>
            <a:gd name="connsiteX3" fmla="*/ 10403 w 13736"/>
            <a:gd name="connsiteY3" fmla="*/ 8807 h 10307"/>
            <a:gd name="connsiteX4" fmla="*/ 3736 w 13736"/>
            <a:gd name="connsiteY4" fmla="*/ 10307 h 10307"/>
            <a:gd name="connsiteX0" fmla="*/ 0 w 13736"/>
            <a:gd name="connsiteY0" fmla="*/ 0 h 10307"/>
            <a:gd name="connsiteX1" fmla="*/ 9657 w 13736"/>
            <a:gd name="connsiteY1" fmla="*/ 97 h 10307"/>
            <a:gd name="connsiteX2" fmla="*/ 13736 w 13736"/>
            <a:gd name="connsiteY2" fmla="*/ 4807 h 10307"/>
            <a:gd name="connsiteX3" fmla="*/ 10403 w 13736"/>
            <a:gd name="connsiteY3" fmla="*/ 8807 h 10307"/>
            <a:gd name="connsiteX4" fmla="*/ 3736 w 13736"/>
            <a:gd name="connsiteY4" fmla="*/ 10307 h 10307"/>
            <a:gd name="connsiteX0" fmla="*/ 0 w 12375"/>
            <a:gd name="connsiteY0" fmla="*/ 0 h 10818"/>
            <a:gd name="connsiteX1" fmla="*/ 8296 w 12375"/>
            <a:gd name="connsiteY1" fmla="*/ 608 h 10818"/>
            <a:gd name="connsiteX2" fmla="*/ 12375 w 12375"/>
            <a:gd name="connsiteY2" fmla="*/ 5318 h 10818"/>
            <a:gd name="connsiteX3" fmla="*/ 9042 w 12375"/>
            <a:gd name="connsiteY3" fmla="*/ 9318 h 10818"/>
            <a:gd name="connsiteX4" fmla="*/ 2375 w 12375"/>
            <a:gd name="connsiteY4" fmla="*/ 10818 h 10818"/>
            <a:gd name="connsiteX0" fmla="*/ 0 w 12375"/>
            <a:gd name="connsiteY0" fmla="*/ 0 h 10818"/>
            <a:gd name="connsiteX1" fmla="*/ 8296 w 12375"/>
            <a:gd name="connsiteY1" fmla="*/ 608 h 10818"/>
            <a:gd name="connsiteX2" fmla="*/ 12375 w 12375"/>
            <a:gd name="connsiteY2" fmla="*/ 5318 h 10818"/>
            <a:gd name="connsiteX3" fmla="*/ 9042 w 12375"/>
            <a:gd name="connsiteY3" fmla="*/ 9318 h 10818"/>
            <a:gd name="connsiteX4" fmla="*/ 2375 w 12375"/>
            <a:gd name="connsiteY4" fmla="*/ 10818 h 10818"/>
            <a:gd name="connsiteX0" fmla="*/ 0 w 9042"/>
            <a:gd name="connsiteY0" fmla="*/ 0 h 10818"/>
            <a:gd name="connsiteX1" fmla="*/ 8296 w 9042"/>
            <a:gd name="connsiteY1" fmla="*/ 608 h 10818"/>
            <a:gd name="connsiteX2" fmla="*/ 9042 w 9042"/>
            <a:gd name="connsiteY2" fmla="*/ 9318 h 10818"/>
            <a:gd name="connsiteX3" fmla="*/ 2375 w 9042"/>
            <a:gd name="connsiteY3" fmla="*/ 10818 h 108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42" h="10818">
              <a:moveTo>
                <a:pt x="0" y="0"/>
              </a:moveTo>
              <a:lnTo>
                <a:pt x="8296" y="608"/>
              </a:lnTo>
              <a:cubicBezTo>
                <a:pt x="8545" y="3511"/>
                <a:pt x="8793" y="6415"/>
                <a:pt x="9042" y="9318"/>
              </a:cubicBezTo>
              <a:lnTo>
                <a:pt x="2375" y="10818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297373</xdr:colOff>
      <xdr:row>54</xdr:row>
      <xdr:rowOff>149394</xdr:rowOff>
    </xdr:from>
    <xdr:ext cx="373912" cy="267892"/>
    <xdr:grpSp>
      <xdr:nvGrpSpPr>
        <xdr:cNvPr id="763" name="Group 6672">
          <a:extLst>
            <a:ext uri="{FF2B5EF4-FFF2-40B4-BE49-F238E27FC236}">
              <a16:creationId xmlns:a16="http://schemas.microsoft.com/office/drawing/2014/main" id="{DA6D6849-D225-486F-B4B3-8A987FF8FA61}"/>
            </a:ext>
          </a:extLst>
        </xdr:cNvPr>
        <xdr:cNvGrpSpPr>
          <a:grpSpLocks/>
        </xdr:cNvGrpSpPr>
      </xdr:nvGrpSpPr>
      <xdr:grpSpPr bwMode="auto">
        <a:xfrm>
          <a:off x="442516" y="8966823"/>
          <a:ext cx="373912" cy="267892"/>
          <a:chOff x="536" y="110"/>
          <a:chExt cx="46" cy="44"/>
        </a:xfrm>
      </xdr:grpSpPr>
      <xdr:pic>
        <xdr:nvPicPr>
          <xdr:cNvPr id="764" name="Picture 6673" descr="route2">
            <a:extLst>
              <a:ext uri="{FF2B5EF4-FFF2-40B4-BE49-F238E27FC236}">
                <a16:creationId xmlns:a16="http://schemas.microsoft.com/office/drawing/2014/main" id="{FDBE002F-A28C-7E7B-EA06-4D98BD7CAE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5" name="Text Box 6674">
            <a:extLst>
              <a:ext uri="{FF2B5EF4-FFF2-40B4-BE49-F238E27FC236}">
                <a16:creationId xmlns:a16="http://schemas.microsoft.com/office/drawing/2014/main" id="{FD5967F6-5113-3F1E-4A7E-29F5866379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684135</xdr:colOff>
      <xdr:row>43</xdr:row>
      <xdr:rowOff>104034</xdr:rowOff>
    </xdr:from>
    <xdr:ext cx="219861" cy="156140"/>
    <xdr:grpSp>
      <xdr:nvGrpSpPr>
        <xdr:cNvPr id="766" name="Group 6672">
          <a:extLst>
            <a:ext uri="{FF2B5EF4-FFF2-40B4-BE49-F238E27FC236}">
              <a16:creationId xmlns:a16="http://schemas.microsoft.com/office/drawing/2014/main" id="{8346855F-27F2-452F-8A07-C79E2072EED1}"/>
            </a:ext>
          </a:extLst>
        </xdr:cNvPr>
        <xdr:cNvGrpSpPr>
          <a:grpSpLocks/>
        </xdr:cNvGrpSpPr>
      </xdr:nvGrpSpPr>
      <xdr:grpSpPr bwMode="auto">
        <a:xfrm>
          <a:off x="6380992" y="7125320"/>
          <a:ext cx="219861" cy="156140"/>
          <a:chOff x="536" y="110"/>
          <a:chExt cx="46" cy="44"/>
        </a:xfrm>
      </xdr:grpSpPr>
      <xdr:pic>
        <xdr:nvPicPr>
          <xdr:cNvPr id="767" name="Picture 6673" descr="route2">
            <a:extLst>
              <a:ext uri="{FF2B5EF4-FFF2-40B4-BE49-F238E27FC236}">
                <a16:creationId xmlns:a16="http://schemas.microsoft.com/office/drawing/2014/main" id="{31BA2236-A9BD-C4AC-DD5F-E8AD1671105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8" name="Text Box 6674">
            <a:extLst>
              <a:ext uri="{FF2B5EF4-FFF2-40B4-BE49-F238E27FC236}">
                <a16:creationId xmlns:a16="http://schemas.microsoft.com/office/drawing/2014/main" id="{1F3274EB-D140-03A2-7876-65555BABD7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19</xdr:col>
      <xdr:colOff>526790</xdr:colOff>
      <xdr:row>41</xdr:row>
      <xdr:rowOff>10072</xdr:rowOff>
    </xdr:from>
    <xdr:ext cx="340702" cy="320767"/>
    <xdr:grpSp>
      <xdr:nvGrpSpPr>
        <xdr:cNvPr id="769" name="Group 6672">
          <a:extLst>
            <a:ext uri="{FF2B5EF4-FFF2-40B4-BE49-F238E27FC236}">
              <a16:creationId xmlns:a16="http://schemas.microsoft.com/office/drawing/2014/main" id="{B994423E-D268-44CC-A967-18243845E738}"/>
            </a:ext>
          </a:extLst>
        </xdr:cNvPr>
        <xdr:cNvGrpSpPr>
          <a:grpSpLocks/>
        </xdr:cNvGrpSpPr>
      </xdr:nvGrpSpPr>
      <xdr:grpSpPr bwMode="auto">
        <a:xfrm>
          <a:off x="13163290" y="6704786"/>
          <a:ext cx="340702" cy="320767"/>
          <a:chOff x="536" y="110"/>
          <a:chExt cx="46" cy="44"/>
        </a:xfrm>
      </xdr:grpSpPr>
      <xdr:pic>
        <xdr:nvPicPr>
          <xdr:cNvPr id="770" name="Picture 6673" descr="route2">
            <a:extLst>
              <a:ext uri="{FF2B5EF4-FFF2-40B4-BE49-F238E27FC236}">
                <a16:creationId xmlns:a16="http://schemas.microsoft.com/office/drawing/2014/main" id="{7C82C2AE-26E6-8DBD-89EE-1174CE62200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1" name="Text Box 6674">
            <a:extLst>
              <a:ext uri="{FF2B5EF4-FFF2-40B4-BE49-F238E27FC236}">
                <a16:creationId xmlns:a16="http://schemas.microsoft.com/office/drawing/2014/main" id="{11577D15-FAA2-80C8-FCAA-60AB34F0CD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89308</xdr:colOff>
      <xdr:row>60</xdr:row>
      <xdr:rowOff>45032</xdr:rowOff>
    </xdr:from>
    <xdr:ext cx="342900" cy="318141"/>
    <xdr:grpSp>
      <xdr:nvGrpSpPr>
        <xdr:cNvPr id="772" name="Group 6672">
          <a:extLst>
            <a:ext uri="{FF2B5EF4-FFF2-40B4-BE49-F238E27FC236}">
              <a16:creationId xmlns:a16="http://schemas.microsoft.com/office/drawing/2014/main" id="{F88F49E9-11A8-4ADA-804C-2C0E15576B22}"/>
            </a:ext>
          </a:extLst>
        </xdr:cNvPr>
        <xdr:cNvGrpSpPr>
          <a:grpSpLocks/>
        </xdr:cNvGrpSpPr>
      </xdr:nvGrpSpPr>
      <xdr:grpSpPr bwMode="auto">
        <a:xfrm>
          <a:off x="5092201" y="9842175"/>
          <a:ext cx="342900" cy="318141"/>
          <a:chOff x="536" y="110"/>
          <a:chExt cx="46" cy="44"/>
        </a:xfrm>
      </xdr:grpSpPr>
      <xdr:pic>
        <xdr:nvPicPr>
          <xdr:cNvPr id="773" name="Picture 6673" descr="route2">
            <a:extLst>
              <a:ext uri="{FF2B5EF4-FFF2-40B4-BE49-F238E27FC236}">
                <a16:creationId xmlns:a16="http://schemas.microsoft.com/office/drawing/2014/main" id="{19840757-A7E2-4D8C-DA94-30C569AE359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4" name="Text Box 6674">
            <a:extLst>
              <a:ext uri="{FF2B5EF4-FFF2-40B4-BE49-F238E27FC236}">
                <a16:creationId xmlns:a16="http://schemas.microsoft.com/office/drawing/2014/main" id="{6F8C7DFF-4A70-AA10-6B1C-6CBA7939B0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oneCellAnchor>
  <xdr:oneCellAnchor>
    <xdr:from>
      <xdr:col>11</xdr:col>
      <xdr:colOff>434799</xdr:colOff>
      <xdr:row>4</xdr:row>
      <xdr:rowOff>142929</xdr:rowOff>
    </xdr:from>
    <xdr:ext cx="348709" cy="241144"/>
    <xdr:grpSp>
      <xdr:nvGrpSpPr>
        <xdr:cNvPr id="775" name="Group 6672">
          <a:extLst>
            <a:ext uri="{FF2B5EF4-FFF2-40B4-BE49-F238E27FC236}">
              <a16:creationId xmlns:a16="http://schemas.microsoft.com/office/drawing/2014/main" id="{F5CFF83D-C824-4BA8-B873-225862B4609F}"/>
            </a:ext>
          </a:extLst>
        </xdr:cNvPr>
        <xdr:cNvGrpSpPr>
          <a:grpSpLocks/>
        </xdr:cNvGrpSpPr>
      </xdr:nvGrpSpPr>
      <xdr:grpSpPr bwMode="auto">
        <a:xfrm>
          <a:off x="7519585" y="796072"/>
          <a:ext cx="348709" cy="241144"/>
          <a:chOff x="536" y="110"/>
          <a:chExt cx="46" cy="44"/>
        </a:xfrm>
      </xdr:grpSpPr>
      <xdr:pic>
        <xdr:nvPicPr>
          <xdr:cNvPr id="776" name="Picture 6673" descr="route2">
            <a:extLst>
              <a:ext uri="{FF2B5EF4-FFF2-40B4-BE49-F238E27FC236}">
                <a16:creationId xmlns:a16="http://schemas.microsoft.com/office/drawing/2014/main" id="{D2BF852A-272E-7EC5-5903-EA89367A07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7" name="Text Box 6674">
            <a:extLst>
              <a:ext uri="{FF2B5EF4-FFF2-40B4-BE49-F238E27FC236}">
                <a16:creationId xmlns:a16="http://schemas.microsoft.com/office/drawing/2014/main" id="{4EAA3E1E-0FDB-60D0-8A03-70E1E9A87C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13</xdr:col>
      <xdr:colOff>684977</xdr:colOff>
      <xdr:row>1</xdr:row>
      <xdr:rowOff>7903</xdr:rowOff>
    </xdr:from>
    <xdr:ext cx="283687" cy="242248"/>
    <xdr:grpSp>
      <xdr:nvGrpSpPr>
        <xdr:cNvPr id="778" name="Group 6672">
          <a:extLst>
            <a:ext uri="{FF2B5EF4-FFF2-40B4-BE49-F238E27FC236}">
              <a16:creationId xmlns:a16="http://schemas.microsoft.com/office/drawing/2014/main" id="{7E86D0A4-BAE5-4BCB-80A5-DED72A04CD56}"/>
            </a:ext>
          </a:extLst>
        </xdr:cNvPr>
        <xdr:cNvGrpSpPr>
          <a:grpSpLocks/>
        </xdr:cNvGrpSpPr>
      </xdr:nvGrpSpPr>
      <xdr:grpSpPr bwMode="auto">
        <a:xfrm>
          <a:off x="9157691" y="171189"/>
          <a:ext cx="283687" cy="242248"/>
          <a:chOff x="536" y="110"/>
          <a:chExt cx="46" cy="44"/>
        </a:xfrm>
      </xdr:grpSpPr>
      <xdr:pic>
        <xdr:nvPicPr>
          <xdr:cNvPr id="779" name="Picture 6673" descr="route2">
            <a:extLst>
              <a:ext uri="{FF2B5EF4-FFF2-40B4-BE49-F238E27FC236}">
                <a16:creationId xmlns:a16="http://schemas.microsoft.com/office/drawing/2014/main" id="{0FEED899-7AF0-B2EC-9FE4-7D74D43860D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0" name="Text Box 6674">
            <a:extLst>
              <a:ext uri="{FF2B5EF4-FFF2-40B4-BE49-F238E27FC236}">
                <a16:creationId xmlns:a16="http://schemas.microsoft.com/office/drawing/2014/main" id="{0C1F9A8A-77E7-68B9-744D-3ACA227F9E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oneCellAnchor>
  <xdr:oneCellAnchor>
    <xdr:from>
      <xdr:col>16</xdr:col>
      <xdr:colOff>360770</xdr:colOff>
      <xdr:row>6</xdr:row>
      <xdr:rowOff>150419</xdr:rowOff>
    </xdr:from>
    <xdr:ext cx="342900" cy="317989"/>
    <xdr:grpSp>
      <xdr:nvGrpSpPr>
        <xdr:cNvPr id="781" name="Group 6672">
          <a:extLst>
            <a:ext uri="{FF2B5EF4-FFF2-40B4-BE49-F238E27FC236}">
              <a16:creationId xmlns:a16="http://schemas.microsoft.com/office/drawing/2014/main" id="{CF395540-8C5A-403A-A0F9-8C971FB96834}"/>
            </a:ext>
          </a:extLst>
        </xdr:cNvPr>
        <xdr:cNvGrpSpPr>
          <a:grpSpLocks/>
        </xdr:cNvGrpSpPr>
      </xdr:nvGrpSpPr>
      <xdr:grpSpPr bwMode="auto">
        <a:xfrm>
          <a:off x="10915377" y="1130133"/>
          <a:ext cx="342900" cy="317989"/>
          <a:chOff x="536" y="110"/>
          <a:chExt cx="46" cy="44"/>
        </a:xfrm>
      </xdr:grpSpPr>
      <xdr:pic>
        <xdr:nvPicPr>
          <xdr:cNvPr id="782" name="Picture 6673" descr="route2">
            <a:extLst>
              <a:ext uri="{FF2B5EF4-FFF2-40B4-BE49-F238E27FC236}">
                <a16:creationId xmlns:a16="http://schemas.microsoft.com/office/drawing/2014/main" id="{23145BA9-DC60-2A95-C9E6-34D7003DC2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3" name="Text Box 6674">
            <a:extLst>
              <a:ext uri="{FF2B5EF4-FFF2-40B4-BE49-F238E27FC236}">
                <a16:creationId xmlns:a16="http://schemas.microsoft.com/office/drawing/2014/main" id="{12CB35C3-4BD6-016A-4806-1B64118875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oneCellAnchor>
  <xdr:oneCellAnchor>
    <xdr:from>
      <xdr:col>19</xdr:col>
      <xdr:colOff>377379</xdr:colOff>
      <xdr:row>14</xdr:row>
      <xdr:rowOff>127601</xdr:rowOff>
    </xdr:from>
    <xdr:ext cx="342900" cy="317989"/>
    <xdr:grpSp>
      <xdr:nvGrpSpPr>
        <xdr:cNvPr id="784" name="Group 6672">
          <a:extLst>
            <a:ext uri="{FF2B5EF4-FFF2-40B4-BE49-F238E27FC236}">
              <a16:creationId xmlns:a16="http://schemas.microsoft.com/office/drawing/2014/main" id="{6D3A916C-7161-4943-9EE7-C9BA2842B005}"/>
            </a:ext>
          </a:extLst>
        </xdr:cNvPr>
        <xdr:cNvGrpSpPr>
          <a:grpSpLocks/>
        </xdr:cNvGrpSpPr>
      </xdr:nvGrpSpPr>
      <xdr:grpSpPr bwMode="auto">
        <a:xfrm>
          <a:off x="13013879" y="2413601"/>
          <a:ext cx="342900" cy="317989"/>
          <a:chOff x="536" y="110"/>
          <a:chExt cx="46" cy="44"/>
        </a:xfrm>
      </xdr:grpSpPr>
      <xdr:pic>
        <xdr:nvPicPr>
          <xdr:cNvPr id="785" name="Picture 6673" descr="route2">
            <a:extLst>
              <a:ext uri="{FF2B5EF4-FFF2-40B4-BE49-F238E27FC236}">
                <a16:creationId xmlns:a16="http://schemas.microsoft.com/office/drawing/2014/main" id="{B6F2B35A-B2BF-B653-C085-FFA26C9615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6" name="Text Box 6674">
            <a:extLst>
              <a:ext uri="{FF2B5EF4-FFF2-40B4-BE49-F238E27FC236}">
                <a16:creationId xmlns:a16="http://schemas.microsoft.com/office/drawing/2014/main" id="{FE3BC3A1-CFF2-2D30-A94B-2E4B351811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oneCellAnchor>
  <xdr:twoCellAnchor>
    <xdr:from>
      <xdr:col>11</xdr:col>
      <xdr:colOff>692543</xdr:colOff>
      <xdr:row>18</xdr:row>
      <xdr:rowOff>28653</xdr:rowOff>
    </xdr:from>
    <xdr:to>
      <xdr:col>12</xdr:col>
      <xdr:colOff>111125</xdr:colOff>
      <xdr:row>18</xdr:row>
      <xdr:rowOff>136921</xdr:rowOff>
    </xdr:to>
    <xdr:sp macro="" textlink="">
      <xdr:nvSpPr>
        <xdr:cNvPr id="787" name="六角形 786">
          <a:extLst>
            <a:ext uri="{FF2B5EF4-FFF2-40B4-BE49-F238E27FC236}">
              <a16:creationId xmlns:a16="http://schemas.microsoft.com/office/drawing/2014/main" id="{460F10FE-8167-4004-BCA1-66C3F8617563}"/>
            </a:ext>
          </a:extLst>
        </xdr:cNvPr>
        <xdr:cNvSpPr/>
      </xdr:nvSpPr>
      <xdr:spPr bwMode="auto">
        <a:xfrm>
          <a:off x="7810893" y="3114753"/>
          <a:ext cx="123432" cy="1082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646522</xdr:colOff>
      <xdr:row>24</xdr:row>
      <xdr:rowOff>98678</xdr:rowOff>
    </xdr:from>
    <xdr:to>
      <xdr:col>14</xdr:col>
      <xdr:colOff>543400</xdr:colOff>
      <xdr:row>24</xdr:row>
      <xdr:rowOff>110959</xdr:rowOff>
    </xdr:to>
    <xdr:sp macro="" textlink="">
      <xdr:nvSpPr>
        <xdr:cNvPr id="788" name="Line 1302">
          <a:extLst>
            <a:ext uri="{FF2B5EF4-FFF2-40B4-BE49-F238E27FC236}">
              <a16:creationId xmlns:a16="http://schemas.microsoft.com/office/drawing/2014/main" id="{B18D5B4F-0ECA-4FD4-B54A-DEFC186F65CA}"/>
            </a:ext>
          </a:extLst>
        </xdr:cNvPr>
        <xdr:cNvSpPr>
          <a:spLocks noChangeShapeType="1"/>
        </xdr:cNvSpPr>
      </xdr:nvSpPr>
      <xdr:spPr bwMode="auto">
        <a:xfrm flipV="1">
          <a:off x="9174572" y="4213478"/>
          <a:ext cx="601728" cy="122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27104</xdr:colOff>
      <xdr:row>17</xdr:row>
      <xdr:rowOff>139321</xdr:rowOff>
    </xdr:from>
    <xdr:to>
      <xdr:col>13</xdr:col>
      <xdr:colOff>632201</xdr:colOff>
      <xdr:row>20</xdr:row>
      <xdr:rowOff>120564</xdr:rowOff>
    </xdr:to>
    <xdr:sp macro="" textlink="">
      <xdr:nvSpPr>
        <xdr:cNvPr id="789" name="Line 1302">
          <a:extLst>
            <a:ext uri="{FF2B5EF4-FFF2-40B4-BE49-F238E27FC236}">
              <a16:creationId xmlns:a16="http://schemas.microsoft.com/office/drawing/2014/main" id="{AA330BAD-1E60-4FA3-8D74-DBEB1E69CE49}"/>
            </a:ext>
          </a:extLst>
        </xdr:cNvPr>
        <xdr:cNvSpPr>
          <a:spLocks noChangeShapeType="1"/>
        </xdr:cNvSpPr>
      </xdr:nvSpPr>
      <xdr:spPr bwMode="auto">
        <a:xfrm>
          <a:off x="8555154" y="3053971"/>
          <a:ext cx="605097" cy="495593"/>
        </a:xfrm>
        <a:custGeom>
          <a:avLst/>
          <a:gdLst>
            <a:gd name="connsiteX0" fmla="*/ 0 w 21982"/>
            <a:gd name="connsiteY0" fmla="*/ 0 h 468922"/>
            <a:gd name="connsiteX1" fmla="*/ 21982 w 21982"/>
            <a:gd name="connsiteY1" fmla="*/ 468922 h 468922"/>
            <a:gd name="connsiteX0" fmla="*/ 0 w 271097"/>
            <a:gd name="connsiteY0" fmla="*/ 0 h 505557"/>
            <a:gd name="connsiteX1" fmla="*/ 271097 w 271097"/>
            <a:gd name="connsiteY1" fmla="*/ 505557 h 505557"/>
            <a:gd name="connsiteX0" fmla="*/ 0 w 271097"/>
            <a:gd name="connsiteY0" fmla="*/ 0 h 505557"/>
            <a:gd name="connsiteX1" fmla="*/ 271097 w 271097"/>
            <a:gd name="connsiteY1" fmla="*/ 505557 h 505557"/>
            <a:gd name="connsiteX0" fmla="*/ 0 w 571568"/>
            <a:gd name="connsiteY0" fmla="*/ 0 h 261342"/>
            <a:gd name="connsiteX1" fmla="*/ 571568 w 571568"/>
            <a:gd name="connsiteY1" fmla="*/ 261342 h 261342"/>
            <a:gd name="connsiteX0" fmla="*/ 0 w 571568"/>
            <a:gd name="connsiteY0" fmla="*/ 68187 h 329529"/>
            <a:gd name="connsiteX1" fmla="*/ 571568 w 571568"/>
            <a:gd name="connsiteY1" fmla="*/ 329529 h 329529"/>
            <a:gd name="connsiteX0" fmla="*/ 0 w 571568"/>
            <a:gd name="connsiteY0" fmla="*/ 106435 h 367777"/>
            <a:gd name="connsiteX1" fmla="*/ 571568 w 571568"/>
            <a:gd name="connsiteY1" fmla="*/ 367777 h 367777"/>
            <a:gd name="connsiteX0" fmla="*/ 0 w 586782"/>
            <a:gd name="connsiteY0" fmla="*/ 93775 h 442041"/>
            <a:gd name="connsiteX1" fmla="*/ 586782 w 586782"/>
            <a:gd name="connsiteY1" fmla="*/ 442041 h 442041"/>
            <a:gd name="connsiteX0" fmla="*/ 0 w 594389"/>
            <a:gd name="connsiteY0" fmla="*/ 85924 h 500417"/>
            <a:gd name="connsiteX1" fmla="*/ 594389 w 594389"/>
            <a:gd name="connsiteY1" fmla="*/ 500417 h 500417"/>
            <a:gd name="connsiteX0" fmla="*/ 0 w 594389"/>
            <a:gd name="connsiteY0" fmla="*/ 111832 h 526325"/>
            <a:gd name="connsiteX1" fmla="*/ 594389 w 594389"/>
            <a:gd name="connsiteY1" fmla="*/ 526325 h 526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94389" h="526325">
              <a:moveTo>
                <a:pt x="0" y="111832"/>
              </a:moveTo>
              <a:cubicBezTo>
                <a:pt x="215445" y="-184987"/>
                <a:pt x="522404" y="163057"/>
                <a:pt x="594389" y="52632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299051</xdr:colOff>
      <xdr:row>17</xdr:row>
      <xdr:rowOff>22587</xdr:rowOff>
    </xdr:from>
    <xdr:ext cx="281520" cy="281306"/>
    <xdr:grpSp>
      <xdr:nvGrpSpPr>
        <xdr:cNvPr id="790" name="Group 6672">
          <a:extLst>
            <a:ext uri="{FF2B5EF4-FFF2-40B4-BE49-F238E27FC236}">
              <a16:creationId xmlns:a16="http://schemas.microsoft.com/office/drawing/2014/main" id="{962319CD-A030-4BD0-901C-D884EF45BB86}"/>
            </a:ext>
          </a:extLst>
        </xdr:cNvPr>
        <xdr:cNvGrpSpPr>
          <a:grpSpLocks/>
        </xdr:cNvGrpSpPr>
      </xdr:nvGrpSpPr>
      <xdr:grpSpPr bwMode="auto">
        <a:xfrm>
          <a:off x="8771765" y="2798444"/>
          <a:ext cx="281520" cy="281306"/>
          <a:chOff x="536" y="110"/>
          <a:chExt cx="46" cy="44"/>
        </a:xfrm>
      </xdr:grpSpPr>
      <xdr:pic>
        <xdr:nvPicPr>
          <xdr:cNvPr id="791" name="Picture 6673" descr="route2">
            <a:extLst>
              <a:ext uri="{FF2B5EF4-FFF2-40B4-BE49-F238E27FC236}">
                <a16:creationId xmlns:a16="http://schemas.microsoft.com/office/drawing/2014/main" id="{9DF05A71-AF06-98A9-A6A2-A2B9F1DEBC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2" name="Text Box 6674">
            <a:extLst>
              <a:ext uri="{FF2B5EF4-FFF2-40B4-BE49-F238E27FC236}">
                <a16:creationId xmlns:a16="http://schemas.microsoft.com/office/drawing/2014/main" id="{DDC1CC9B-F21F-FA79-EBFE-F49E4C7D33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</a:p>
        </xdr:txBody>
      </xdr:sp>
    </xdr:grpSp>
    <xdr:clientData/>
  </xdr:oneCellAnchor>
  <xdr:oneCellAnchor>
    <xdr:from>
      <xdr:col>15</xdr:col>
      <xdr:colOff>58616</xdr:colOff>
      <xdr:row>20</xdr:row>
      <xdr:rowOff>153865</xdr:rowOff>
    </xdr:from>
    <xdr:ext cx="272491" cy="254349"/>
    <xdr:grpSp>
      <xdr:nvGrpSpPr>
        <xdr:cNvPr id="793" name="Group 6672">
          <a:extLst>
            <a:ext uri="{FF2B5EF4-FFF2-40B4-BE49-F238E27FC236}">
              <a16:creationId xmlns:a16="http://schemas.microsoft.com/office/drawing/2014/main" id="{F853B0A7-957A-4DAF-B74B-533C3567CA0A}"/>
            </a:ext>
          </a:extLst>
        </xdr:cNvPr>
        <xdr:cNvGrpSpPr>
          <a:grpSpLocks/>
        </xdr:cNvGrpSpPr>
      </xdr:nvGrpSpPr>
      <xdr:grpSpPr bwMode="auto">
        <a:xfrm>
          <a:off x="9919259" y="3419579"/>
          <a:ext cx="272491" cy="254349"/>
          <a:chOff x="536" y="110"/>
          <a:chExt cx="46" cy="44"/>
        </a:xfrm>
      </xdr:grpSpPr>
      <xdr:pic>
        <xdr:nvPicPr>
          <xdr:cNvPr id="794" name="Picture 6673" descr="route2">
            <a:extLst>
              <a:ext uri="{FF2B5EF4-FFF2-40B4-BE49-F238E27FC236}">
                <a16:creationId xmlns:a16="http://schemas.microsoft.com/office/drawing/2014/main" id="{795A85AB-61F8-A3F8-3A21-6A3AA17456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5" name="Text Box 6674">
            <a:extLst>
              <a:ext uri="{FF2B5EF4-FFF2-40B4-BE49-F238E27FC236}">
                <a16:creationId xmlns:a16="http://schemas.microsoft.com/office/drawing/2014/main" id="{73EB596B-AF06-3093-F3ED-74D56AC9AD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18</xdr:col>
      <xdr:colOff>249118</xdr:colOff>
      <xdr:row>21</xdr:row>
      <xdr:rowOff>117228</xdr:rowOff>
    </xdr:from>
    <xdr:ext cx="340702" cy="315790"/>
    <xdr:grpSp>
      <xdr:nvGrpSpPr>
        <xdr:cNvPr id="796" name="Group 6672">
          <a:extLst>
            <a:ext uri="{FF2B5EF4-FFF2-40B4-BE49-F238E27FC236}">
              <a16:creationId xmlns:a16="http://schemas.microsoft.com/office/drawing/2014/main" id="{BDBF9248-0ED5-4C6C-B875-5C15EC9FB4AD}"/>
            </a:ext>
          </a:extLst>
        </xdr:cNvPr>
        <xdr:cNvGrpSpPr>
          <a:grpSpLocks/>
        </xdr:cNvGrpSpPr>
      </xdr:nvGrpSpPr>
      <xdr:grpSpPr bwMode="auto">
        <a:xfrm>
          <a:off x="12191654" y="3546228"/>
          <a:ext cx="340702" cy="315790"/>
          <a:chOff x="536" y="110"/>
          <a:chExt cx="46" cy="44"/>
        </a:xfrm>
      </xdr:grpSpPr>
      <xdr:pic>
        <xdr:nvPicPr>
          <xdr:cNvPr id="797" name="Picture 6673" descr="route2">
            <a:extLst>
              <a:ext uri="{FF2B5EF4-FFF2-40B4-BE49-F238E27FC236}">
                <a16:creationId xmlns:a16="http://schemas.microsoft.com/office/drawing/2014/main" id="{F510E160-34BD-FC8F-02D6-40A9C9B26C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8" name="Text Box 6674">
            <a:extLst>
              <a:ext uri="{FF2B5EF4-FFF2-40B4-BE49-F238E27FC236}">
                <a16:creationId xmlns:a16="http://schemas.microsoft.com/office/drawing/2014/main" id="{EFE1E080-5057-6126-3DFF-1A641666B7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20</xdr:col>
      <xdr:colOff>334518</xdr:colOff>
      <xdr:row>22</xdr:row>
      <xdr:rowOff>143112</xdr:rowOff>
    </xdr:from>
    <xdr:to>
      <xdr:col>20</xdr:col>
      <xdr:colOff>579967</xdr:colOff>
      <xdr:row>24</xdr:row>
      <xdr:rowOff>16523</xdr:rowOff>
    </xdr:to>
    <xdr:sp macro="" textlink="">
      <xdr:nvSpPr>
        <xdr:cNvPr id="799" name="六角形 798">
          <a:extLst>
            <a:ext uri="{FF2B5EF4-FFF2-40B4-BE49-F238E27FC236}">
              <a16:creationId xmlns:a16="http://schemas.microsoft.com/office/drawing/2014/main" id="{1FD63F4D-0209-429E-89B0-1C5F390CC1BF}"/>
            </a:ext>
          </a:extLst>
        </xdr:cNvPr>
        <xdr:cNvSpPr/>
      </xdr:nvSpPr>
      <xdr:spPr bwMode="auto">
        <a:xfrm>
          <a:off x="13796518" y="3915012"/>
          <a:ext cx="245449" cy="2163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oneCellAnchor>
    <xdr:from>
      <xdr:col>19</xdr:col>
      <xdr:colOff>373677</xdr:colOff>
      <xdr:row>23</xdr:row>
      <xdr:rowOff>7640</xdr:rowOff>
    </xdr:from>
    <xdr:ext cx="342900" cy="312860"/>
    <xdr:grpSp>
      <xdr:nvGrpSpPr>
        <xdr:cNvPr id="800" name="Group 6672">
          <a:extLst>
            <a:ext uri="{FF2B5EF4-FFF2-40B4-BE49-F238E27FC236}">
              <a16:creationId xmlns:a16="http://schemas.microsoft.com/office/drawing/2014/main" id="{96A07DFA-31CA-48DF-AE64-CBEB07ED9499}"/>
            </a:ext>
          </a:extLst>
        </xdr:cNvPr>
        <xdr:cNvGrpSpPr>
          <a:grpSpLocks/>
        </xdr:cNvGrpSpPr>
      </xdr:nvGrpSpPr>
      <xdr:grpSpPr bwMode="auto">
        <a:xfrm>
          <a:off x="13010177" y="3763211"/>
          <a:ext cx="342900" cy="312860"/>
          <a:chOff x="536" y="110"/>
          <a:chExt cx="46" cy="44"/>
        </a:xfrm>
      </xdr:grpSpPr>
      <xdr:pic>
        <xdr:nvPicPr>
          <xdr:cNvPr id="801" name="Picture 6673" descr="route2">
            <a:extLst>
              <a:ext uri="{FF2B5EF4-FFF2-40B4-BE49-F238E27FC236}">
                <a16:creationId xmlns:a16="http://schemas.microsoft.com/office/drawing/2014/main" id="{4699B934-E0E5-AA3B-6445-9163D6C571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2" name="Text Box 6674">
            <a:extLst>
              <a:ext uri="{FF2B5EF4-FFF2-40B4-BE49-F238E27FC236}">
                <a16:creationId xmlns:a16="http://schemas.microsoft.com/office/drawing/2014/main" id="{E62BCBD2-4511-2DE0-AE76-F8FB44F340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oneCellAnchor>
  <xdr:oneCellAnchor>
    <xdr:from>
      <xdr:col>17</xdr:col>
      <xdr:colOff>527544</xdr:colOff>
      <xdr:row>19</xdr:row>
      <xdr:rowOff>164521</xdr:rowOff>
    </xdr:from>
    <xdr:ext cx="342900" cy="308198"/>
    <xdr:grpSp>
      <xdr:nvGrpSpPr>
        <xdr:cNvPr id="803" name="Group 6672">
          <a:extLst>
            <a:ext uri="{FF2B5EF4-FFF2-40B4-BE49-F238E27FC236}">
              <a16:creationId xmlns:a16="http://schemas.microsoft.com/office/drawing/2014/main" id="{DC380D89-6B46-46F1-BC60-40B865C9DD06}"/>
            </a:ext>
          </a:extLst>
        </xdr:cNvPr>
        <xdr:cNvGrpSpPr>
          <a:grpSpLocks/>
        </xdr:cNvGrpSpPr>
      </xdr:nvGrpSpPr>
      <xdr:grpSpPr bwMode="auto">
        <a:xfrm>
          <a:off x="11776115" y="3266950"/>
          <a:ext cx="342900" cy="308198"/>
          <a:chOff x="536" y="110"/>
          <a:chExt cx="46" cy="44"/>
        </a:xfrm>
      </xdr:grpSpPr>
      <xdr:pic>
        <xdr:nvPicPr>
          <xdr:cNvPr id="804" name="Picture 6673" descr="route2">
            <a:extLst>
              <a:ext uri="{FF2B5EF4-FFF2-40B4-BE49-F238E27FC236}">
                <a16:creationId xmlns:a16="http://schemas.microsoft.com/office/drawing/2014/main" id="{60C03C26-E854-647B-E223-C06329D8BD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5" name="Text Box 6674">
            <a:extLst>
              <a:ext uri="{FF2B5EF4-FFF2-40B4-BE49-F238E27FC236}">
                <a16:creationId xmlns:a16="http://schemas.microsoft.com/office/drawing/2014/main" id="{2520A206-F494-8BE1-FC1A-614C5023C1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oneCellAnchor>
  <xdr:oneCellAnchor>
    <xdr:from>
      <xdr:col>13</xdr:col>
      <xdr:colOff>674076</xdr:colOff>
      <xdr:row>30</xdr:row>
      <xdr:rowOff>95249</xdr:rowOff>
    </xdr:from>
    <xdr:ext cx="342900" cy="317989"/>
    <xdr:grpSp>
      <xdr:nvGrpSpPr>
        <xdr:cNvPr id="806" name="Group 6672">
          <a:extLst>
            <a:ext uri="{FF2B5EF4-FFF2-40B4-BE49-F238E27FC236}">
              <a16:creationId xmlns:a16="http://schemas.microsoft.com/office/drawing/2014/main" id="{68DB6D5F-8FF0-42DD-AF05-85E26BD01AF4}"/>
            </a:ext>
          </a:extLst>
        </xdr:cNvPr>
        <xdr:cNvGrpSpPr>
          <a:grpSpLocks/>
        </xdr:cNvGrpSpPr>
      </xdr:nvGrpSpPr>
      <xdr:grpSpPr bwMode="auto">
        <a:xfrm>
          <a:off x="9146790" y="4993820"/>
          <a:ext cx="342900" cy="317989"/>
          <a:chOff x="536" y="110"/>
          <a:chExt cx="46" cy="44"/>
        </a:xfrm>
      </xdr:grpSpPr>
      <xdr:pic>
        <xdr:nvPicPr>
          <xdr:cNvPr id="807" name="Picture 6673" descr="route2">
            <a:extLst>
              <a:ext uri="{FF2B5EF4-FFF2-40B4-BE49-F238E27FC236}">
                <a16:creationId xmlns:a16="http://schemas.microsoft.com/office/drawing/2014/main" id="{DADB7B7F-65FC-9D6A-51A4-7357D888CC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8" name="Text Box 6674">
            <a:extLst>
              <a:ext uri="{FF2B5EF4-FFF2-40B4-BE49-F238E27FC236}">
                <a16:creationId xmlns:a16="http://schemas.microsoft.com/office/drawing/2014/main" id="{44A11E52-0E01-63B6-BF40-52A2A1FBC4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13</xdr:col>
      <xdr:colOff>163511</xdr:colOff>
      <xdr:row>28</xdr:row>
      <xdr:rowOff>52050</xdr:rowOff>
    </xdr:from>
    <xdr:ext cx="342900" cy="317990"/>
    <xdr:grpSp>
      <xdr:nvGrpSpPr>
        <xdr:cNvPr id="809" name="Group 6672">
          <a:extLst>
            <a:ext uri="{FF2B5EF4-FFF2-40B4-BE49-F238E27FC236}">
              <a16:creationId xmlns:a16="http://schemas.microsoft.com/office/drawing/2014/main" id="{6821127B-77CB-409C-B2FD-AD449ED72816}"/>
            </a:ext>
          </a:extLst>
        </xdr:cNvPr>
        <xdr:cNvGrpSpPr>
          <a:grpSpLocks/>
        </xdr:cNvGrpSpPr>
      </xdr:nvGrpSpPr>
      <xdr:grpSpPr bwMode="auto">
        <a:xfrm>
          <a:off x="8636225" y="4624050"/>
          <a:ext cx="342900" cy="317990"/>
          <a:chOff x="536" y="110"/>
          <a:chExt cx="46" cy="44"/>
        </a:xfrm>
      </xdr:grpSpPr>
      <xdr:pic>
        <xdr:nvPicPr>
          <xdr:cNvPr id="810" name="Picture 6673" descr="route2">
            <a:extLst>
              <a:ext uri="{FF2B5EF4-FFF2-40B4-BE49-F238E27FC236}">
                <a16:creationId xmlns:a16="http://schemas.microsoft.com/office/drawing/2014/main" id="{8A2B274F-4905-53B5-DD67-B657DC1AF00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1" name="Text Box 6674">
            <a:extLst>
              <a:ext uri="{FF2B5EF4-FFF2-40B4-BE49-F238E27FC236}">
                <a16:creationId xmlns:a16="http://schemas.microsoft.com/office/drawing/2014/main" id="{2B8240B3-EAC3-0810-9C0C-A92190EE26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11</xdr:col>
      <xdr:colOff>27841</xdr:colOff>
      <xdr:row>27</xdr:row>
      <xdr:rowOff>154107</xdr:rowOff>
    </xdr:from>
    <xdr:ext cx="342900" cy="317990"/>
    <xdr:grpSp>
      <xdr:nvGrpSpPr>
        <xdr:cNvPr id="812" name="Group 6672">
          <a:extLst>
            <a:ext uri="{FF2B5EF4-FFF2-40B4-BE49-F238E27FC236}">
              <a16:creationId xmlns:a16="http://schemas.microsoft.com/office/drawing/2014/main" id="{D8AD90F6-B9CA-43C9-9694-47599E47997D}"/>
            </a:ext>
          </a:extLst>
        </xdr:cNvPr>
        <xdr:cNvGrpSpPr>
          <a:grpSpLocks/>
        </xdr:cNvGrpSpPr>
      </xdr:nvGrpSpPr>
      <xdr:grpSpPr bwMode="auto">
        <a:xfrm>
          <a:off x="7112627" y="4562821"/>
          <a:ext cx="342900" cy="317990"/>
          <a:chOff x="536" y="110"/>
          <a:chExt cx="46" cy="44"/>
        </a:xfrm>
      </xdr:grpSpPr>
      <xdr:pic>
        <xdr:nvPicPr>
          <xdr:cNvPr id="813" name="Picture 6673" descr="route2">
            <a:extLst>
              <a:ext uri="{FF2B5EF4-FFF2-40B4-BE49-F238E27FC236}">
                <a16:creationId xmlns:a16="http://schemas.microsoft.com/office/drawing/2014/main" id="{207F8FFE-4284-5FB6-1EF4-ACDD789762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4" name="Text Box 6674">
            <a:extLst>
              <a:ext uri="{FF2B5EF4-FFF2-40B4-BE49-F238E27FC236}">
                <a16:creationId xmlns:a16="http://schemas.microsoft.com/office/drawing/2014/main" id="{06604B3C-6549-219D-76F8-146CC9B67A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15</xdr:col>
      <xdr:colOff>684334</xdr:colOff>
      <xdr:row>30</xdr:row>
      <xdr:rowOff>80793</xdr:rowOff>
    </xdr:from>
    <xdr:ext cx="342900" cy="317989"/>
    <xdr:grpSp>
      <xdr:nvGrpSpPr>
        <xdr:cNvPr id="815" name="Group 6672">
          <a:extLst>
            <a:ext uri="{FF2B5EF4-FFF2-40B4-BE49-F238E27FC236}">
              <a16:creationId xmlns:a16="http://schemas.microsoft.com/office/drawing/2014/main" id="{F737E4DC-224E-4B08-BA1E-E6B35A1232A6}"/>
            </a:ext>
          </a:extLst>
        </xdr:cNvPr>
        <xdr:cNvGrpSpPr>
          <a:grpSpLocks/>
        </xdr:cNvGrpSpPr>
      </xdr:nvGrpSpPr>
      <xdr:grpSpPr bwMode="auto">
        <a:xfrm>
          <a:off x="10544977" y="4979364"/>
          <a:ext cx="342900" cy="317989"/>
          <a:chOff x="536" y="110"/>
          <a:chExt cx="46" cy="44"/>
        </a:xfrm>
      </xdr:grpSpPr>
      <xdr:pic>
        <xdr:nvPicPr>
          <xdr:cNvPr id="816" name="Picture 6673" descr="route2">
            <a:extLst>
              <a:ext uri="{FF2B5EF4-FFF2-40B4-BE49-F238E27FC236}">
                <a16:creationId xmlns:a16="http://schemas.microsoft.com/office/drawing/2014/main" id="{180E411B-8490-A365-782D-A673BAB7E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7" name="Text Box 6674">
            <a:extLst>
              <a:ext uri="{FF2B5EF4-FFF2-40B4-BE49-F238E27FC236}">
                <a16:creationId xmlns:a16="http://schemas.microsoft.com/office/drawing/2014/main" id="{92E0B0B3-A59B-D16F-BC9E-85EBED675A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oneCellAnchor>
    <xdr:from>
      <xdr:col>13</xdr:col>
      <xdr:colOff>300407</xdr:colOff>
      <xdr:row>35</xdr:row>
      <xdr:rowOff>102574</xdr:rowOff>
    </xdr:from>
    <xdr:ext cx="427659" cy="385639"/>
    <xdr:grpSp>
      <xdr:nvGrpSpPr>
        <xdr:cNvPr id="818" name="Group 6672">
          <a:extLst>
            <a:ext uri="{FF2B5EF4-FFF2-40B4-BE49-F238E27FC236}">
              <a16:creationId xmlns:a16="http://schemas.microsoft.com/office/drawing/2014/main" id="{71981099-8265-4568-AE7D-723BFF535A49}"/>
            </a:ext>
          </a:extLst>
        </xdr:cNvPr>
        <xdr:cNvGrpSpPr>
          <a:grpSpLocks/>
        </xdr:cNvGrpSpPr>
      </xdr:nvGrpSpPr>
      <xdr:grpSpPr bwMode="auto">
        <a:xfrm>
          <a:off x="8773121" y="5817574"/>
          <a:ext cx="427659" cy="385639"/>
          <a:chOff x="536" y="110"/>
          <a:chExt cx="46" cy="44"/>
        </a:xfrm>
      </xdr:grpSpPr>
      <xdr:pic>
        <xdr:nvPicPr>
          <xdr:cNvPr id="819" name="Picture 6673" descr="route2">
            <a:extLst>
              <a:ext uri="{FF2B5EF4-FFF2-40B4-BE49-F238E27FC236}">
                <a16:creationId xmlns:a16="http://schemas.microsoft.com/office/drawing/2014/main" id="{3FAFD574-9E21-BB05-78E3-E3FDD8932F5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0" name="Text Box 6674">
            <a:extLst>
              <a:ext uri="{FF2B5EF4-FFF2-40B4-BE49-F238E27FC236}">
                <a16:creationId xmlns:a16="http://schemas.microsoft.com/office/drawing/2014/main" id="{9AE9E43A-5AFC-01B6-6A85-060E74A69F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738936</xdr:colOff>
      <xdr:row>62</xdr:row>
      <xdr:rowOff>16510</xdr:rowOff>
    </xdr:from>
    <xdr:to>
      <xdr:col>13</xdr:col>
      <xdr:colOff>763223</xdr:colOff>
      <xdr:row>64</xdr:row>
      <xdr:rowOff>5505</xdr:rowOff>
    </xdr:to>
    <xdr:sp macro="" textlink="">
      <xdr:nvSpPr>
        <xdr:cNvPr id="821" name="Text Box 1110">
          <a:extLst>
            <a:ext uri="{FF2B5EF4-FFF2-40B4-BE49-F238E27FC236}">
              <a16:creationId xmlns:a16="http://schemas.microsoft.com/office/drawing/2014/main" id="{75091779-86D9-4CD0-A714-CE98F306B40F}"/>
            </a:ext>
          </a:extLst>
        </xdr:cNvPr>
        <xdr:cNvSpPr txBox="1">
          <a:spLocks noChangeArrowheads="1"/>
        </xdr:cNvSpPr>
      </xdr:nvSpPr>
      <xdr:spPr bwMode="auto">
        <a:xfrm>
          <a:off x="9235236" y="10646410"/>
          <a:ext cx="0" cy="3318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665000</xdr:colOff>
      <xdr:row>6</xdr:row>
      <xdr:rowOff>21494</xdr:rowOff>
    </xdr:from>
    <xdr:ext cx="605000" cy="100971"/>
    <xdr:sp macro="" textlink="">
      <xdr:nvSpPr>
        <xdr:cNvPr id="822" name="Text Box 849">
          <a:extLst>
            <a:ext uri="{FF2B5EF4-FFF2-40B4-BE49-F238E27FC236}">
              <a16:creationId xmlns:a16="http://schemas.microsoft.com/office/drawing/2014/main" id="{7DA5FE9F-895C-4B39-80B9-724586CE95E3}"/>
            </a:ext>
          </a:extLst>
        </xdr:cNvPr>
        <xdr:cNvSpPr txBox="1">
          <a:spLocks noChangeArrowheads="1"/>
        </xdr:cNvSpPr>
      </xdr:nvSpPr>
      <xdr:spPr bwMode="auto">
        <a:xfrm>
          <a:off x="2198071" y="1001208"/>
          <a:ext cx="605000" cy="10097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3</xdr:col>
      <xdr:colOff>581220</xdr:colOff>
      <xdr:row>6</xdr:row>
      <xdr:rowOff>66675</xdr:rowOff>
    </xdr:from>
    <xdr:to>
      <xdr:col>3</xdr:col>
      <xdr:colOff>719236</xdr:colOff>
      <xdr:row>7</xdr:row>
      <xdr:rowOff>30130</xdr:rowOff>
    </xdr:to>
    <xdr:sp macro="" textlink="">
      <xdr:nvSpPr>
        <xdr:cNvPr id="823" name="Oval 862">
          <a:extLst>
            <a:ext uri="{FF2B5EF4-FFF2-40B4-BE49-F238E27FC236}">
              <a16:creationId xmlns:a16="http://schemas.microsoft.com/office/drawing/2014/main" id="{60B62F9D-A716-4757-AA0E-18BF57A2E356}"/>
            </a:ext>
          </a:extLst>
        </xdr:cNvPr>
        <xdr:cNvSpPr>
          <a:spLocks noChangeArrowheads="1"/>
        </xdr:cNvSpPr>
      </xdr:nvSpPr>
      <xdr:spPr bwMode="auto">
        <a:xfrm>
          <a:off x="2060770" y="1095375"/>
          <a:ext cx="125316" cy="1349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631428</xdr:colOff>
      <xdr:row>7</xdr:row>
      <xdr:rowOff>21830</xdr:rowOff>
    </xdr:from>
    <xdr:to>
      <xdr:col>6</xdr:col>
      <xdr:colOff>25796</xdr:colOff>
      <xdr:row>7</xdr:row>
      <xdr:rowOff>132955</xdr:rowOff>
    </xdr:to>
    <xdr:sp macro="" textlink="">
      <xdr:nvSpPr>
        <xdr:cNvPr id="824" name="Oval 383">
          <a:extLst>
            <a:ext uri="{FF2B5EF4-FFF2-40B4-BE49-F238E27FC236}">
              <a16:creationId xmlns:a16="http://schemas.microsoft.com/office/drawing/2014/main" id="{F67FC9E9-EB39-4EF8-8A83-DB31AD3CFE19}"/>
            </a:ext>
          </a:extLst>
        </xdr:cNvPr>
        <xdr:cNvSpPr>
          <a:spLocks noChangeArrowheads="1"/>
        </xdr:cNvSpPr>
      </xdr:nvSpPr>
      <xdr:spPr bwMode="auto">
        <a:xfrm>
          <a:off x="3520678" y="1221980"/>
          <a:ext cx="99218" cy="111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389471</xdr:colOff>
      <xdr:row>58</xdr:row>
      <xdr:rowOff>169339</xdr:rowOff>
    </xdr:from>
    <xdr:ext cx="224366" cy="150041"/>
    <xdr:sp macro="" textlink="">
      <xdr:nvSpPr>
        <xdr:cNvPr id="825" name="Text Box 863">
          <a:extLst>
            <a:ext uri="{FF2B5EF4-FFF2-40B4-BE49-F238E27FC236}">
              <a16:creationId xmlns:a16="http://schemas.microsoft.com/office/drawing/2014/main" id="{24434523-1C2B-40CD-ACAF-054BA85A93A1}"/>
            </a:ext>
          </a:extLst>
        </xdr:cNvPr>
        <xdr:cNvSpPr txBox="1">
          <a:spLocks noChangeArrowheads="1"/>
        </xdr:cNvSpPr>
      </xdr:nvSpPr>
      <xdr:spPr bwMode="auto">
        <a:xfrm>
          <a:off x="3278721" y="10113439"/>
          <a:ext cx="224366" cy="15004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0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12</xdr:col>
      <xdr:colOff>407717</xdr:colOff>
      <xdr:row>12</xdr:row>
      <xdr:rowOff>110835</xdr:rowOff>
    </xdr:from>
    <xdr:ext cx="183618" cy="132626"/>
    <xdr:sp macro="" textlink="">
      <xdr:nvSpPr>
        <xdr:cNvPr id="826" name="Text Box 863">
          <a:extLst>
            <a:ext uri="{FF2B5EF4-FFF2-40B4-BE49-F238E27FC236}">
              <a16:creationId xmlns:a16="http://schemas.microsoft.com/office/drawing/2014/main" id="{E4DB9782-C048-4E86-B422-2298105E4E3B}"/>
            </a:ext>
          </a:extLst>
        </xdr:cNvPr>
        <xdr:cNvSpPr txBox="1">
          <a:spLocks noChangeArrowheads="1"/>
        </xdr:cNvSpPr>
      </xdr:nvSpPr>
      <xdr:spPr bwMode="auto">
        <a:xfrm>
          <a:off x="8230917" y="2168235"/>
          <a:ext cx="183618" cy="13262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15</xdr:col>
      <xdr:colOff>251203</xdr:colOff>
      <xdr:row>6</xdr:row>
      <xdr:rowOff>76200</xdr:rowOff>
    </xdr:from>
    <xdr:ext cx="733424" cy="159531"/>
    <xdr:sp macro="" textlink="">
      <xdr:nvSpPr>
        <xdr:cNvPr id="827" name="Text Box 1589">
          <a:extLst>
            <a:ext uri="{FF2B5EF4-FFF2-40B4-BE49-F238E27FC236}">
              <a16:creationId xmlns:a16="http://schemas.microsoft.com/office/drawing/2014/main" id="{2DF4394B-558A-492E-94C7-81D200378A07}"/>
            </a:ext>
          </a:extLst>
        </xdr:cNvPr>
        <xdr:cNvSpPr txBox="1">
          <a:spLocks noChangeArrowheads="1"/>
        </xdr:cNvSpPr>
      </xdr:nvSpPr>
      <xdr:spPr bwMode="auto">
        <a:xfrm>
          <a:off x="10188953" y="1104900"/>
          <a:ext cx="733424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ｸﾞﾘｰﾝﾊﾟｰｸ</a:t>
          </a:r>
        </a:p>
      </xdr:txBody>
    </xdr:sp>
    <xdr:clientData/>
  </xdr:oneCellAnchor>
  <xdr:twoCellAnchor>
    <xdr:from>
      <xdr:col>11</xdr:col>
      <xdr:colOff>670317</xdr:colOff>
      <xdr:row>34</xdr:row>
      <xdr:rowOff>62277</xdr:rowOff>
    </xdr:from>
    <xdr:to>
      <xdr:col>12</xdr:col>
      <xdr:colOff>33852</xdr:colOff>
      <xdr:row>39</xdr:row>
      <xdr:rowOff>118696</xdr:rowOff>
    </xdr:to>
    <xdr:sp macro="" textlink="">
      <xdr:nvSpPr>
        <xdr:cNvPr id="828" name="Freeform 885">
          <a:extLst>
            <a:ext uri="{FF2B5EF4-FFF2-40B4-BE49-F238E27FC236}">
              <a16:creationId xmlns:a16="http://schemas.microsoft.com/office/drawing/2014/main" id="{6A26767B-A461-4161-BBEF-3B737E732C59}"/>
            </a:ext>
          </a:extLst>
        </xdr:cNvPr>
        <xdr:cNvSpPr>
          <a:spLocks/>
        </xdr:cNvSpPr>
      </xdr:nvSpPr>
      <xdr:spPr bwMode="auto">
        <a:xfrm>
          <a:off x="7788667" y="5891577"/>
          <a:ext cx="68385" cy="913669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1351"/>
            <a:gd name="connsiteY0" fmla="*/ 18138 h 18138"/>
            <a:gd name="connsiteX1" fmla="*/ 0 w 1351"/>
            <a:gd name="connsiteY1" fmla="*/ 8138 h 18138"/>
            <a:gd name="connsiteX2" fmla="*/ 1351 w 1351"/>
            <a:gd name="connsiteY2" fmla="*/ 0 h 18138"/>
            <a:gd name="connsiteX0" fmla="*/ 0 w 12004"/>
            <a:gd name="connsiteY0" fmla="*/ 10000 h 10000"/>
            <a:gd name="connsiteX1" fmla="*/ 0 w 12004"/>
            <a:gd name="connsiteY1" fmla="*/ 4487 h 10000"/>
            <a:gd name="connsiteX2" fmla="*/ 10000 w 12004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948"/>
            <a:gd name="connsiteY0" fmla="*/ 9626 h 9626"/>
            <a:gd name="connsiteX1" fmla="*/ 0 w 10948"/>
            <a:gd name="connsiteY1" fmla="*/ 4113 h 9626"/>
            <a:gd name="connsiteX2" fmla="*/ 10948 w 10948"/>
            <a:gd name="connsiteY2" fmla="*/ 0 h 9626"/>
            <a:gd name="connsiteX0" fmla="*/ 0 w 10000"/>
            <a:gd name="connsiteY0" fmla="*/ 10000 h 10000"/>
            <a:gd name="connsiteX1" fmla="*/ 0 w 10000"/>
            <a:gd name="connsiteY1" fmla="*/ 427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273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4273"/>
              </a:lnTo>
              <a:cubicBezTo>
                <a:pt x="3910" y="2719"/>
                <a:pt x="2192" y="310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142068</xdr:colOff>
      <xdr:row>36</xdr:row>
      <xdr:rowOff>167494</xdr:rowOff>
    </xdr:from>
    <xdr:to>
      <xdr:col>11</xdr:col>
      <xdr:colOff>624271</xdr:colOff>
      <xdr:row>39</xdr:row>
      <xdr:rowOff>161541</xdr:rowOff>
    </xdr:to>
    <xdr:sp macro="" textlink="">
      <xdr:nvSpPr>
        <xdr:cNvPr id="829" name="Line 886">
          <a:extLst>
            <a:ext uri="{FF2B5EF4-FFF2-40B4-BE49-F238E27FC236}">
              <a16:creationId xmlns:a16="http://schemas.microsoft.com/office/drawing/2014/main" id="{9F6968F8-5B26-4F95-A65D-060519A14334}"/>
            </a:ext>
          </a:extLst>
        </xdr:cNvPr>
        <xdr:cNvSpPr>
          <a:spLocks noChangeShapeType="1"/>
        </xdr:cNvSpPr>
      </xdr:nvSpPr>
      <xdr:spPr bwMode="auto">
        <a:xfrm flipV="1">
          <a:off x="7260418" y="6339694"/>
          <a:ext cx="482203" cy="5083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603641</xdr:colOff>
      <xdr:row>37</xdr:row>
      <xdr:rowOff>61094</xdr:rowOff>
    </xdr:from>
    <xdr:to>
      <xdr:col>12</xdr:col>
      <xdr:colOff>49892</xdr:colOff>
      <xdr:row>38</xdr:row>
      <xdr:rowOff>31750</xdr:rowOff>
    </xdr:to>
    <xdr:sp macro="" textlink="">
      <xdr:nvSpPr>
        <xdr:cNvPr id="830" name="AutoShape 881">
          <a:extLst>
            <a:ext uri="{FF2B5EF4-FFF2-40B4-BE49-F238E27FC236}">
              <a16:creationId xmlns:a16="http://schemas.microsoft.com/office/drawing/2014/main" id="{1FEA2048-DB96-4B0C-979A-4DBE6E3B7983}"/>
            </a:ext>
          </a:extLst>
        </xdr:cNvPr>
        <xdr:cNvSpPr>
          <a:spLocks noChangeArrowheads="1"/>
        </xdr:cNvSpPr>
      </xdr:nvSpPr>
      <xdr:spPr bwMode="auto">
        <a:xfrm>
          <a:off x="7688427" y="6102665"/>
          <a:ext cx="140215" cy="13394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9181</xdr:colOff>
      <xdr:row>33</xdr:row>
      <xdr:rowOff>12844</xdr:rowOff>
    </xdr:from>
    <xdr:to>
      <xdr:col>11</xdr:col>
      <xdr:colOff>194028</xdr:colOff>
      <xdr:row>33</xdr:row>
      <xdr:rowOff>163159</xdr:rowOff>
    </xdr:to>
    <xdr:sp macro="" textlink="">
      <xdr:nvSpPr>
        <xdr:cNvPr id="831" name="六角形 830">
          <a:extLst>
            <a:ext uri="{FF2B5EF4-FFF2-40B4-BE49-F238E27FC236}">
              <a16:creationId xmlns:a16="http://schemas.microsoft.com/office/drawing/2014/main" id="{96676434-6799-4BEC-A968-0DB6B493CD52}"/>
            </a:ext>
          </a:extLst>
        </xdr:cNvPr>
        <xdr:cNvSpPr/>
      </xdr:nvSpPr>
      <xdr:spPr bwMode="auto">
        <a:xfrm>
          <a:off x="7077966" y="5469875"/>
          <a:ext cx="184847" cy="15031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82</a:t>
          </a:r>
        </a:p>
      </xdr:txBody>
    </xdr:sp>
    <xdr:clientData/>
  </xdr:twoCellAnchor>
  <xdr:oneCellAnchor>
    <xdr:from>
      <xdr:col>11</xdr:col>
      <xdr:colOff>46029</xdr:colOff>
      <xdr:row>37</xdr:row>
      <xdr:rowOff>48845</xdr:rowOff>
    </xdr:from>
    <xdr:ext cx="406006" cy="165173"/>
    <xdr:sp macro="" textlink="">
      <xdr:nvSpPr>
        <xdr:cNvPr id="832" name="Text Box 1215">
          <a:extLst>
            <a:ext uri="{FF2B5EF4-FFF2-40B4-BE49-F238E27FC236}">
              <a16:creationId xmlns:a16="http://schemas.microsoft.com/office/drawing/2014/main" id="{C6FE1B9A-141A-46A0-A533-C567571DED42}"/>
            </a:ext>
          </a:extLst>
        </xdr:cNvPr>
        <xdr:cNvSpPr txBox="1">
          <a:spLocks noChangeArrowheads="1"/>
        </xdr:cNvSpPr>
      </xdr:nvSpPr>
      <xdr:spPr bwMode="auto">
        <a:xfrm>
          <a:off x="7164379" y="6392495"/>
          <a:ext cx="406006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4</xdr:col>
      <xdr:colOff>7969</xdr:colOff>
      <xdr:row>9</xdr:row>
      <xdr:rowOff>27066</xdr:rowOff>
    </xdr:from>
    <xdr:to>
      <xdr:col>4</xdr:col>
      <xdr:colOff>349491</xdr:colOff>
      <xdr:row>12</xdr:row>
      <xdr:rowOff>142120</xdr:rowOff>
    </xdr:to>
    <xdr:sp macro="" textlink="">
      <xdr:nvSpPr>
        <xdr:cNvPr id="833" name="Line 1453">
          <a:extLst>
            <a:ext uri="{FF2B5EF4-FFF2-40B4-BE49-F238E27FC236}">
              <a16:creationId xmlns:a16="http://schemas.microsoft.com/office/drawing/2014/main" id="{8B2E13BD-A392-404F-8B02-155114B992F8}"/>
            </a:ext>
          </a:extLst>
        </xdr:cNvPr>
        <xdr:cNvSpPr>
          <a:spLocks noChangeShapeType="1"/>
        </xdr:cNvSpPr>
      </xdr:nvSpPr>
      <xdr:spPr bwMode="auto">
        <a:xfrm flipV="1">
          <a:off x="2192369" y="1570116"/>
          <a:ext cx="341522" cy="6294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99215</xdr:colOff>
      <xdr:row>38</xdr:row>
      <xdr:rowOff>25263</xdr:rowOff>
    </xdr:from>
    <xdr:ext cx="428625" cy="168508"/>
    <xdr:sp macro="" textlink="">
      <xdr:nvSpPr>
        <xdr:cNvPr id="834" name="Text Box 1480">
          <a:extLst>
            <a:ext uri="{FF2B5EF4-FFF2-40B4-BE49-F238E27FC236}">
              <a16:creationId xmlns:a16="http://schemas.microsoft.com/office/drawing/2014/main" id="{14F8499C-3EFF-4A5F-9A83-FF57FE46FF58}"/>
            </a:ext>
          </a:extLst>
        </xdr:cNvPr>
        <xdr:cNvSpPr txBox="1">
          <a:spLocks noChangeArrowheads="1"/>
        </xdr:cNvSpPr>
      </xdr:nvSpPr>
      <xdr:spPr bwMode="auto">
        <a:xfrm>
          <a:off x="12151515" y="6540363"/>
          <a:ext cx="4286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twoCellAnchor>
    <xdr:from>
      <xdr:col>17</xdr:col>
      <xdr:colOff>618540</xdr:colOff>
      <xdr:row>37</xdr:row>
      <xdr:rowOff>104991</xdr:rowOff>
    </xdr:from>
    <xdr:to>
      <xdr:col>18</xdr:col>
      <xdr:colOff>266568</xdr:colOff>
      <xdr:row>38</xdr:row>
      <xdr:rowOff>104563</xdr:rowOff>
    </xdr:to>
    <xdr:sp macro="" textlink="">
      <xdr:nvSpPr>
        <xdr:cNvPr id="835" name="AutoShape 1653">
          <a:extLst>
            <a:ext uri="{FF2B5EF4-FFF2-40B4-BE49-F238E27FC236}">
              <a16:creationId xmlns:a16="http://schemas.microsoft.com/office/drawing/2014/main" id="{CF2BEDA5-F45E-416F-A74F-0B228193C1E4}"/>
            </a:ext>
          </a:extLst>
        </xdr:cNvPr>
        <xdr:cNvSpPr>
          <a:spLocks/>
        </xdr:cNvSpPr>
      </xdr:nvSpPr>
      <xdr:spPr bwMode="auto">
        <a:xfrm rot="13612575" flipH="1">
          <a:off x="12056918" y="6357713"/>
          <a:ext cx="171022" cy="35287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328904</xdr:colOff>
      <xdr:row>37</xdr:row>
      <xdr:rowOff>40208</xdr:rowOff>
    </xdr:from>
    <xdr:ext cx="294366" cy="238165"/>
    <xdr:grpSp>
      <xdr:nvGrpSpPr>
        <xdr:cNvPr id="836" name="Group 6672">
          <a:extLst>
            <a:ext uri="{FF2B5EF4-FFF2-40B4-BE49-F238E27FC236}">
              <a16:creationId xmlns:a16="http://schemas.microsoft.com/office/drawing/2014/main" id="{08366A6A-352A-4183-96FA-522821A640F1}"/>
            </a:ext>
          </a:extLst>
        </xdr:cNvPr>
        <xdr:cNvGrpSpPr>
          <a:grpSpLocks/>
        </xdr:cNvGrpSpPr>
      </xdr:nvGrpSpPr>
      <xdr:grpSpPr bwMode="auto">
        <a:xfrm>
          <a:off x="6719725" y="6081779"/>
          <a:ext cx="294366" cy="238165"/>
          <a:chOff x="536" y="110"/>
          <a:chExt cx="46" cy="44"/>
        </a:xfrm>
      </xdr:grpSpPr>
      <xdr:pic>
        <xdr:nvPicPr>
          <xdr:cNvPr id="837" name="Picture 6673" descr="route2">
            <a:extLst>
              <a:ext uri="{FF2B5EF4-FFF2-40B4-BE49-F238E27FC236}">
                <a16:creationId xmlns:a16="http://schemas.microsoft.com/office/drawing/2014/main" id="{9CA38A9C-E79A-F90A-CFE1-BA18E64D4C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8" name="Text Box 6674">
            <a:extLst>
              <a:ext uri="{FF2B5EF4-FFF2-40B4-BE49-F238E27FC236}">
                <a16:creationId xmlns:a16="http://schemas.microsoft.com/office/drawing/2014/main" id="{40456FA7-6697-631B-3E10-F3680107D7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5"/>
            <a:ext cx="38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twoCellAnchor>
    <xdr:from>
      <xdr:col>1</xdr:col>
      <xdr:colOff>619134</xdr:colOff>
      <xdr:row>30</xdr:row>
      <xdr:rowOff>65793</xdr:rowOff>
    </xdr:from>
    <xdr:to>
      <xdr:col>2</xdr:col>
      <xdr:colOff>187369</xdr:colOff>
      <xdr:row>30</xdr:row>
      <xdr:rowOff>75318</xdr:rowOff>
    </xdr:to>
    <xdr:sp macro="" textlink="">
      <xdr:nvSpPr>
        <xdr:cNvPr id="839" name="Line 1440">
          <a:extLst>
            <a:ext uri="{FF2B5EF4-FFF2-40B4-BE49-F238E27FC236}">
              <a16:creationId xmlns:a16="http://schemas.microsoft.com/office/drawing/2014/main" id="{A3BB6E00-9BC5-40A3-BDBE-CE13E90502D1}"/>
            </a:ext>
          </a:extLst>
        </xdr:cNvPr>
        <xdr:cNvSpPr>
          <a:spLocks noChangeShapeType="1"/>
        </xdr:cNvSpPr>
      </xdr:nvSpPr>
      <xdr:spPr bwMode="auto">
        <a:xfrm>
          <a:off x="688984" y="5209293"/>
          <a:ext cx="273085" cy="9525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501</xdr:colOff>
      <xdr:row>43</xdr:row>
      <xdr:rowOff>0</xdr:rowOff>
    </xdr:from>
    <xdr:ext cx="342399" cy="319917"/>
    <xdr:grpSp>
      <xdr:nvGrpSpPr>
        <xdr:cNvPr id="840" name="Group 6672">
          <a:extLst>
            <a:ext uri="{FF2B5EF4-FFF2-40B4-BE49-F238E27FC236}">
              <a16:creationId xmlns:a16="http://schemas.microsoft.com/office/drawing/2014/main" id="{6930BAA9-B929-48A2-9683-0C59A867F8C5}"/>
            </a:ext>
          </a:extLst>
        </xdr:cNvPr>
        <xdr:cNvGrpSpPr>
          <a:grpSpLocks/>
        </xdr:cNvGrpSpPr>
      </xdr:nvGrpSpPr>
      <xdr:grpSpPr bwMode="auto">
        <a:xfrm>
          <a:off x="3615465" y="7021286"/>
          <a:ext cx="342399" cy="319917"/>
          <a:chOff x="536" y="110"/>
          <a:chExt cx="46" cy="44"/>
        </a:xfrm>
      </xdr:grpSpPr>
      <xdr:pic>
        <xdr:nvPicPr>
          <xdr:cNvPr id="841" name="Picture 6673" descr="route2">
            <a:extLst>
              <a:ext uri="{FF2B5EF4-FFF2-40B4-BE49-F238E27FC236}">
                <a16:creationId xmlns:a16="http://schemas.microsoft.com/office/drawing/2014/main" id="{CEE4D2AB-53FD-B610-9AC3-7E6F590835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42" name="Text Box 6674">
            <a:extLst>
              <a:ext uri="{FF2B5EF4-FFF2-40B4-BE49-F238E27FC236}">
                <a16:creationId xmlns:a16="http://schemas.microsoft.com/office/drawing/2014/main" id="{8FA571CE-9021-E12B-0CF5-62ADB15AE5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en-US" altLang="ja-JP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268893</xdr:colOff>
      <xdr:row>48</xdr:row>
      <xdr:rowOff>120322</xdr:rowOff>
    </xdr:from>
    <xdr:ext cx="268247" cy="500228"/>
    <xdr:pic>
      <xdr:nvPicPr>
        <xdr:cNvPr id="843" name="図 842">
          <a:extLst>
            <a:ext uri="{FF2B5EF4-FFF2-40B4-BE49-F238E27FC236}">
              <a16:creationId xmlns:a16="http://schemas.microsoft.com/office/drawing/2014/main" id="{6FC8AED6-DFC7-4B29-BE36-17B234197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20674451">
          <a:off x="3158143" y="8349922"/>
          <a:ext cx="268247" cy="500228"/>
        </a:xfrm>
        <a:prstGeom prst="rect">
          <a:avLst/>
        </a:prstGeom>
      </xdr:spPr>
    </xdr:pic>
    <xdr:clientData/>
  </xdr:oneCellAnchor>
  <xdr:oneCellAnchor>
    <xdr:from>
      <xdr:col>16</xdr:col>
      <xdr:colOff>637675</xdr:colOff>
      <xdr:row>12</xdr:row>
      <xdr:rowOff>134359</xdr:rowOff>
    </xdr:from>
    <xdr:ext cx="375296" cy="168508"/>
    <xdr:sp macro="" textlink="">
      <xdr:nvSpPr>
        <xdr:cNvPr id="844" name="Text Box 556">
          <a:extLst>
            <a:ext uri="{FF2B5EF4-FFF2-40B4-BE49-F238E27FC236}">
              <a16:creationId xmlns:a16="http://schemas.microsoft.com/office/drawing/2014/main" id="{E465943A-9A0E-499A-B683-3A2336663FDC}"/>
            </a:ext>
          </a:extLst>
        </xdr:cNvPr>
        <xdr:cNvSpPr txBox="1">
          <a:spLocks noChangeArrowheads="1"/>
        </xdr:cNvSpPr>
      </xdr:nvSpPr>
      <xdr:spPr bwMode="auto">
        <a:xfrm>
          <a:off x="11280275" y="2191759"/>
          <a:ext cx="37529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中街道</a:t>
          </a:r>
        </a:p>
      </xdr:txBody>
    </xdr:sp>
    <xdr:clientData/>
  </xdr:oneCellAnchor>
  <xdr:oneCellAnchor>
    <xdr:from>
      <xdr:col>17</xdr:col>
      <xdr:colOff>373325</xdr:colOff>
      <xdr:row>13</xdr:row>
      <xdr:rowOff>89809</xdr:rowOff>
    </xdr:from>
    <xdr:ext cx="342900" cy="317988"/>
    <xdr:grpSp>
      <xdr:nvGrpSpPr>
        <xdr:cNvPr id="845" name="Group 6672">
          <a:extLst>
            <a:ext uri="{FF2B5EF4-FFF2-40B4-BE49-F238E27FC236}">
              <a16:creationId xmlns:a16="http://schemas.microsoft.com/office/drawing/2014/main" id="{AAA920FD-9F3F-4165-A9D4-3099BFE95856}"/>
            </a:ext>
          </a:extLst>
        </xdr:cNvPr>
        <xdr:cNvGrpSpPr>
          <a:grpSpLocks/>
        </xdr:cNvGrpSpPr>
      </xdr:nvGrpSpPr>
      <xdr:grpSpPr bwMode="auto">
        <a:xfrm>
          <a:off x="11621896" y="2212523"/>
          <a:ext cx="342900" cy="317988"/>
          <a:chOff x="536" y="110"/>
          <a:chExt cx="46" cy="44"/>
        </a:xfrm>
      </xdr:grpSpPr>
      <xdr:pic>
        <xdr:nvPicPr>
          <xdr:cNvPr id="846" name="Picture 6673" descr="route2">
            <a:extLst>
              <a:ext uri="{FF2B5EF4-FFF2-40B4-BE49-F238E27FC236}">
                <a16:creationId xmlns:a16="http://schemas.microsoft.com/office/drawing/2014/main" id="{DD2076CB-FD3A-5CCC-0D9F-76C495CE89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47" name="Text Box 6674">
            <a:extLst>
              <a:ext uri="{FF2B5EF4-FFF2-40B4-BE49-F238E27FC236}">
                <a16:creationId xmlns:a16="http://schemas.microsoft.com/office/drawing/2014/main" id="{99A60BA0-8C2F-F9DF-9FBF-2A3100F4D8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oneCellAnchor>
  <xdr:twoCellAnchor>
    <xdr:from>
      <xdr:col>5</xdr:col>
      <xdr:colOff>572924</xdr:colOff>
      <xdr:row>37</xdr:row>
      <xdr:rowOff>19429</xdr:rowOff>
    </xdr:from>
    <xdr:to>
      <xdr:col>6</xdr:col>
      <xdr:colOff>12699</xdr:colOff>
      <xdr:row>37</xdr:row>
      <xdr:rowOff>169492</xdr:rowOff>
    </xdr:to>
    <xdr:sp macro="" textlink="">
      <xdr:nvSpPr>
        <xdr:cNvPr id="848" name="Oval 390">
          <a:extLst>
            <a:ext uri="{FF2B5EF4-FFF2-40B4-BE49-F238E27FC236}">
              <a16:creationId xmlns:a16="http://schemas.microsoft.com/office/drawing/2014/main" id="{E4EA7DE5-068D-4FF8-B3EC-BD18B9E1D536}"/>
            </a:ext>
          </a:extLst>
        </xdr:cNvPr>
        <xdr:cNvSpPr>
          <a:spLocks noChangeArrowheads="1"/>
        </xdr:cNvSpPr>
      </xdr:nvSpPr>
      <xdr:spPr bwMode="auto">
        <a:xfrm>
          <a:off x="3462174" y="6363079"/>
          <a:ext cx="144625" cy="1500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701845</xdr:colOff>
      <xdr:row>36</xdr:row>
      <xdr:rowOff>70184</xdr:rowOff>
    </xdr:from>
    <xdr:to>
      <xdr:col>16</xdr:col>
      <xdr:colOff>175463</xdr:colOff>
      <xdr:row>37</xdr:row>
      <xdr:rowOff>120317</xdr:rowOff>
    </xdr:to>
    <xdr:sp macro="" textlink="">
      <xdr:nvSpPr>
        <xdr:cNvPr id="849" name="Line 1440">
          <a:extLst>
            <a:ext uri="{FF2B5EF4-FFF2-40B4-BE49-F238E27FC236}">
              <a16:creationId xmlns:a16="http://schemas.microsoft.com/office/drawing/2014/main" id="{4A25B7D0-33D1-4B58-BDAD-901A0B236168}"/>
            </a:ext>
          </a:extLst>
        </xdr:cNvPr>
        <xdr:cNvSpPr>
          <a:spLocks noChangeShapeType="1"/>
        </xdr:cNvSpPr>
      </xdr:nvSpPr>
      <xdr:spPr bwMode="auto">
        <a:xfrm flipV="1">
          <a:off x="10639595" y="6242384"/>
          <a:ext cx="178468" cy="221583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472255</xdr:colOff>
      <xdr:row>53</xdr:row>
      <xdr:rowOff>9635</xdr:rowOff>
    </xdr:from>
    <xdr:ext cx="177741" cy="359329"/>
    <xdr:sp macro="" textlink="">
      <xdr:nvSpPr>
        <xdr:cNvPr id="850" name="Text Box 556">
          <a:extLst>
            <a:ext uri="{FF2B5EF4-FFF2-40B4-BE49-F238E27FC236}">
              <a16:creationId xmlns:a16="http://schemas.microsoft.com/office/drawing/2014/main" id="{E0A2294A-CAD1-4189-9CFD-B5B92AD6FC41}"/>
            </a:ext>
          </a:extLst>
        </xdr:cNvPr>
        <xdr:cNvSpPr txBox="1">
          <a:spLocks noChangeArrowheads="1"/>
        </xdr:cNvSpPr>
      </xdr:nvSpPr>
      <xdr:spPr bwMode="auto">
        <a:xfrm>
          <a:off x="6180905" y="9096485"/>
          <a:ext cx="177741" cy="359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中街道</a:t>
          </a:r>
        </a:p>
      </xdr:txBody>
    </xdr:sp>
    <xdr:clientData/>
  </xdr:oneCellAnchor>
  <xdr:twoCellAnchor>
    <xdr:from>
      <xdr:col>1</xdr:col>
      <xdr:colOff>461205</xdr:colOff>
      <xdr:row>29</xdr:row>
      <xdr:rowOff>66675</xdr:rowOff>
    </xdr:from>
    <xdr:to>
      <xdr:col>1</xdr:col>
      <xdr:colOff>594555</xdr:colOff>
      <xdr:row>30</xdr:row>
      <xdr:rowOff>38100</xdr:rowOff>
    </xdr:to>
    <xdr:sp macro="" textlink="">
      <xdr:nvSpPr>
        <xdr:cNvPr id="851" name="Oval 420">
          <a:extLst>
            <a:ext uri="{FF2B5EF4-FFF2-40B4-BE49-F238E27FC236}">
              <a16:creationId xmlns:a16="http://schemas.microsoft.com/office/drawing/2014/main" id="{CF6E9D47-B568-4D46-964C-D2EA7CB39088}"/>
            </a:ext>
          </a:extLst>
        </xdr:cNvPr>
        <xdr:cNvSpPr>
          <a:spLocks noChangeArrowheads="1"/>
        </xdr:cNvSpPr>
      </xdr:nvSpPr>
      <xdr:spPr bwMode="auto">
        <a:xfrm>
          <a:off x="531055" y="503872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10462</xdr:colOff>
      <xdr:row>41</xdr:row>
      <xdr:rowOff>12368</xdr:rowOff>
    </xdr:from>
    <xdr:to>
      <xdr:col>7</xdr:col>
      <xdr:colOff>175142</xdr:colOff>
      <xdr:row>41</xdr:row>
      <xdr:rowOff>153149</xdr:rowOff>
    </xdr:to>
    <xdr:sp macro="" textlink="">
      <xdr:nvSpPr>
        <xdr:cNvPr id="852" name="六角形 851">
          <a:extLst>
            <a:ext uri="{FF2B5EF4-FFF2-40B4-BE49-F238E27FC236}">
              <a16:creationId xmlns:a16="http://schemas.microsoft.com/office/drawing/2014/main" id="{97363371-3CFD-4AC1-8048-14C5D32DE6C0}"/>
            </a:ext>
          </a:extLst>
        </xdr:cNvPr>
        <xdr:cNvSpPr/>
      </xdr:nvSpPr>
      <xdr:spPr bwMode="auto">
        <a:xfrm>
          <a:off x="4309941" y="6792316"/>
          <a:ext cx="164680" cy="1407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768803</xdr:colOff>
      <xdr:row>41</xdr:row>
      <xdr:rowOff>13608</xdr:rowOff>
    </xdr:from>
    <xdr:to>
      <xdr:col>5</xdr:col>
      <xdr:colOff>183696</xdr:colOff>
      <xdr:row>41</xdr:row>
      <xdr:rowOff>156483</xdr:rowOff>
    </xdr:to>
    <xdr:sp macro="" textlink="">
      <xdr:nvSpPr>
        <xdr:cNvPr id="853" name="六角形 852">
          <a:extLst>
            <a:ext uri="{FF2B5EF4-FFF2-40B4-BE49-F238E27FC236}">
              <a16:creationId xmlns:a16="http://schemas.microsoft.com/office/drawing/2014/main" id="{A9742593-5C69-4031-B03D-ACEB572419F9}"/>
            </a:ext>
          </a:extLst>
        </xdr:cNvPr>
        <xdr:cNvSpPr/>
      </xdr:nvSpPr>
      <xdr:spPr bwMode="auto">
        <a:xfrm>
          <a:off x="2889703" y="7043058"/>
          <a:ext cx="183243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8820</xdr:colOff>
      <xdr:row>41</xdr:row>
      <xdr:rowOff>13608</xdr:rowOff>
    </xdr:from>
    <xdr:to>
      <xdr:col>9</xdr:col>
      <xdr:colOff>192516</xdr:colOff>
      <xdr:row>41</xdr:row>
      <xdr:rowOff>156483</xdr:rowOff>
    </xdr:to>
    <xdr:sp macro="" textlink="">
      <xdr:nvSpPr>
        <xdr:cNvPr id="854" name="六角形 853">
          <a:extLst>
            <a:ext uri="{FF2B5EF4-FFF2-40B4-BE49-F238E27FC236}">
              <a16:creationId xmlns:a16="http://schemas.microsoft.com/office/drawing/2014/main" id="{342FA0FE-926D-413D-BACE-D103CF232761}"/>
            </a:ext>
          </a:extLst>
        </xdr:cNvPr>
        <xdr:cNvSpPr/>
      </xdr:nvSpPr>
      <xdr:spPr bwMode="auto">
        <a:xfrm>
          <a:off x="5692952" y="6793556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13608</xdr:colOff>
      <xdr:row>49</xdr:row>
      <xdr:rowOff>13608</xdr:rowOff>
    </xdr:from>
    <xdr:to>
      <xdr:col>1</xdr:col>
      <xdr:colOff>197304</xdr:colOff>
      <xdr:row>49</xdr:row>
      <xdr:rowOff>156483</xdr:rowOff>
    </xdr:to>
    <xdr:sp macro="" textlink="">
      <xdr:nvSpPr>
        <xdr:cNvPr id="855" name="六角形 854">
          <a:extLst>
            <a:ext uri="{FF2B5EF4-FFF2-40B4-BE49-F238E27FC236}">
              <a16:creationId xmlns:a16="http://schemas.microsoft.com/office/drawing/2014/main" id="{34987E08-DFEE-48DB-A643-8C2CCC3FFAD9}"/>
            </a:ext>
          </a:extLst>
        </xdr:cNvPr>
        <xdr:cNvSpPr/>
      </xdr:nvSpPr>
      <xdr:spPr bwMode="auto">
        <a:xfrm>
          <a:off x="83458" y="8414658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41</xdr:row>
      <xdr:rowOff>13608</xdr:rowOff>
    </xdr:from>
    <xdr:to>
      <xdr:col>3</xdr:col>
      <xdr:colOff>183696</xdr:colOff>
      <xdr:row>41</xdr:row>
      <xdr:rowOff>156483</xdr:rowOff>
    </xdr:to>
    <xdr:sp macro="" textlink="">
      <xdr:nvSpPr>
        <xdr:cNvPr id="856" name="六角形 855">
          <a:extLst>
            <a:ext uri="{FF2B5EF4-FFF2-40B4-BE49-F238E27FC236}">
              <a16:creationId xmlns:a16="http://schemas.microsoft.com/office/drawing/2014/main" id="{737B3D23-CE73-45F3-945A-BA4A91AD82E0}"/>
            </a:ext>
          </a:extLst>
        </xdr:cNvPr>
        <xdr:cNvSpPr/>
      </xdr:nvSpPr>
      <xdr:spPr bwMode="auto">
        <a:xfrm>
          <a:off x="1479550" y="7043058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10079</xdr:colOff>
      <xdr:row>33</xdr:row>
      <xdr:rowOff>25748</xdr:rowOff>
    </xdr:from>
    <xdr:to>
      <xdr:col>1</xdr:col>
      <xdr:colOff>193775</xdr:colOff>
      <xdr:row>33</xdr:row>
      <xdr:rowOff>166271</xdr:rowOff>
    </xdr:to>
    <xdr:sp macro="" textlink="">
      <xdr:nvSpPr>
        <xdr:cNvPr id="857" name="六角形 856">
          <a:extLst>
            <a:ext uri="{FF2B5EF4-FFF2-40B4-BE49-F238E27FC236}">
              <a16:creationId xmlns:a16="http://schemas.microsoft.com/office/drawing/2014/main" id="{B55531F4-7821-4A89-83CF-04B2274E30D9}"/>
            </a:ext>
          </a:extLst>
        </xdr:cNvPr>
        <xdr:cNvSpPr/>
      </xdr:nvSpPr>
      <xdr:spPr bwMode="auto">
        <a:xfrm>
          <a:off x="79929" y="5683598"/>
          <a:ext cx="183696" cy="1405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26596</xdr:colOff>
      <xdr:row>25</xdr:row>
      <xdr:rowOff>25978</xdr:rowOff>
    </xdr:from>
    <xdr:to>
      <xdr:col>9</xdr:col>
      <xdr:colOff>214622</xdr:colOff>
      <xdr:row>25</xdr:row>
      <xdr:rowOff>168853</xdr:rowOff>
    </xdr:to>
    <xdr:sp macro="" textlink="">
      <xdr:nvSpPr>
        <xdr:cNvPr id="858" name="六角形 857">
          <a:extLst>
            <a:ext uri="{FF2B5EF4-FFF2-40B4-BE49-F238E27FC236}">
              <a16:creationId xmlns:a16="http://schemas.microsoft.com/office/drawing/2014/main" id="{48D515F4-CD83-4012-A201-5FF176CF8CE6}"/>
            </a:ext>
          </a:extLst>
        </xdr:cNvPr>
        <xdr:cNvSpPr/>
      </xdr:nvSpPr>
      <xdr:spPr bwMode="auto">
        <a:xfrm>
          <a:off x="5735246" y="4312228"/>
          <a:ext cx="18802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33</xdr:row>
      <xdr:rowOff>13608</xdr:rowOff>
    </xdr:from>
    <xdr:to>
      <xdr:col>9</xdr:col>
      <xdr:colOff>183696</xdr:colOff>
      <xdr:row>33</xdr:row>
      <xdr:rowOff>156483</xdr:rowOff>
    </xdr:to>
    <xdr:sp macro="" textlink="">
      <xdr:nvSpPr>
        <xdr:cNvPr id="859" name="六角形 858">
          <a:extLst>
            <a:ext uri="{FF2B5EF4-FFF2-40B4-BE49-F238E27FC236}">
              <a16:creationId xmlns:a16="http://schemas.microsoft.com/office/drawing/2014/main" id="{D80DB101-5388-4A1E-A2AF-D199CC5FBD6D}"/>
            </a:ext>
          </a:extLst>
        </xdr:cNvPr>
        <xdr:cNvSpPr/>
      </xdr:nvSpPr>
      <xdr:spPr bwMode="auto">
        <a:xfrm>
          <a:off x="5708650" y="5671458"/>
          <a:ext cx="183696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13608</xdr:colOff>
      <xdr:row>41</xdr:row>
      <xdr:rowOff>12700</xdr:rowOff>
    </xdr:from>
    <xdr:to>
      <xdr:col>1</xdr:col>
      <xdr:colOff>166008</xdr:colOff>
      <xdr:row>41</xdr:row>
      <xdr:rowOff>165100</xdr:rowOff>
    </xdr:to>
    <xdr:sp macro="" textlink="">
      <xdr:nvSpPr>
        <xdr:cNvPr id="860" name="六角形 859">
          <a:extLst>
            <a:ext uri="{FF2B5EF4-FFF2-40B4-BE49-F238E27FC236}">
              <a16:creationId xmlns:a16="http://schemas.microsoft.com/office/drawing/2014/main" id="{C26C8A32-9B19-4709-8F05-B7AC4A14F950}"/>
            </a:ext>
          </a:extLst>
        </xdr:cNvPr>
        <xdr:cNvSpPr/>
      </xdr:nvSpPr>
      <xdr:spPr bwMode="auto">
        <a:xfrm>
          <a:off x="83458" y="7042150"/>
          <a:ext cx="152400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9071</xdr:colOff>
      <xdr:row>1</xdr:row>
      <xdr:rowOff>22679</xdr:rowOff>
    </xdr:from>
    <xdr:to>
      <xdr:col>1</xdr:col>
      <xdr:colOff>192243</xdr:colOff>
      <xdr:row>2</xdr:row>
      <xdr:rowOff>11515</xdr:rowOff>
    </xdr:to>
    <xdr:sp macro="" textlink="">
      <xdr:nvSpPr>
        <xdr:cNvPr id="861" name="六角形 860">
          <a:extLst>
            <a:ext uri="{FF2B5EF4-FFF2-40B4-BE49-F238E27FC236}">
              <a16:creationId xmlns:a16="http://schemas.microsoft.com/office/drawing/2014/main" id="{16BA25AD-3A11-4255-86D0-41A8F5BE121E}"/>
            </a:ext>
          </a:extLst>
        </xdr:cNvPr>
        <xdr:cNvSpPr/>
      </xdr:nvSpPr>
      <xdr:spPr bwMode="auto">
        <a:xfrm>
          <a:off x="78921" y="194129"/>
          <a:ext cx="183172" cy="16028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749751</xdr:colOff>
      <xdr:row>1</xdr:row>
      <xdr:rowOff>20413</xdr:rowOff>
    </xdr:from>
    <xdr:to>
      <xdr:col>3</xdr:col>
      <xdr:colOff>119743</xdr:colOff>
      <xdr:row>1</xdr:row>
      <xdr:rowOff>168729</xdr:rowOff>
    </xdr:to>
    <xdr:sp macro="" textlink="">
      <xdr:nvSpPr>
        <xdr:cNvPr id="862" name="六角形 861">
          <a:extLst>
            <a:ext uri="{FF2B5EF4-FFF2-40B4-BE49-F238E27FC236}">
              <a16:creationId xmlns:a16="http://schemas.microsoft.com/office/drawing/2014/main" id="{32F47647-01FB-432C-BCD2-27F170257B48}"/>
            </a:ext>
          </a:extLst>
        </xdr:cNvPr>
        <xdr:cNvSpPr/>
      </xdr:nvSpPr>
      <xdr:spPr bwMode="auto">
        <a:xfrm>
          <a:off x="1480001" y="191863"/>
          <a:ext cx="119292" cy="14831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1</xdr:row>
      <xdr:rowOff>13608</xdr:rowOff>
    </xdr:from>
    <xdr:to>
      <xdr:col>5</xdr:col>
      <xdr:colOff>170090</xdr:colOff>
      <xdr:row>1</xdr:row>
      <xdr:rowOff>149680</xdr:rowOff>
    </xdr:to>
    <xdr:sp macro="" textlink="">
      <xdr:nvSpPr>
        <xdr:cNvPr id="863" name="六角形 862">
          <a:extLst>
            <a:ext uri="{FF2B5EF4-FFF2-40B4-BE49-F238E27FC236}">
              <a16:creationId xmlns:a16="http://schemas.microsoft.com/office/drawing/2014/main" id="{86314957-E18B-48C4-8BDA-2875C16C9AE3}"/>
            </a:ext>
          </a:extLst>
        </xdr:cNvPr>
        <xdr:cNvSpPr/>
      </xdr:nvSpPr>
      <xdr:spPr bwMode="auto">
        <a:xfrm>
          <a:off x="2889250" y="1850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1</xdr:row>
      <xdr:rowOff>20412</xdr:rowOff>
    </xdr:from>
    <xdr:to>
      <xdr:col>7</xdr:col>
      <xdr:colOff>170090</xdr:colOff>
      <xdr:row>1</xdr:row>
      <xdr:rowOff>156484</xdr:rowOff>
    </xdr:to>
    <xdr:sp macro="" textlink="">
      <xdr:nvSpPr>
        <xdr:cNvPr id="864" name="六角形 863">
          <a:extLst>
            <a:ext uri="{FF2B5EF4-FFF2-40B4-BE49-F238E27FC236}">
              <a16:creationId xmlns:a16="http://schemas.microsoft.com/office/drawing/2014/main" id="{4584B7A1-8604-44FB-A6BE-B0739EAB62A7}"/>
            </a:ext>
          </a:extLst>
        </xdr:cNvPr>
        <xdr:cNvSpPr/>
      </xdr:nvSpPr>
      <xdr:spPr bwMode="auto">
        <a:xfrm>
          <a:off x="4298950" y="1918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1</xdr:row>
      <xdr:rowOff>13608</xdr:rowOff>
    </xdr:from>
    <xdr:to>
      <xdr:col>9</xdr:col>
      <xdr:colOff>170090</xdr:colOff>
      <xdr:row>1</xdr:row>
      <xdr:rowOff>149680</xdr:rowOff>
    </xdr:to>
    <xdr:sp macro="" textlink="">
      <xdr:nvSpPr>
        <xdr:cNvPr id="865" name="六角形 864">
          <a:extLst>
            <a:ext uri="{FF2B5EF4-FFF2-40B4-BE49-F238E27FC236}">
              <a16:creationId xmlns:a16="http://schemas.microsoft.com/office/drawing/2014/main" id="{B2C6666E-51BF-4AE1-A6D0-D00633F6B448}"/>
            </a:ext>
          </a:extLst>
        </xdr:cNvPr>
        <xdr:cNvSpPr/>
      </xdr:nvSpPr>
      <xdr:spPr bwMode="auto">
        <a:xfrm>
          <a:off x="5708650" y="1850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20293</xdr:colOff>
      <xdr:row>9</xdr:row>
      <xdr:rowOff>19000</xdr:rowOff>
    </xdr:from>
    <xdr:to>
      <xdr:col>1</xdr:col>
      <xdr:colOff>167823</xdr:colOff>
      <xdr:row>9</xdr:row>
      <xdr:rowOff>163285</xdr:rowOff>
    </xdr:to>
    <xdr:sp macro="" textlink="">
      <xdr:nvSpPr>
        <xdr:cNvPr id="866" name="六角形 865">
          <a:extLst>
            <a:ext uri="{FF2B5EF4-FFF2-40B4-BE49-F238E27FC236}">
              <a16:creationId xmlns:a16="http://schemas.microsoft.com/office/drawing/2014/main" id="{CFF335B2-6EDD-4F94-85E6-DA382B1B62F1}"/>
            </a:ext>
          </a:extLst>
        </xdr:cNvPr>
        <xdr:cNvSpPr/>
      </xdr:nvSpPr>
      <xdr:spPr bwMode="auto">
        <a:xfrm>
          <a:off x="165436" y="1488571"/>
          <a:ext cx="147530" cy="14428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32054</xdr:colOff>
      <xdr:row>9</xdr:row>
      <xdr:rowOff>24860</xdr:rowOff>
    </xdr:from>
    <xdr:to>
      <xdr:col>3</xdr:col>
      <xdr:colOff>177073</xdr:colOff>
      <xdr:row>9</xdr:row>
      <xdr:rowOff>166016</xdr:rowOff>
    </xdr:to>
    <xdr:sp macro="" textlink="">
      <xdr:nvSpPr>
        <xdr:cNvPr id="867" name="六角形 866">
          <a:extLst>
            <a:ext uri="{FF2B5EF4-FFF2-40B4-BE49-F238E27FC236}">
              <a16:creationId xmlns:a16="http://schemas.microsoft.com/office/drawing/2014/main" id="{8987C8E0-6513-40BC-B6FB-B66ECB9D682D}"/>
            </a:ext>
          </a:extLst>
        </xdr:cNvPr>
        <xdr:cNvSpPr/>
      </xdr:nvSpPr>
      <xdr:spPr bwMode="auto">
        <a:xfrm>
          <a:off x="1511604" y="1567910"/>
          <a:ext cx="145019" cy="14115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9525</xdr:colOff>
      <xdr:row>9</xdr:row>
      <xdr:rowOff>20412</xdr:rowOff>
    </xdr:from>
    <xdr:to>
      <xdr:col>5</xdr:col>
      <xdr:colOff>165673</xdr:colOff>
      <xdr:row>9</xdr:row>
      <xdr:rowOff>144437</xdr:rowOff>
    </xdr:to>
    <xdr:sp macro="" textlink="">
      <xdr:nvSpPr>
        <xdr:cNvPr id="868" name="六角形 867">
          <a:extLst>
            <a:ext uri="{FF2B5EF4-FFF2-40B4-BE49-F238E27FC236}">
              <a16:creationId xmlns:a16="http://schemas.microsoft.com/office/drawing/2014/main" id="{049DCF85-4BFF-484A-9453-C99D3F5BC3F5}"/>
            </a:ext>
          </a:extLst>
        </xdr:cNvPr>
        <xdr:cNvSpPr/>
      </xdr:nvSpPr>
      <xdr:spPr bwMode="auto">
        <a:xfrm>
          <a:off x="2898775" y="1563462"/>
          <a:ext cx="156148" cy="1240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9</xdr:row>
      <xdr:rowOff>20412</xdr:rowOff>
    </xdr:from>
    <xdr:to>
      <xdr:col>7</xdr:col>
      <xdr:colOff>190500</xdr:colOff>
      <xdr:row>9</xdr:row>
      <xdr:rowOff>152400</xdr:rowOff>
    </xdr:to>
    <xdr:sp macro="" textlink="">
      <xdr:nvSpPr>
        <xdr:cNvPr id="869" name="六角形 868">
          <a:extLst>
            <a:ext uri="{FF2B5EF4-FFF2-40B4-BE49-F238E27FC236}">
              <a16:creationId xmlns:a16="http://schemas.microsoft.com/office/drawing/2014/main" id="{8727CEDF-A5CD-43B6-85EC-0ADDDE185B2F}"/>
            </a:ext>
          </a:extLst>
        </xdr:cNvPr>
        <xdr:cNvSpPr/>
      </xdr:nvSpPr>
      <xdr:spPr bwMode="auto">
        <a:xfrm>
          <a:off x="4298950" y="1563462"/>
          <a:ext cx="190500" cy="13198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9</xdr:row>
      <xdr:rowOff>13608</xdr:rowOff>
    </xdr:from>
    <xdr:to>
      <xdr:col>9</xdr:col>
      <xdr:colOff>170090</xdr:colOff>
      <xdr:row>9</xdr:row>
      <xdr:rowOff>149680</xdr:rowOff>
    </xdr:to>
    <xdr:sp macro="" textlink="">
      <xdr:nvSpPr>
        <xdr:cNvPr id="870" name="六角形 869">
          <a:extLst>
            <a:ext uri="{FF2B5EF4-FFF2-40B4-BE49-F238E27FC236}">
              <a16:creationId xmlns:a16="http://schemas.microsoft.com/office/drawing/2014/main" id="{1C9C93B5-864B-4D17-8D02-AF860E54530E}"/>
            </a:ext>
          </a:extLst>
        </xdr:cNvPr>
        <xdr:cNvSpPr/>
      </xdr:nvSpPr>
      <xdr:spPr bwMode="auto">
        <a:xfrm>
          <a:off x="5708650" y="15566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9071</xdr:colOff>
      <xdr:row>17</xdr:row>
      <xdr:rowOff>20412</xdr:rowOff>
    </xdr:from>
    <xdr:to>
      <xdr:col>1</xdr:col>
      <xdr:colOff>172358</xdr:colOff>
      <xdr:row>17</xdr:row>
      <xdr:rowOff>156484</xdr:rowOff>
    </xdr:to>
    <xdr:sp macro="" textlink="">
      <xdr:nvSpPr>
        <xdr:cNvPr id="871" name="六角形 870">
          <a:extLst>
            <a:ext uri="{FF2B5EF4-FFF2-40B4-BE49-F238E27FC236}">
              <a16:creationId xmlns:a16="http://schemas.microsoft.com/office/drawing/2014/main" id="{C6574C76-9582-4FAE-BB69-E48E3AC2860E}"/>
            </a:ext>
          </a:extLst>
        </xdr:cNvPr>
        <xdr:cNvSpPr/>
      </xdr:nvSpPr>
      <xdr:spPr bwMode="auto">
        <a:xfrm>
          <a:off x="78921" y="2935062"/>
          <a:ext cx="163287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12370</xdr:colOff>
      <xdr:row>17</xdr:row>
      <xdr:rowOff>27216</xdr:rowOff>
    </xdr:from>
    <xdr:to>
      <xdr:col>3</xdr:col>
      <xdr:colOff>182460</xdr:colOff>
      <xdr:row>17</xdr:row>
      <xdr:rowOff>163288</xdr:rowOff>
    </xdr:to>
    <xdr:sp macro="" textlink="">
      <xdr:nvSpPr>
        <xdr:cNvPr id="872" name="六角形 871">
          <a:extLst>
            <a:ext uri="{FF2B5EF4-FFF2-40B4-BE49-F238E27FC236}">
              <a16:creationId xmlns:a16="http://schemas.microsoft.com/office/drawing/2014/main" id="{9CFC3EA2-94E7-41F5-B95A-46AB6B8888FE}"/>
            </a:ext>
          </a:extLst>
        </xdr:cNvPr>
        <xdr:cNvSpPr/>
      </xdr:nvSpPr>
      <xdr:spPr bwMode="auto">
        <a:xfrm>
          <a:off x="1491920" y="2941866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38100</xdr:colOff>
      <xdr:row>17</xdr:row>
      <xdr:rowOff>20412</xdr:rowOff>
    </xdr:from>
    <xdr:to>
      <xdr:col>9</xdr:col>
      <xdr:colOff>208190</xdr:colOff>
      <xdr:row>17</xdr:row>
      <xdr:rowOff>156484</xdr:rowOff>
    </xdr:to>
    <xdr:sp macro="" textlink="">
      <xdr:nvSpPr>
        <xdr:cNvPr id="873" name="六角形 872">
          <a:extLst>
            <a:ext uri="{FF2B5EF4-FFF2-40B4-BE49-F238E27FC236}">
              <a16:creationId xmlns:a16="http://schemas.microsoft.com/office/drawing/2014/main" id="{0C7B892D-D67D-40C2-B8A1-C643BAB3E465}"/>
            </a:ext>
          </a:extLst>
        </xdr:cNvPr>
        <xdr:cNvSpPr/>
      </xdr:nvSpPr>
      <xdr:spPr bwMode="auto">
        <a:xfrm>
          <a:off x="5746750" y="29350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329321</xdr:colOff>
      <xdr:row>29</xdr:row>
      <xdr:rowOff>143779</xdr:rowOff>
    </xdr:from>
    <xdr:to>
      <xdr:col>1</xdr:col>
      <xdr:colOff>499411</xdr:colOff>
      <xdr:row>30</xdr:row>
      <xdr:rowOff>109761</xdr:rowOff>
    </xdr:to>
    <xdr:sp macro="" textlink="">
      <xdr:nvSpPr>
        <xdr:cNvPr id="874" name="六角形 873">
          <a:extLst>
            <a:ext uri="{FF2B5EF4-FFF2-40B4-BE49-F238E27FC236}">
              <a16:creationId xmlns:a16="http://schemas.microsoft.com/office/drawing/2014/main" id="{B06CA8DB-5A9B-4527-88E5-FC509958E64F}"/>
            </a:ext>
          </a:extLst>
        </xdr:cNvPr>
        <xdr:cNvSpPr/>
      </xdr:nvSpPr>
      <xdr:spPr bwMode="auto">
        <a:xfrm>
          <a:off x="474464" y="4879065"/>
          <a:ext cx="170090" cy="12926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4880</xdr:colOff>
      <xdr:row>25</xdr:row>
      <xdr:rowOff>20412</xdr:rowOff>
    </xdr:from>
    <xdr:to>
      <xdr:col>3</xdr:col>
      <xdr:colOff>174970</xdr:colOff>
      <xdr:row>25</xdr:row>
      <xdr:rowOff>156484</xdr:rowOff>
    </xdr:to>
    <xdr:sp macro="" textlink="">
      <xdr:nvSpPr>
        <xdr:cNvPr id="875" name="六角形 874">
          <a:extLst>
            <a:ext uri="{FF2B5EF4-FFF2-40B4-BE49-F238E27FC236}">
              <a16:creationId xmlns:a16="http://schemas.microsoft.com/office/drawing/2014/main" id="{09E3AD06-10E9-4D21-98F2-92FFBD2AF109}"/>
            </a:ext>
          </a:extLst>
        </xdr:cNvPr>
        <xdr:cNvSpPr/>
      </xdr:nvSpPr>
      <xdr:spPr bwMode="auto">
        <a:xfrm>
          <a:off x="1484430" y="43066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771293</xdr:colOff>
      <xdr:row>25</xdr:row>
      <xdr:rowOff>19616</xdr:rowOff>
    </xdr:from>
    <xdr:to>
      <xdr:col>5</xdr:col>
      <xdr:colOff>166468</xdr:colOff>
      <xdr:row>25</xdr:row>
      <xdr:rowOff>157625</xdr:rowOff>
    </xdr:to>
    <xdr:sp macro="" textlink="">
      <xdr:nvSpPr>
        <xdr:cNvPr id="876" name="六角形 875">
          <a:extLst>
            <a:ext uri="{FF2B5EF4-FFF2-40B4-BE49-F238E27FC236}">
              <a16:creationId xmlns:a16="http://schemas.microsoft.com/office/drawing/2014/main" id="{C1E1814E-6A94-457E-8579-F8D6BD23EC22}"/>
            </a:ext>
          </a:extLst>
        </xdr:cNvPr>
        <xdr:cNvSpPr/>
      </xdr:nvSpPr>
      <xdr:spPr bwMode="auto">
        <a:xfrm>
          <a:off x="2892193" y="4305866"/>
          <a:ext cx="163525" cy="13800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25</xdr:row>
      <xdr:rowOff>20412</xdr:rowOff>
    </xdr:from>
    <xdr:to>
      <xdr:col>7</xdr:col>
      <xdr:colOff>170090</xdr:colOff>
      <xdr:row>25</xdr:row>
      <xdr:rowOff>156484</xdr:rowOff>
    </xdr:to>
    <xdr:sp macro="" textlink="">
      <xdr:nvSpPr>
        <xdr:cNvPr id="877" name="六角形 876">
          <a:extLst>
            <a:ext uri="{FF2B5EF4-FFF2-40B4-BE49-F238E27FC236}">
              <a16:creationId xmlns:a16="http://schemas.microsoft.com/office/drawing/2014/main" id="{501E52D4-477A-4606-A84E-5CB22C00ACB2}"/>
            </a:ext>
          </a:extLst>
        </xdr:cNvPr>
        <xdr:cNvSpPr/>
      </xdr:nvSpPr>
      <xdr:spPr bwMode="auto">
        <a:xfrm>
          <a:off x="4298950" y="43066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3600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6559</xdr:colOff>
      <xdr:row>49</xdr:row>
      <xdr:rowOff>4081</xdr:rowOff>
    </xdr:from>
    <xdr:to>
      <xdr:col>3</xdr:col>
      <xdr:colOff>176649</xdr:colOff>
      <xdr:row>49</xdr:row>
      <xdr:rowOff>140153</xdr:rowOff>
    </xdr:to>
    <xdr:sp macro="" textlink="">
      <xdr:nvSpPr>
        <xdr:cNvPr id="878" name="六角形 877">
          <a:extLst>
            <a:ext uri="{FF2B5EF4-FFF2-40B4-BE49-F238E27FC236}">
              <a16:creationId xmlns:a16="http://schemas.microsoft.com/office/drawing/2014/main" id="{3C0560CD-B0FE-4FAC-BD83-D3732A52E5E8}"/>
            </a:ext>
          </a:extLst>
        </xdr:cNvPr>
        <xdr:cNvSpPr/>
      </xdr:nvSpPr>
      <xdr:spPr bwMode="auto">
        <a:xfrm>
          <a:off x="1486109" y="8405131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768803</xdr:colOff>
      <xdr:row>49</xdr:row>
      <xdr:rowOff>13608</xdr:rowOff>
    </xdr:from>
    <xdr:to>
      <xdr:col>5</xdr:col>
      <xdr:colOff>170090</xdr:colOff>
      <xdr:row>49</xdr:row>
      <xdr:rowOff>149680</xdr:rowOff>
    </xdr:to>
    <xdr:sp macro="" textlink="">
      <xdr:nvSpPr>
        <xdr:cNvPr id="879" name="六角形 878">
          <a:extLst>
            <a:ext uri="{FF2B5EF4-FFF2-40B4-BE49-F238E27FC236}">
              <a16:creationId xmlns:a16="http://schemas.microsoft.com/office/drawing/2014/main" id="{2B4091D5-A04E-49C6-9B05-6F194205FD99}"/>
            </a:ext>
          </a:extLst>
        </xdr:cNvPr>
        <xdr:cNvSpPr/>
      </xdr:nvSpPr>
      <xdr:spPr bwMode="auto">
        <a:xfrm>
          <a:off x="2889703" y="8414658"/>
          <a:ext cx="169637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49</xdr:row>
      <xdr:rowOff>13608</xdr:rowOff>
    </xdr:from>
    <xdr:to>
      <xdr:col>7</xdr:col>
      <xdr:colOff>170090</xdr:colOff>
      <xdr:row>49</xdr:row>
      <xdr:rowOff>149680</xdr:rowOff>
    </xdr:to>
    <xdr:sp macro="" textlink="">
      <xdr:nvSpPr>
        <xdr:cNvPr id="880" name="六角形 879">
          <a:extLst>
            <a:ext uri="{FF2B5EF4-FFF2-40B4-BE49-F238E27FC236}">
              <a16:creationId xmlns:a16="http://schemas.microsoft.com/office/drawing/2014/main" id="{0EB69349-A0BA-4199-86A9-DFFCA236B752}"/>
            </a:ext>
          </a:extLst>
        </xdr:cNvPr>
        <xdr:cNvSpPr/>
      </xdr:nvSpPr>
      <xdr:spPr bwMode="auto">
        <a:xfrm>
          <a:off x="4298950" y="84146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49</xdr:row>
      <xdr:rowOff>13608</xdr:rowOff>
    </xdr:from>
    <xdr:to>
      <xdr:col>9</xdr:col>
      <xdr:colOff>170090</xdr:colOff>
      <xdr:row>49</xdr:row>
      <xdr:rowOff>149680</xdr:rowOff>
    </xdr:to>
    <xdr:sp macro="" textlink="">
      <xdr:nvSpPr>
        <xdr:cNvPr id="881" name="六角形 880">
          <a:extLst>
            <a:ext uri="{FF2B5EF4-FFF2-40B4-BE49-F238E27FC236}">
              <a16:creationId xmlns:a16="http://schemas.microsoft.com/office/drawing/2014/main" id="{EDD84B1F-2D60-43C5-A75B-D60FD6F12731}"/>
            </a:ext>
          </a:extLst>
        </xdr:cNvPr>
        <xdr:cNvSpPr/>
      </xdr:nvSpPr>
      <xdr:spPr bwMode="auto">
        <a:xfrm>
          <a:off x="5708650" y="84146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13608</xdr:colOff>
      <xdr:row>57</xdr:row>
      <xdr:rowOff>20412</xdr:rowOff>
    </xdr:from>
    <xdr:to>
      <xdr:col>1</xdr:col>
      <xdr:colOff>183698</xdr:colOff>
      <xdr:row>57</xdr:row>
      <xdr:rowOff>156484</xdr:rowOff>
    </xdr:to>
    <xdr:sp macro="" textlink="">
      <xdr:nvSpPr>
        <xdr:cNvPr id="882" name="六角形 881">
          <a:extLst>
            <a:ext uri="{FF2B5EF4-FFF2-40B4-BE49-F238E27FC236}">
              <a16:creationId xmlns:a16="http://schemas.microsoft.com/office/drawing/2014/main" id="{3A7E353B-DF47-4A78-AB68-BCF2A0CADFF1}"/>
            </a:ext>
          </a:extLst>
        </xdr:cNvPr>
        <xdr:cNvSpPr/>
      </xdr:nvSpPr>
      <xdr:spPr bwMode="auto">
        <a:xfrm>
          <a:off x="83458" y="97930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715995</xdr:colOff>
      <xdr:row>57</xdr:row>
      <xdr:rowOff>22470</xdr:rowOff>
    </xdr:from>
    <xdr:to>
      <xdr:col>3</xdr:col>
      <xdr:colOff>170090</xdr:colOff>
      <xdr:row>57</xdr:row>
      <xdr:rowOff>160015</xdr:rowOff>
    </xdr:to>
    <xdr:sp macro="" textlink="">
      <xdr:nvSpPr>
        <xdr:cNvPr id="883" name="六角形 882">
          <a:extLst>
            <a:ext uri="{FF2B5EF4-FFF2-40B4-BE49-F238E27FC236}">
              <a16:creationId xmlns:a16="http://schemas.microsoft.com/office/drawing/2014/main" id="{796F97E3-563B-4D41-9C35-3895D3AFCCD5}"/>
            </a:ext>
          </a:extLst>
        </xdr:cNvPr>
        <xdr:cNvSpPr/>
      </xdr:nvSpPr>
      <xdr:spPr bwMode="auto">
        <a:xfrm>
          <a:off x="1477995" y="9795120"/>
          <a:ext cx="171645" cy="13754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768803</xdr:colOff>
      <xdr:row>57</xdr:row>
      <xdr:rowOff>13613</xdr:rowOff>
    </xdr:from>
    <xdr:to>
      <xdr:col>5</xdr:col>
      <xdr:colOff>170090</xdr:colOff>
      <xdr:row>57</xdr:row>
      <xdr:rowOff>149685</xdr:rowOff>
    </xdr:to>
    <xdr:sp macro="" textlink="">
      <xdr:nvSpPr>
        <xdr:cNvPr id="884" name="六角形 883">
          <a:extLst>
            <a:ext uri="{FF2B5EF4-FFF2-40B4-BE49-F238E27FC236}">
              <a16:creationId xmlns:a16="http://schemas.microsoft.com/office/drawing/2014/main" id="{8C22D792-E830-4174-B71B-70018B12433F}"/>
            </a:ext>
          </a:extLst>
        </xdr:cNvPr>
        <xdr:cNvSpPr/>
      </xdr:nvSpPr>
      <xdr:spPr bwMode="auto">
        <a:xfrm>
          <a:off x="2889703" y="9786263"/>
          <a:ext cx="169637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23345</xdr:colOff>
      <xdr:row>57</xdr:row>
      <xdr:rowOff>34420</xdr:rowOff>
    </xdr:from>
    <xdr:to>
      <xdr:col>7</xdr:col>
      <xdr:colOff>193435</xdr:colOff>
      <xdr:row>57</xdr:row>
      <xdr:rowOff>170492</xdr:rowOff>
    </xdr:to>
    <xdr:sp macro="" textlink="">
      <xdr:nvSpPr>
        <xdr:cNvPr id="885" name="六角形 884">
          <a:extLst>
            <a:ext uri="{FF2B5EF4-FFF2-40B4-BE49-F238E27FC236}">
              <a16:creationId xmlns:a16="http://schemas.microsoft.com/office/drawing/2014/main" id="{92D1C109-830A-4F51-9722-E74BB49CECC9}"/>
            </a:ext>
          </a:extLst>
        </xdr:cNvPr>
        <xdr:cNvSpPr/>
      </xdr:nvSpPr>
      <xdr:spPr bwMode="auto">
        <a:xfrm>
          <a:off x="4322295" y="9807070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57</xdr:row>
      <xdr:rowOff>20412</xdr:rowOff>
    </xdr:from>
    <xdr:to>
      <xdr:col>9</xdr:col>
      <xdr:colOff>170090</xdr:colOff>
      <xdr:row>57</xdr:row>
      <xdr:rowOff>156484</xdr:rowOff>
    </xdr:to>
    <xdr:sp macro="" textlink="">
      <xdr:nvSpPr>
        <xdr:cNvPr id="886" name="六角形 885">
          <a:extLst>
            <a:ext uri="{FF2B5EF4-FFF2-40B4-BE49-F238E27FC236}">
              <a16:creationId xmlns:a16="http://schemas.microsoft.com/office/drawing/2014/main" id="{09AE8B30-AB52-42C9-9654-042F059704B1}"/>
            </a:ext>
          </a:extLst>
        </xdr:cNvPr>
        <xdr:cNvSpPr/>
      </xdr:nvSpPr>
      <xdr:spPr bwMode="auto">
        <a:xfrm>
          <a:off x="5708650" y="97930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14193</xdr:colOff>
      <xdr:row>1</xdr:row>
      <xdr:rowOff>23850</xdr:rowOff>
    </xdr:from>
    <xdr:to>
      <xdr:col>11</xdr:col>
      <xdr:colOff>184283</xdr:colOff>
      <xdr:row>1</xdr:row>
      <xdr:rowOff>159922</xdr:rowOff>
    </xdr:to>
    <xdr:sp macro="" textlink="">
      <xdr:nvSpPr>
        <xdr:cNvPr id="887" name="六角形 886">
          <a:extLst>
            <a:ext uri="{FF2B5EF4-FFF2-40B4-BE49-F238E27FC236}">
              <a16:creationId xmlns:a16="http://schemas.microsoft.com/office/drawing/2014/main" id="{6969C2EE-882F-48E7-BB55-9F310EB4A9D9}"/>
            </a:ext>
          </a:extLst>
        </xdr:cNvPr>
        <xdr:cNvSpPr/>
      </xdr:nvSpPr>
      <xdr:spPr bwMode="auto">
        <a:xfrm>
          <a:off x="7098979" y="187136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698136</xdr:colOff>
      <xdr:row>1</xdr:row>
      <xdr:rowOff>30654</xdr:rowOff>
    </xdr:from>
    <xdr:to>
      <xdr:col>13</xdr:col>
      <xdr:colOff>156411</xdr:colOff>
      <xdr:row>1</xdr:row>
      <xdr:rowOff>166726</xdr:rowOff>
    </xdr:to>
    <xdr:sp macro="" textlink="">
      <xdr:nvSpPr>
        <xdr:cNvPr id="888" name="六角形 887">
          <a:extLst>
            <a:ext uri="{FF2B5EF4-FFF2-40B4-BE49-F238E27FC236}">
              <a16:creationId xmlns:a16="http://schemas.microsoft.com/office/drawing/2014/main" id="{744203D2-CCA8-4863-B309-CE5718AEC7D8}"/>
            </a:ext>
          </a:extLst>
        </xdr:cNvPr>
        <xdr:cNvSpPr/>
      </xdr:nvSpPr>
      <xdr:spPr bwMode="auto">
        <a:xfrm>
          <a:off x="8521336" y="202104"/>
          <a:ext cx="163125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435280</xdr:colOff>
      <xdr:row>7</xdr:row>
      <xdr:rowOff>66572</xdr:rowOff>
    </xdr:from>
    <xdr:to>
      <xdr:col>11</xdr:col>
      <xdr:colOff>711813</xdr:colOff>
      <xdr:row>9</xdr:row>
      <xdr:rowOff>5120</xdr:rowOff>
    </xdr:to>
    <xdr:sp macro="" textlink="">
      <xdr:nvSpPr>
        <xdr:cNvPr id="889" name="Freeform 968">
          <a:extLst>
            <a:ext uri="{FF2B5EF4-FFF2-40B4-BE49-F238E27FC236}">
              <a16:creationId xmlns:a16="http://schemas.microsoft.com/office/drawing/2014/main" id="{523B9AE7-B959-4B43-B66C-5E97036897FB}"/>
            </a:ext>
          </a:extLst>
        </xdr:cNvPr>
        <xdr:cNvSpPr>
          <a:spLocks/>
        </xdr:cNvSpPr>
      </xdr:nvSpPr>
      <xdr:spPr bwMode="auto">
        <a:xfrm flipH="1">
          <a:off x="7553630" y="1266722"/>
          <a:ext cx="270183" cy="281448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376080</xdr:colOff>
      <xdr:row>7</xdr:row>
      <xdr:rowOff>141952</xdr:rowOff>
    </xdr:from>
    <xdr:to>
      <xdr:col>11</xdr:col>
      <xdr:colOff>509430</xdr:colOff>
      <xdr:row>8</xdr:row>
      <xdr:rowOff>77736</xdr:rowOff>
    </xdr:to>
    <xdr:sp macro="" textlink="">
      <xdr:nvSpPr>
        <xdr:cNvPr id="890" name="AutoShape 970">
          <a:extLst>
            <a:ext uri="{FF2B5EF4-FFF2-40B4-BE49-F238E27FC236}">
              <a16:creationId xmlns:a16="http://schemas.microsoft.com/office/drawing/2014/main" id="{EE89CFCC-A87C-4B9F-A17D-05E7E8058A34}"/>
            </a:ext>
          </a:extLst>
        </xdr:cNvPr>
        <xdr:cNvSpPr>
          <a:spLocks noChangeArrowheads="1"/>
        </xdr:cNvSpPr>
      </xdr:nvSpPr>
      <xdr:spPr bwMode="auto">
        <a:xfrm>
          <a:off x="7494430" y="1342102"/>
          <a:ext cx="133350" cy="1072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1</xdr:row>
      <xdr:rowOff>28971</xdr:rowOff>
    </xdr:from>
    <xdr:to>
      <xdr:col>17</xdr:col>
      <xdr:colOff>170090</xdr:colOff>
      <xdr:row>1</xdr:row>
      <xdr:rowOff>165043</xdr:rowOff>
    </xdr:to>
    <xdr:sp macro="" textlink="">
      <xdr:nvSpPr>
        <xdr:cNvPr id="891" name="六角形 890">
          <a:extLst>
            <a:ext uri="{FF2B5EF4-FFF2-40B4-BE49-F238E27FC236}">
              <a16:creationId xmlns:a16="http://schemas.microsoft.com/office/drawing/2014/main" id="{CA2EC115-1E35-4425-B358-971F0295277D}"/>
            </a:ext>
          </a:extLst>
        </xdr:cNvPr>
        <xdr:cNvSpPr/>
      </xdr:nvSpPr>
      <xdr:spPr bwMode="auto">
        <a:xfrm>
          <a:off x="11347450" y="200421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768803</xdr:colOff>
      <xdr:row>1</xdr:row>
      <xdr:rowOff>20412</xdr:rowOff>
    </xdr:from>
    <xdr:to>
      <xdr:col>15</xdr:col>
      <xdr:colOff>170090</xdr:colOff>
      <xdr:row>1</xdr:row>
      <xdr:rowOff>156484</xdr:rowOff>
    </xdr:to>
    <xdr:sp macro="" textlink="">
      <xdr:nvSpPr>
        <xdr:cNvPr id="892" name="六角形 891">
          <a:extLst>
            <a:ext uri="{FF2B5EF4-FFF2-40B4-BE49-F238E27FC236}">
              <a16:creationId xmlns:a16="http://schemas.microsoft.com/office/drawing/2014/main" id="{094AE1FA-656A-4197-AD24-AF0AA755FDF9}"/>
            </a:ext>
          </a:extLst>
        </xdr:cNvPr>
        <xdr:cNvSpPr/>
      </xdr:nvSpPr>
      <xdr:spPr bwMode="auto">
        <a:xfrm>
          <a:off x="9938203" y="191862"/>
          <a:ext cx="169637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9</xdr:row>
      <xdr:rowOff>13608</xdr:rowOff>
    </xdr:from>
    <xdr:to>
      <xdr:col>11</xdr:col>
      <xdr:colOff>170090</xdr:colOff>
      <xdr:row>9</xdr:row>
      <xdr:rowOff>149680</xdr:rowOff>
    </xdr:to>
    <xdr:sp macro="" textlink="">
      <xdr:nvSpPr>
        <xdr:cNvPr id="893" name="六角形 892">
          <a:extLst>
            <a:ext uri="{FF2B5EF4-FFF2-40B4-BE49-F238E27FC236}">
              <a16:creationId xmlns:a16="http://schemas.microsoft.com/office/drawing/2014/main" id="{606C78FB-5A4F-42F2-88E5-9F8AF271356E}"/>
            </a:ext>
          </a:extLst>
        </xdr:cNvPr>
        <xdr:cNvSpPr/>
      </xdr:nvSpPr>
      <xdr:spPr bwMode="auto">
        <a:xfrm>
          <a:off x="7118350" y="15566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275837</xdr:colOff>
      <xdr:row>6</xdr:row>
      <xdr:rowOff>123825</xdr:rowOff>
    </xdr:from>
    <xdr:to>
      <xdr:col>16</xdr:col>
      <xdr:colOff>409187</xdr:colOff>
      <xdr:row>7</xdr:row>
      <xdr:rowOff>76200</xdr:rowOff>
    </xdr:to>
    <xdr:sp macro="" textlink="">
      <xdr:nvSpPr>
        <xdr:cNvPr id="894" name="AutoShape 172">
          <a:extLst>
            <a:ext uri="{FF2B5EF4-FFF2-40B4-BE49-F238E27FC236}">
              <a16:creationId xmlns:a16="http://schemas.microsoft.com/office/drawing/2014/main" id="{B8E25A2D-8D71-4A8F-A5EA-3445E5C5AA4B}"/>
            </a:ext>
          </a:extLst>
        </xdr:cNvPr>
        <xdr:cNvSpPr>
          <a:spLocks noChangeArrowheads="1"/>
        </xdr:cNvSpPr>
      </xdr:nvSpPr>
      <xdr:spPr bwMode="auto">
        <a:xfrm>
          <a:off x="10918437" y="11525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20012</xdr:colOff>
      <xdr:row>9</xdr:row>
      <xdr:rowOff>20412</xdr:rowOff>
    </xdr:from>
    <xdr:to>
      <xdr:col>13</xdr:col>
      <xdr:colOff>190102</xdr:colOff>
      <xdr:row>9</xdr:row>
      <xdr:rowOff>156484</xdr:rowOff>
    </xdr:to>
    <xdr:sp macro="" textlink="">
      <xdr:nvSpPr>
        <xdr:cNvPr id="895" name="六角形 894">
          <a:extLst>
            <a:ext uri="{FF2B5EF4-FFF2-40B4-BE49-F238E27FC236}">
              <a16:creationId xmlns:a16="http://schemas.microsoft.com/office/drawing/2014/main" id="{AE6C5AE1-51BF-4E17-81AA-7A9545D0C962}"/>
            </a:ext>
          </a:extLst>
        </xdr:cNvPr>
        <xdr:cNvSpPr/>
      </xdr:nvSpPr>
      <xdr:spPr bwMode="auto">
        <a:xfrm>
          <a:off x="8548062" y="15634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713154</xdr:colOff>
      <xdr:row>9</xdr:row>
      <xdr:rowOff>25299</xdr:rowOff>
    </xdr:from>
    <xdr:to>
      <xdr:col>15</xdr:col>
      <xdr:colOff>165206</xdr:colOff>
      <xdr:row>9</xdr:row>
      <xdr:rowOff>161371</xdr:rowOff>
    </xdr:to>
    <xdr:sp macro="" textlink="">
      <xdr:nvSpPr>
        <xdr:cNvPr id="896" name="六角形 895">
          <a:extLst>
            <a:ext uri="{FF2B5EF4-FFF2-40B4-BE49-F238E27FC236}">
              <a16:creationId xmlns:a16="http://schemas.microsoft.com/office/drawing/2014/main" id="{91110F1E-F38B-4506-A624-E87AD4F5C4E9}"/>
            </a:ext>
          </a:extLst>
        </xdr:cNvPr>
        <xdr:cNvSpPr/>
      </xdr:nvSpPr>
      <xdr:spPr bwMode="auto">
        <a:xfrm>
          <a:off x="9939704" y="1568349"/>
          <a:ext cx="163252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9</xdr:row>
      <xdr:rowOff>20412</xdr:rowOff>
    </xdr:from>
    <xdr:to>
      <xdr:col>17</xdr:col>
      <xdr:colOff>170090</xdr:colOff>
      <xdr:row>9</xdr:row>
      <xdr:rowOff>156484</xdr:rowOff>
    </xdr:to>
    <xdr:sp macro="" textlink="">
      <xdr:nvSpPr>
        <xdr:cNvPr id="897" name="六角形 896">
          <a:extLst>
            <a:ext uri="{FF2B5EF4-FFF2-40B4-BE49-F238E27FC236}">
              <a16:creationId xmlns:a16="http://schemas.microsoft.com/office/drawing/2014/main" id="{9C07AF4A-E6A8-4BCD-B367-997C2724E92F}"/>
            </a:ext>
          </a:extLst>
        </xdr:cNvPr>
        <xdr:cNvSpPr/>
      </xdr:nvSpPr>
      <xdr:spPr bwMode="auto">
        <a:xfrm>
          <a:off x="11347450" y="15634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167835</xdr:colOff>
      <xdr:row>38</xdr:row>
      <xdr:rowOff>100126</xdr:rowOff>
    </xdr:from>
    <xdr:ext cx="171009" cy="406042"/>
    <xdr:sp macro="" textlink="">
      <xdr:nvSpPr>
        <xdr:cNvPr id="898" name="Text Box 637">
          <a:extLst>
            <a:ext uri="{FF2B5EF4-FFF2-40B4-BE49-F238E27FC236}">
              <a16:creationId xmlns:a16="http://schemas.microsoft.com/office/drawing/2014/main" id="{F58F14E6-CCC6-407D-9684-2F643572D3CA}"/>
            </a:ext>
          </a:extLst>
        </xdr:cNvPr>
        <xdr:cNvSpPr txBox="1">
          <a:spLocks noChangeArrowheads="1"/>
        </xdr:cNvSpPr>
      </xdr:nvSpPr>
      <xdr:spPr bwMode="auto">
        <a:xfrm>
          <a:off x="237685" y="6615226"/>
          <a:ext cx="171009" cy="406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oneCellAnchor>
    <xdr:from>
      <xdr:col>9</xdr:col>
      <xdr:colOff>128511</xdr:colOff>
      <xdr:row>40</xdr:row>
      <xdr:rowOff>26458</xdr:rowOff>
    </xdr:from>
    <xdr:ext cx="268363" cy="105834"/>
    <xdr:sp macro="" textlink="">
      <xdr:nvSpPr>
        <xdr:cNvPr id="899" name="Text Box 637">
          <a:extLst>
            <a:ext uri="{FF2B5EF4-FFF2-40B4-BE49-F238E27FC236}">
              <a16:creationId xmlns:a16="http://schemas.microsoft.com/office/drawing/2014/main" id="{B507F9D4-B50C-4EA3-AC96-D1454C9C3F8F}"/>
            </a:ext>
          </a:extLst>
        </xdr:cNvPr>
        <xdr:cNvSpPr txBox="1">
          <a:spLocks noChangeArrowheads="1"/>
        </xdr:cNvSpPr>
      </xdr:nvSpPr>
      <xdr:spPr bwMode="auto">
        <a:xfrm>
          <a:off x="5837161" y="6884458"/>
          <a:ext cx="268363" cy="10583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丹生川</a:t>
          </a:r>
        </a:p>
      </xdr:txBody>
    </xdr:sp>
    <xdr:clientData/>
  </xdr:oneCellAnchor>
  <xdr:oneCellAnchor>
    <xdr:from>
      <xdr:col>9</xdr:col>
      <xdr:colOff>266901</xdr:colOff>
      <xdr:row>28</xdr:row>
      <xdr:rowOff>17230</xdr:rowOff>
    </xdr:from>
    <xdr:ext cx="171009" cy="441659"/>
    <xdr:sp macro="" textlink="">
      <xdr:nvSpPr>
        <xdr:cNvPr id="900" name="Text Box 637">
          <a:extLst>
            <a:ext uri="{FF2B5EF4-FFF2-40B4-BE49-F238E27FC236}">
              <a16:creationId xmlns:a16="http://schemas.microsoft.com/office/drawing/2014/main" id="{6ED4A027-973A-4A71-A38F-2FF37CBD0AA4}"/>
            </a:ext>
          </a:extLst>
        </xdr:cNvPr>
        <xdr:cNvSpPr txBox="1">
          <a:spLocks noChangeArrowheads="1"/>
        </xdr:cNvSpPr>
      </xdr:nvSpPr>
      <xdr:spPr bwMode="auto">
        <a:xfrm>
          <a:off x="5975551" y="4817830"/>
          <a:ext cx="171009" cy="44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ctr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oneCellAnchor>
    <xdr:from>
      <xdr:col>10</xdr:col>
      <xdr:colOff>136080</xdr:colOff>
      <xdr:row>5</xdr:row>
      <xdr:rowOff>54432</xdr:rowOff>
    </xdr:from>
    <xdr:ext cx="419100" cy="165173"/>
    <xdr:sp macro="" textlink="">
      <xdr:nvSpPr>
        <xdr:cNvPr id="901" name="Text Box 777">
          <a:extLst>
            <a:ext uri="{FF2B5EF4-FFF2-40B4-BE49-F238E27FC236}">
              <a16:creationId xmlns:a16="http://schemas.microsoft.com/office/drawing/2014/main" id="{D52BFAB1-7D2B-4E2F-AD75-A0E71A82B75E}"/>
            </a:ext>
          </a:extLst>
        </xdr:cNvPr>
        <xdr:cNvSpPr txBox="1">
          <a:spLocks noChangeArrowheads="1"/>
        </xdr:cNvSpPr>
      </xdr:nvSpPr>
      <xdr:spPr bwMode="auto">
        <a:xfrm>
          <a:off x="6549580" y="911682"/>
          <a:ext cx="41910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山中川</a:t>
          </a:r>
        </a:p>
      </xdr:txBody>
    </xdr:sp>
    <xdr:clientData/>
  </xdr:oneCellAnchor>
  <xdr:twoCellAnchor>
    <xdr:from>
      <xdr:col>18</xdr:col>
      <xdr:colOff>768803</xdr:colOff>
      <xdr:row>9</xdr:row>
      <xdr:rowOff>13608</xdr:rowOff>
    </xdr:from>
    <xdr:to>
      <xdr:col>19</xdr:col>
      <xdr:colOff>170090</xdr:colOff>
      <xdr:row>9</xdr:row>
      <xdr:rowOff>149680</xdr:rowOff>
    </xdr:to>
    <xdr:sp macro="" textlink="">
      <xdr:nvSpPr>
        <xdr:cNvPr id="902" name="六角形 901">
          <a:extLst>
            <a:ext uri="{FF2B5EF4-FFF2-40B4-BE49-F238E27FC236}">
              <a16:creationId xmlns:a16="http://schemas.microsoft.com/office/drawing/2014/main" id="{8EF8E7D3-EAD9-4E70-B114-51179DF9581D}"/>
            </a:ext>
          </a:extLst>
        </xdr:cNvPr>
        <xdr:cNvSpPr/>
      </xdr:nvSpPr>
      <xdr:spPr bwMode="auto">
        <a:xfrm>
          <a:off x="12757603" y="1556658"/>
          <a:ext cx="169637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17</xdr:row>
      <xdr:rowOff>13608</xdr:rowOff>
    </xdr:from>
    <xdr:to>
      <xdr:col>11</xdr:col>
      <xdr:colOff>170090</xdr:colOff>
      <xdr:row>17</xdr:row>
      <xdr:rowOff>149680</xdr:rowOff>
    </xdr:to>
    <xdr:sp macro="" textlink="">
      <xdr:nvSpPr>
        <xdr:cNvPr id="903" name="六角形 902">
          <a:extLst>
            <a:ext uri="{FF2B5EF4-FFF2-40B4-BE49-F238E27FC236}">
              <a16:creationId xmlns:a16="http://schemas.microsoft.com/office/drawing/2014/main" id="{59F1B8F1-0957-4BAD-BBFC-6B35D33CDCB0}"/>
            </a:ext>
          </a:extLst>
        </xdr:cNvPr>
        <xdr:cNvSpPr/>
      </xdr:nvSpPr>
      <xdr:spPr bwMode="auto">
        <a:xfrm>
          <a:off x="7118350" y="29282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17</xdr:row>
      <xdr:rowOff>13608</xdr:rowOff>
    </xdr:from>
    <xdr:to>
      <xdr:col>13</xdr:col>
      <xdr:colOff>170090</xdr:colOff>
      <xdr:row>17</xdr:row>
      <xdr:rowOff>149680</xdr:rowOff>
    </xdr:to>
    <xdr:sp macro="" textlink="">
      <xdr:nvSpPr>
        <xdr:cNvPr id="904" name="六角形 903">
          <a:extLst>
            <a:ext uri="{FF2B5EF4-FFF2-40B4-BE49-F238E27FC236}">
              <a16:creationId xmlns:a16="http://schemas.microsoft.com/office/drawing/2014/main" id="{2053E9DA-E06E-4A41-8DCB-661346F8321F}"/>
            </a:ext>
          </a:extLst>
        </xdr:cNvPr>
        <xdr:cNvSpPr/>
      </xdr:nvSpPr>
      <xdr:spPr bwMode="auto">
        <a:xfrm>
          <a:off x="8528050" y="29282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714137</xdr:colOff>
      <xdr:row>17</xdr:row>
      <xdr:rowOff>18396</xdr:rowOff>
    </xdr:from>
    <xdr:to>
      <xdr:col>15</xdr:col>
      <xdr:colOff>179273</xdr:colOff>
      <xdr:row>17</xdr:row>
      <xdr:rowOff>162353</xdr:rowOff>
    </xdr:to>
    <xdr:sp macro="" textlink="">
      <xdr:nvSpPr>
        <xdr:cNvPr id="905" name="六角形 904">
          <a:extLst>
            <a:ext uri="{FF2B5EF4-FFF2-40B4-BE49-F238E27FC236}">
              <a16:creationId xmlns:a16="http://schemas.microsoft.com/office/drawing/2014/main" id="{A9CAD6D5-F996-43CE-BE77-DD230CCDD911}"/>
            </a:ext>
          </a:extLst>
        </xdr:cNvPr>
        <xdr:cNvSpPr/>
      </xdr:nvSpPr>
      <xdr:spPr bwMode="auto">
        <a:xfrm>
          <a:off x="9940687" y="2933046"/>
          <a:ext cx="176336" cy="14395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20475</xdr:colOff>
      <xdr:row>17</xdr:row>
      <xdr:rowOff>27205</xdr:rowOff>
    </xdr:from>
    <xdr:to>
      <xdr:col>17</xdr:col>
      <xdr:colOff>190565</xdr:colOff>
      <xdr:row>17</xdr:row>
      <xdr:rowOff>163277</xdr:rowOff>
    </xdr:to>
    <xdr:sp macro="" textlink="">
      <xdr:nvSpPr>
        <xdr:cNvPr id="906" name="六角形 905">
          <a:extLst>
            <a:ext uri="{FF2B5EF4-FFF2-40B4-BE49-F238E27FC236}">
              <a16:creationId xmlns:a16="http://schemas.microsoft.com/office/drawing/2014/main" id="{693A8293-2AA5-4034-881C-0847B823D25F}"/>
            </a:ext>
          </a:extLst>
        </xdr:cNvPr>
        <xdr:cNvSpPr/>
      </xdr:nvSpPr>
      <xdr:spPr bwMode="auto">
        <a:xfrm>
          <a:off x="11367925" y="2941855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6804</xdr:colOff>
      <xdr:row>17</xdr:row>
      <xdr:rowOff>13608</xdr:rowOff>
    </xdr:from>
    <xdr:to>
      <xdr:col>19</xdr:col>
      <xdr:colOff>176894</xdr:colOff>
      <xdr:row>17</xdr:row>
      <xdr:rowOff>149680</xdr:rowOff>
    </xdr:to>
    <xdr:sp macro="" textlink="">
      <xdr:nvSpPr>
        <xdr:cNvPr id="907" name="六角形 906">
          <a:extLst>
            <a:ext uri="{FF2B5EF4-FFF2-40B4-BE49-F238E27FC236}">
              <a16:creationId xmlns:a16="http://schemas.microsoft.com/office/drawing/2014/main" id="{B1946986-641C-49A7-91B8-EFD4FE2830FC}"/>
            </a:ext>
          </a:extLst>
        </xdr:cNvPr>
        <xdr:cNvSpPr/>
      </xdr:nvSpPr>
      <xdr:spPr bwMode="auto">
        <a:xfrm>
          <a:off x="12763954" y="29282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25854</xdr:colOff>
      <xdr:row>25</xdr:row>
      <xdr:rowOff>20412</xdr:rowOff>
    </xdr:from>
    <xdr:to>
      <xdr:col>11</xdr:col>
      <xdr:colOff>195944</xdr:colOff>
      <xdr:row>25</xdr:row>
      <xdr:rowOff>156484</xdr:rowOff>
    </xdr:to>
    <xdr:sp macro="" textlink="">
      <xdr:nvSpPr>
        <xdr:cNvPr id="908" name="六角形 907">
          <a:extLst>
            <a:ext uri="{FF2B5EF4-FFF2-40B4-BE49-F238E27FC236}">
              <a16:creationId xmlns:a16="http://schemas.microsoft.com/office/drawing/2014/main" id="{D2D48ED3-00BF-4C21-9A8E-9C641CA9C14D}"/>
            </a:ext>
          </a:extLst>
        </xdr:cNvPr>
        <xdr:cNvSpPr/>
      </xdr:nvSpPr>
      <xdr:spPr bwMode="auto">
        <a:xfrm>
          <a:off x="7144204" y="43066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25</xdr:row>
      <xdr:rowOff>20412</xdr:rowOff>
    </xdr:from>
    <xdr:to>
      <xdr:col>13</xdr:col>
      <xdr:colOff>170090</xdr:colOff>
      <xdr:row>25</xdr:row>
      <xdr:rowOff>156484</xdr:rowOff>
    </xdr:to>
    <xdr:sp macro="" textlink="">
      <xdr:nvSpPr>
        <xdr:cNvPr id="909" name="六角形 908">
          <a:extLst>
            <a:ext uri="{FF2B5EF4-FFF2-40B4-BE49-F238E27FC236}">
              <a16:creationId xmlns:a16="http://schemas.microsoft.com/office/drawing/2014/main" id="{D1E7E9E3-2F0A-4D8F-A604-9B0F7356A0F9}"/>
            </a:ext>
          </a:extLst>
        </xdr:cNvPr>
        <xdr:cNvSpPr/>
      </xdr:nvSpPr>
      <xdr:spPr bwMode="auto">
        <a:xfrm>
          <a:off x="8528050" y="43066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25</xdr:row>
      <xdr:rowOff>20412</xdr:rowOff>
    </xdr:from>
    <xdr:to>
      <xdr:col>15</xdr:col>
      <xdr:colOff>170090</xdr:colOff>
      <xdr:row>25</xdr:row>
      <xdr:rowOff>156484</xdr:rowOff>
    </xdr:to>
    <xdr:sp macro="" textlink="">
      <xdr:nvSpPr>
        <xdr:cNvPr id="910" name="六角形 909">
          <a:extLst>
            <a:ext uri="{FF2B5EF4-FFF2-40B4-BE49-F238E27FC236}">
              <a16:creationId xmlns:a16="http://schemas.microsoft.com/office/drawing/2014/main" id="{E7DC005C-057E-4B70-8EA2-EE60A0568E04}"/>
            </a:ext>
          </a:extLst>
        </xdr:cNvPr>
        <xdr:cNvSpPr/>
      </xdr:nvSpPr>
      <xdr:spPr bwMode="auto">
        <a:xfrm>
          <a:off x="9937750" y="43066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35378</xdr:colOff>
      <xdr:row>25</xdr:row>
      <xdr:rowOff>27216</xdr:rowOff>
    </xdr:from>
    <xdr:to>
      <xdr:col>17</xdr:col>
      <xdr:colOff>208190</xdr:colOff>
      <xdr:row>25</xdr:row>
      <xdr:rowOff>163288</xdr:rowOff>
    </xdr:to>
    <xdr:sp macro="" textlink="">
      <xdr:nvSpPr>
        <xdr:cNvPr id="911" name="六角形 910">
          <a:extLst>
            <a:ext uri="{FF2B5EF4-FFF2-40B4-BE49-F238E27FC236}">
              <a16:creationId xmlns:a16="http://schemas.microsoft.com/office/drawing/2014/main" id="{F4CDB0A4-374F-40E7-BED4-CDE4F5E24144}"/>
            </a:ext>
          </a:extLst>
        </xdr:cNvPr>
        <xdr:cNvSpPr/>
      </xdr:nvSpPr>
      <xdr:spPr bwMode="auto">
        <a:xfrm>
          <a:off x="11382828" y="4313466"/>
          <a:ext cx="172812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25</xdr:row>
      <xdr:rowOff>27216</xdr:rowOff>
    </xdr:from>
    <xdr:to>
      <xdr:col>19</xdr:col>
      <xdr:colOff>170090</xdr:colOff>
      <xdr:row>25</xdr:row>
      <xdr:rowOff>163288</xdr:rowOff>
    </xdr:to>
    <xdr:sp macro="" textlink="">
      <xdr:nvSpPr>
        <xdr:cNvPr id="912" name="六角形 911">
          <a:extLst>
            <a:ext uri="{FF2B5EF4-FFF2-40B4-BE49-F238E27FC236}">
              <a16:creationId xmlns:a16="http://schemas.microsoft.com/office/drawing/2014/main" id="{C4CC09FA-5D96-451D-ADAF-0BB129C554E9}"/>
            </a:ext>
          </a:extLst>
        </xdr:cNvPr>
        <xdr:cNvSpPr/>
      </xdr:nvSpPr>
      <xdr:spPr bwMode="auto">
        <a:xfrm>
          <a:off x="12757150" y="4313466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27216</xdr:colOff>
      <xdr:row>28</xdr:row>
      <xdr:rowOff>20412</xdr:rowOff>
    </xdr:from>
    <xdr:ext cx="342377" cy="317990"/>
    <xdr:grpSp>
      <xdr:nvGrpSpPr>
        <xdr:cNvPr id="913" name="Group 6672">
          <a:extLst>
            <a:ext uri="{FF2B5EF4-FFF2-40B4-BE49-F238E27FC236}">
              <a16:creationId xmlns:a16="http://schemas.microsoft.com/office/drawing/2014/main" id="{45BB9BDF-F280-4721-AC20-8F0FB08854C1}"/>
            </a:ext>
          </a:extLst>
        </xdr:cNvPr>
        <xdr:cNvGrpSpPr>
          <a:grpSpLocks/>
        </xdr:cNvGrpSpPr>
      </xdr:nvGrpSpPr>
      <xdr:grpSpPr bwMode="auto">
        <a:xfrm>
          <a:off x="9887859" y="4592412"/>
          <a:ext cx="342377" cy="317990"/>
          <a:chOff x="536" y="110"/>
          <a:chExt cx="46" cy="44"/>
        </a:xfrm>
      </xdr:grpSpPr>
      <xdr:pic>
        <xdr:nvPicPr>
          <xdr:cNvPr id="914" name="Picture 6673" descr="route2">
            <a:extLst>
              <a:ext uri="{FF2B5EF4-FFF2-40B4-BE49-F238E27FC236}">
                <a16:creationId xmlns:a16="http://schemas.microsoft.com/office/drawing/2014/main" id="{AC2210F0-C0F8-FF4B-D05C-8DF6933FDA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5" name="Text Box 6674">
            <a:extLst>
              <a:ext uri="{FF2B5EF4-FFF2-40B4-BE49-F238E27FC236}">
                <a16:creationId xmlns:a16="http://schemas.microsoft.com/office/drawing/2014/main" id="{3DE1E3CA-1DF3-366B-8106-8A97D7F94D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twoCellAnchor>
    <xdr:from>
      <xdr:col>13</xdr:col>
      <xdr:colOff>0</xdr:colOff>
      <xdr:row>33</xdr:row>
      <xdr:rowOff>20412</xdr:rowOff>
    </xdr:from>
    <xdr:to>
      <xdr:col>13</xdr:col>
      <xdr:colOff>170090</xdr:colOff>
      <xdr:row>33</xdr:row>
      <xdr:rowOff>156484</xdr:rowOff>
    </xdr:to>
    <xdr:sp macro="" textlink="">
      <xdr:nvSpPr>
        <xdr:cNvPr id="916" name="六角形 915">
          <a:extLst>
            <a:ext uri="{FF2B5EF4-FFF2-40B4-BE49-F238E27FC236}">
              <a16:creationId xmlns:a16="http://schemas.microsoft.com/office/drawing/2014/main" id="{75A20004-9667-4639-A389-512C94D30526}"/>
            </a:ext>
          </a:extLst>
        </xdr:cNvPr>
        <xdr:cNvSpPr/>
      </xdr:nvSpPr>
      <xdr:spPr bwMode="auto">
        <a:xfrm>
          <a:off x="8528050" y="5678262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13608</xdr:colOff>
      <xdr:row>33</xdr:row>
      <xdr:rowOff>13608</xdr:rowOff>
    </xdr:from>
    <xdr:to>
      <xdr:col>17</xdr:col>
      <xdr:colOff>183698</xdr:colOff>
      <xdr:row>33</xdr:row>
      <xdr:rowOff>149680</xdr:rowOff>
    </xdr:to>
    <xdr:sp macro="" textlink="">
      <xdr:nvSpPr>
        <xdr:cNvPr id="917" name="六角形 916">
          <a:extLst>
            <a:ext uri="{FF2B5EF4-FFF2-40B4-BE49-F238E27FC236}">
              <a16:creationId xmlns:a16="http://schemas.microsoft.com/office/drawing/2014/main" id="{39DFFCA8-5084-4303-B6B2-032212255CFB}"/>
            </a:ext>
          </a:extLst>
        </xdr:cNvPr>
        <xdr:cNvSpPr/>
      </xdr:nvSpPr>
      <xdr:spPr bwMode="auto">
        <a:xfrm>
          <a:off x="11361058" y="5671458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2720</xdr:colOff>
      <xdr:row>33</xdr:row>
      <xdr:rowOff>20412</xdr:rowOff>
    </xdr:from>
    <xdr:to>
      <xdr:col>19</xdr:col>
      <xdr:colOff>175532</xdr:colOff>
      <xdr:row>33</xdr:row>
      <xdr:rowOff>156484</xdr:rowOff>
    </xdr:to>
    <xdr:sp macro="" textlink="">
      <xdr:nvSpPr>
        <xdr:cNvPr id="918" name="六角形 917">
          <a:extLst>
            <a:ext uri="{FF2B5EF4-FFF2-40B4-BE49-F238E27FC236}">
              <a16:creationId xmlns:a16="http://schemas.microsoft.com/office/drawing/2014/main" id="{4D9C45A8-5244-4E6E-BF20-0F3230DB7E90}"/>
            </a:ext>
          </a:extLst>
        </xdr:cNvPr>
        <xdr:cNvSpPr/>
      </xdr:nvSpPr>
      <xdr:spPr bwMode="auto">
        <a:xfrm>
          <a:off x="12759870" y="5678262"/>
          <a:ext cx="172812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193629</xdr:colOff>
      <xdr:row>36</xdr:row>
      <xdr:rowOff>87213</xdr:rowOff>
    </xdr:from>
    <xdr:to>
      <xdr:col>18</xdr:col>
      <xdr:colOff>363719</xdr:colOff>
      <xdr:row>37</xdr:row>
      <xdr:rowOff>53196</xdr:rowOff>
    </xdr:to>
    <xdr:sp macro="" textlink="">
      <xdr:nvSpPr>
        <xdr:cNvPr id="919" name="六角形 918">
          <a:extLst>
            <a:ext uri="{FF2B5EF4-FFF2-40B4-BE49-F238E27FC236}">
              <a16:creationId xmlns:a16="http://schemas.microsoft.com/office/drawing/2014/main" id="{92670C80-7A63-42D3-AC19-CF810031A124}"/>
            </a:ext>
          </a:extLst>
        </xdr:cNvPr>
        <xdr:cNvSpPr/>
      </xdr:nvSpPr>
      <xdr:spPr bwMode="auto">
        <a:xfrm>
          <a:off x="12245929" y="6259413"/>
          <a:ext cx="170090" cy="13743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7136</xdr:colOff>
      <xdr:row>41</xdr:row>
      <xdr:rowOff>885</xdr:rowOff>
    </xdr:from>
    <xdr:to>
      <xdr:col>11</xdr:col>
      <xdr:colOff>174184</xdr:colOff>
      <xdr:row>41</xdr:row>
      <xdr:rowOff>154340</xdr:rowOff>
    </xdr:to>
    <xdr:sp macro="" textlink="">
      <xdr:nvSpPr>
        <xdr:cNvPr id="920" name="六角形 919">
          <a:extLst>
            <a:ext uri="{FF2B5EF4-FFF2-40B4-BE49-F238E27FC236}">
              <a16:creationId xmlns:a16="http://schemas.microsoft.com/office/drawing/2014/main" id="{22A54270-F3C0-44A0-B377-AEAB3DD6C9DA}"/>
            </a:ext>
          </a:extLst>
        </xdr:cNvPr>
        <xdr:cNvSpPr/>
      </xdr:nvSpPr>
      <xdr:spPr bwMode="auto">
        <a:xfrm>
          <a:off x="7075921" y="6780833"/>
          <a:ext cx="167048" cy="15345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13608</xdr:colOff>
      <xdr:row>41</xdr:row>
      <xdr:rowOff>27215</xdr:rowOff>
    </xdr:from>
    <xdr:to>
      <xdr:col>19</xdr:col>
      <xdr:colOff>228600</xdr:colOff>
      <xdr:row>42</xdr:row>
      <xdr:rowOff>9524</xdr:rowOff>
    </xdr:to>
    <xdr:sp macro="" textlink="">
      <xdr:nvSpPr>
        <xdr:cNvPr id="921" name="六角形 920">
          <a:extLst>
            <a:ext uri="{FF2B5EF4-FFF2-40B4-BE49-F238E27FC236}">
              <a16:creationId xmlns:a16="http://schemas.microsoft.com/office/drawing/2014/main" id="{3AC65156-7E5E-4DE2-BBC3-23BFE07394B2}"/>
            </a:ext>
          </a:extLst>
        </xdr:cNvPr>
        <xdr:cNvSpPr/>
      </xdr:nvSpPr>
      <xdr:spPr bwMode="auto">
        <a:xfrm>
          <a:off x="12770758" y="7056665"/>
          <a:ext cx="214992" cy="15375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747344</xdr:colOff>
      <xdr:row>49</xdr:row>
      <xdr:rowOff>22610</xdr:rowOff>
    </xdr:from>
    <xdr:to>
      <xdr:col>15</xdr:col>
      <xdr:colOff>212480</xdr:colOff>
      <xdr:row>49</xdr:row>
      <xdr:rowOff>161193</xdr:rowOff>
    </xdr:to>
    <xdr:sp macro="" textlink="">
      <xdr:nvSpPr>
        <xdr:cNvPr id="922" name="六角形 921">
          <a:extLst>
            <a:ext uri="{FF2B5EF4-FFF2-40B4-BE49-F238E27FC236}">
              <a16:creationId xmlns:a16="http://schemas.microsoft.com/office/drawing/2014/main" id="{57B22236-532F-4C89-85D3-3D76BD9BA764}"/>
            </a:ext>
          </a:extLst>
        </xdr:cNvPr>
        <xdr:cNvSpPr/>
      </xdr:nvSpPr>
      <xdr:spPr bwMode="auto">
        <a:xfrm>
          <a:off x="9935794" y="8423660"/>
          <a:ext cx="214436" cy="13858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100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702497</xdr:colOff>
      <xdr:row>53</xdr:row>
      <xdr:rowOff>32957</xdr:rowOff>
    </xdr:from>
    <xdr:to>
      <xdr:col>16</xdr:col>
      <xdr:colOff>131536</xdr:colOff>
      <xdr:row>53</xdr:row>
      <xdr:rowOff>131535</xdr:rowOff>
    </xdr:to>
    <xdr:sp macro="" textlink="">
      <xdr:nvSpPr>
        <xdr:cNvPr id="923" name="AutoShape 857">
          <a:extLst>
            <a:ext uri="{FF2B5EF4-FFF2-40B4-BE49-F238E27FC236}">
              <a16:creationId xmlns:a16="http://schemas.microsoft.com/office/drawing/2014/main" id="{14686500-7C52-4517-A496-BB2E2075ADDC}"/>
            </a:ext>
          </a:extLst>
        </xdr:cNvPr>
        <xdr:cNvSpPr>
          <a:spLocks noChangeArrowheads="1"/>
        </xdr:cNvSpPr>
      </xdr:nvSpPr>
      <xdr:spPr bwMode="auto">
        <a:xfrm>
          <a:off x="10640247" y="9119807"/>
          <a:ext cx="133889" cy="985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5781</xdr:colOff>
      <xdr:row>48</xdr:row>
      <xdr:rowOff>8734</xdr:rowOff>
    </xdr:from>
    <xdr:ext cx="375296" cy="159531"/>
    <xdr:sp macro="" textlink="">
      <xdr:nvSpPr>
        <xdr:cNvPr id="924" name="Text Box 637">
          <a:extLst>
            <a:ext uri="{FF2B5EF4-FFF2-40B4-BE49-F238E27FC236}">
              <a16:creationId xmlns:a16="http://schemas.microsoft.com/office/drawing/2014/main" id="{39E1EB72-8A5A-4E38-9811-ABAF2D8C2BF5}"/>
            </a:ext>
          </a:extLst>
        </xdr:cNvPr>
        <xdr:cNvSpPr txBox="1">
          <a:spLocks noChangeArrowheads="1"/>
        </xdr:cNvSpPr>
      </xdr:nvSpPr>
      <xdr:spPr bwMode="auto">
        <a:xfrm>
          <a:off x="5714431" y="8238334"/>
          <a:ext cx="375296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吉野川</a:t>
          </a:r>
        </a:p>
      </xdr:txBody>
    </xdr:sp>
    <xdr:clientData/>
  </xdr:oneCellAnchor>
  <xdr:twoCellAnchor>
    <xdr:from>
      <xdr:col>16</xdr:col>
      <xdr:colOff>1356</xdr:colOff>
      <xdr:row>27</xdr:row>
      <xdr:rowOff>81626</xdr:rowOff>
    </xdr:from>
    <xdr:to>
      <xdr:col>16</xdr:col>
      <xdr:colOff>134705</xdr:colOff>
      <xdr:row>28</xdr:row>
      <xdr:rowOff>53051</xdr:rowOff>
    </xdr:to>
    <xdr:grpSp>
      <xdr:nvGrpSpPr>
        <xdr:cNvPr id="925" name="Group 1209">
          <a:extLst>
            <a:ext uri="{FF2B5EF4-FFF2-40B4-BE49-F238E27FC236}">
              <a16:creationId xmlns:a16="http://schemas.microsoft.com/office/drawing/2014/main" id="{4F4F587F-CCD3-428B-9F6B-E9807D367288}"/>
            </a:ext>
          </a:extLst>
        </xdr:cNvPr>
        <xdr:cNvGrpSpPr>
          <a:grpSpLocks/>
        </xdr:cNvGrpSpPr>
      </xdr:nvGrpSpPr>
      <xdr:grpSpPr bwMode="auto">
        <a:xfrm rot="1517176">
          <a:off x="10555963" y="4490340"/>
          <a:ext cx="133349" cy="134711"/>
          <a:chOff x="718" y="97"/>
          <a:chExt cx="23" cy="15"/>
        </a:xfrm>
      </xdr:grpSpPr>
      <xdr:sp macro="" textlink="">
        <xdr:nvSpPr>
          <xdr:cNvPr id="926" name="Freeform 1210">
            <a:extLst>
              <a:ext uri="{FF2B5EF4-FFF2-40B4-BE49-F238E27FC236}">
                <a16:creationId xmlns:a16="http://schemas.microsoft.com/office/drawing/2014/main" id="{816DF7A4-6820-F319-9E4D-C539476DFAD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27" name="Freeform 1211">
            <a:extLst>
              <a:ext uri="{FF2B5EF4-FFF2-40B4-BE49-F238E27FC236}">
                <a16:creationId xmlns:a16="http://schemas.microsoft.com/office/drawing/2014/main" id="{D4DDD79F-9F51-7B4F-D7F3-3819DEE01A9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9</xdr:col>
      <xdr:colOff>348297</xdr:colOff>
      <xdr:row>17</xdr:row>
      <xdr:rowOff>151950</xdr:rowOff>
    </xdr:from>
    <xdr:ext cx="336631" cy="433004"/>
    <xdr:sp macro="" textlink="">
      <xdr:nvSpPr>
        <xdr:cNvPr id="928" name="Text Box 303">
          <a:extLst>
            <a:ext uri="{FF2B5EF4-FFF2-40B4-BE49-F238E27FC236}">
              <a16:creationId xmlns:a16="http://schemas.microsoft.com/office/drawing/2014/main" id="{D69EC3D6-EB00-4C73-BA26-2EFDE5295187}"/>
            </a:ext>
          </a:extLst>
        </xdr:cNvPr>
        <xdr:cNvSpPr txBox="1">
          <a:spLocks noChangeArrowheads="1"/>
        </xdr:cNvSpPr>
      </xdr:nvSpPr>
      <xdr:spPr bwMode="auto">
        <a:xfrm>
          <a:off x="6056947" y="3066600"/>
          <a:ext cx="336631" cy="43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E" pitchFamily="17" charset="-128"/>
              <a:ea typeface="HG明朝E" pitchFamily="17" charset="-128"/>
              <a:cs typeface="Ebrima" pitchFamily="2" charset="0"/>
            </a:rPr>
            <a:t>貴志川</a:t>
          </a:r>
          <a:endParaRPr lang="en-US" altLang="ja-JP" sz="800" b="1" i="0" u="none" strike="noStrike" baseline="0">
            <a:solidFill>
              <a:srgbClr val="000000"/>
            </a:solidFill>
            <a:latin typeface="HG明朝E" pitchFamily="17" charset="-128"/>
            <a:ea typeface="HG明朝E" pitchFamily="17" charset="-128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E" pitchFamily="17" charset="-128"/>
              <a:ea typeface="HG明朝E" pitchFamily="17" charset="-128"/>
              <a:cs typeface="Ebrima" pitchFamily="2" charset="0"/>
            </a:rPr>
            <a:t>ﾘﾊﾋﾞﾘ</a:t>
          </a:r>
          <a:endParaRPr lang="en-US" altLang="ja-JP" sz="800" b="1" i="0" u="none" strike="noStrike" baseline="0">
            <a:solidFill>
              <a:srgbClr val="000000"/>
            </a:solidFill>
            <a:latin typeface="HG明朝E" pitchFamily="17" charset="-128"/>
            <a:ea typeface="HG明朝E" pitchFamily="17" charset="-128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E" pitchFamily="17" charset="-128"/>
              <a:ea typeface="HG明朝E" pitchFamily="17" charset="-128"/>
              <a:cs typeface="Ebrima" pitchFamily="2" charset="0"/>
            </a:rPr>
            <a:t>ﾃｰｼｮﾝ</a:t>
          </a:r>
          <a:endParaRPr lang="en-US" altLang="ja-JP" sz="800" b="1" i="0" u="none" strike="noStrike" baseline="0">
            <a:solidFill>
              <a:srgbClr val="000000"/>
            </a:solidFill>
            <a:latin typeface="HG明朝E" pitchFamily="17" charset="-128"/>
            <a:ea typeface="HG明朝E" pitchFamily="17" charset="-128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明朝E" pitchFamily="17" charset="-128"/>
              <a:ea typeface="HG明朝E" pitchFamily="17" charset="-128"/>
              <a:cs typeface="Ebrima" pitchFamily="2" charset="0"/>
            </a:rPr>
            <a:t>病院</a:t>
          </a:r>
          <a:endParaRPr lang="en-US" altLang="ja-JP" sz="800" b="1" i="0" u="none" strike="noStrike" baseline="0">
            <a:solidFill>
              <a:srgbClr val="000000"/>
            </a:solidFill>
            <a:latin typeface="HG明朝E" pitchFamily="17" charset="-128"/>
            <a:ea typeface="HG明朝E" pitchFamily="17" charset="-128"/>
            <a:cs typeface="Ebrima" pitchFamily="2" charset="0"/>
          </a:endParaRPr>
        </a:p>
      </xdr:txBody>
    </xdr:sp>
    <xdr:clientData/>
  </xdr:oneCellAnchor>
  <xdr:twoCellAnchor>
    <xdr:from>
      <xdr:col>7</xdr:col>
      <xdr:colOff>537516</xdr:colOff>
      <xdr:row>26</xdr:row>
      <xdr:rowOff>129233</xdr:rowOff>
    </xdr:from>
    <xdr:to>
      <xdr:col>8</xdr:col>
      <xdr:colOff>380869</xdr:colOff>
      <xdr:row>32</xdr:row>
      <xdr:rowOff>15563</xdr:rowOff>
    </xdr:to>
    <xdr:grpSp>
      <xdr:nvGrpSpPr>
        <xdr:cNvPr id="929" name="グループ化 928">
          <a:extLst>
            <a:ext uri="{FF2B5EF4-FFF2-40B4-BE49-F238E27FC236}">
              <a16:creationId xmlns:a16="http://schemas.microsoft.com/office/drawing/2014/main" id="{D44541E8-264A-412C-A1B3-912B8D844F8B}"/>
            </a:ext>
          </a:extLst>
        </xdr:cNvPr>
        <xdr:cNvGrpSpPr/>
      </xdr:nvGrpSpPr>
      <xdr:grpSpPr>
        <a:xfrm rot="9563445">
          <a:off x="4846445" y="4374662"/>
          <a:ext cx="537317" cy="866044"/>
          <a:chOff x="6225268" y="5116286"/>
          <a:chExt cx="612156" cy="906865"/>
        </a:xfrm>
      </xdr:grpSpPr>
      <xdr:sp macro="" textlink="">
        <xdr:nvSpPr>
          <xdr:cNvPr id="930" name="Freeform 885">
            <a:extLst>
              <a:ext uri="{FF2B5EF4-FFF2-40B4-BE49-F238E27FC236}">
                <a16:creationId xmlns:a16="http://schemas.microsoft.com/office/drawing/2014/main" id="{D2BE1CDD-28FB-6367-4F6B-85E24964120B}"/>
              </a:ext>
            </a:extLst>
          </xdr:cNvPr>
          <xdr:cNvSpPr>
            <a:spLocks/>
          </xdr:cNvSpPr>
        </xdr:nvSpPr>
        <xdr:spPr bwMode="auto">
          <a:xfrm>
            <a:off x="6705085" y="5116286"/>
            <a:ext cx="132339" cy="906865"/>
          </a:xfrm>
          <a:custGeom>
            <a:avLst/>
            <a:gdLst>
              <a:gd name="T0" fmla="*/ 0 w 50"/>
              <a:gd name="T1" fmla="*/ 2147483647 h 55"/>
              <a:gd name="T2" fmla="*/ 0 w 50"/>
              <a:gd name="T3" fmla="*/ 0 h 55"/>
              <a:gd name="T4" fmla="*/ 2147483647 w 50"/>
              <a:gd name="T5" fmla="*/ 0 h 55"/>
              <a:gd name="T6" fmla="*/ 0 60000 65536"/>
              <a:gd name="T7" fmla="*/ 0 60000 65536"/>
              <a:gd name="T8" fmla="*/ 0 60000 65536"/>
              <a:gd name="connsiteX0" fmla="*/ 0 w 1351"/>
              <a:gd name="connsiteY0" fmla="*/ 18138 h 18138"/>
              <a:gd name="connsiteX1" fmla="*/ 0 w 1351"/>
              <a:gd name="connsiteY1" fmla="*/ 8138 h 18138"/>
              <a:gd name="connsiteX2" fmla="*/ 1351 w 1351"/>
              <a:gd name="connsiteY2" fmla="*/ 0 h 18138"/>
              <a:gd name="connsiteX0" fmla="*/ 0 w 12004"/>
              <a:gd name="connsiteY0" fmla="*/ 10000 h 10000"/>
              <a:gd name="connsiteX1" fmla="*/ 0 w 12004"/>
              <a:gd name="connsiteY1" fmla="*/ 4487 h 10000"/>
              <a:gd name="connsiteX2" fmla="*/ 10000 w 12004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87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87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87 h 10000"/>
              <a:gd name="connsiteX2" fmla="*/ 10000 w 10000"/>
              <a:gd name="connsiteY2" fmla="*/ 0 h 10000"/>
              <a:gd name="connsiteX0" fmla="*/ 0 w 10948"/>
              <a:gd name="connsiteY0" fmla="*/ 9626 h 9626"/>
              <a:gd name="connsiteX1" fmla="*/ 0 w 10948"/>
              <a:gd name="connsiteY1" fmla="*/ 4113 h 9626"/>
              <a:gd name="connsiteX2" fmla="*/ 10948 w 10948"/>
              <a:gd name="connsiteY2" fmla="*/ 0 h 9626"/>
              <a:gd name="connsiteX0" fmla="*/ 0 w 10000"/>
              <a:gd name="connsiteY0" fmla="*/ 10000 h 10000"/>
              <a:gd name="connsiteX1" fmla="*/ 0 w 10000"/>
              <a:gd name="connsiteY1" fmla="*/ 4273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273 h 10000"/>
              <a:gd name="connsiteX2" fmla="*/ 10000 w 10000"/>
              <a:gd name="connsiteY2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00">
                <a:moveTo>
                  <a:pt x="0" y="10000"/>
                </a:moveTo>
                <a:lnTo>
                  <a:pt x="0" y="4273"/>
                </a:lnTo>
                <a:cubicBezTo>
                  <a:pt x="3910" y="2719"/>
                  <a:pt x="2192" y="3107"/>
                  <a:pt x="1000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31" name="Line 886">
            <a:extLst>
              <a:ext uri="{FF2B5EF4-FFF2-40B4-BE49-F238E27FC236}">
                <a16:creationId xmlns:a16="http://schemas.microsoft.com/office/drawing/2014/main" id="{98C4B917-FB1F-5C68-87AA-6D9ABFE0951C}"/>
              </a:ext>
            </a:extLst>
          </xdr:cNvPr>
          <xdr:cNvSpPr>
            <a:spLocks noChangeShapeType="1"/>
          </xdr:cNvSpPr>
        </xdr:nvSpPr>
        <xdr:spPr bwMode="auto">
          <a:xfrm flipV="1">
            <a:off x="6225268" y="5513249"/>
            <a:ext cx="482203" cy="5043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8</xdr:col>
      <xdr:colOff>92886</xdr:colOff>
      <xdr:row>27</xdr:row>
      <xdr:rowOff>43923</xdr:rowOff>
    </xdr:from>
    <xdr:ext cx="361950" cy="165173"/>
    <xdr:sp macro="" textlink="">
      <xdr:nvSpPr>
        <xdr:cNvPr id="932" name="Text Box 1140">
          <a:extLst>
            <a:ext uri="{FF2B5EF4-FFF2-40B4-BE49-F238E27FC236}">
              <a16:creationId xmlns:a16="http://schemas.microsoft.com/office/drawing/2014/main" id="{22A3D860-63FA-4B12-929E-D606DBCB69EC}"/>
            </a:ext>
          </a:extLst>
        </xdr:cNvPr>
        <xdr:cNvSpPr txBox="1">
          <a:spLocks noChangeArrowheads="1"/>
        </xdr:cNvSpPr>
      </xdr:nvSpPr>
      <xdr:spPr bwMode="auto">
        <a:xfrm>
          <a:off x="5096686" y="4673073"/>
          <a:ext cx="3619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7</xdr:col>
      <xdr:colOff>508002</xdr:colOff>
      <xdr:row>28</xdr:row>
      <xdr:rowOff>84669</xdr:rowOff>
    </xdr:from>
    <xdr:to>
      <xdr:col>7</xdr:col>
      <xdr:colOff>605367</xdr:colOff>
      <xdr:row>29</xdr:row>
      <xdr:rowOff>116636</xdr:rowOff>
    </xdr:to>
    <xdr:cxnSp macro="">
      <xdr:nvCxnSpPr>
        <xdr:cNvPr id="933" name="AutoShape 416">
          <a:extLst>
            <a:ext uri="{FF2B5EF4-FFF2-40B4-BE49-F238E27FC236}">
              <a16:creationId xmlns:a16="http://schemas.microsoft.com/office/drawing/2014/main" id="{D0F8F2B6-0491-4AF5-A46B-01A5CDC42037}"/>
            </a:ext>
          </a:extLst>
        </xdr:cNvPr>
        <xdr:cNvCxnSpPr>
          <a:cxnSpLocks noChangeShapeType="1"/>
        </xdr:cNvCxnSpPr>
      </xdr:nvCxnSpPr>
      <xdr:spPr bwMode="auto">
        <a:xfrm flipH="1" flipV="1">
          <a:off x="4806952" y="4885269"/>
          <a:ext cx="97365" cy="203417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145709</xdr:colOff>
      <xdr:row>26</xdr:row>
      <xdr:rowOff>88651</xdr:rowOff>
    </xdr:from>
    <xdr:to>
      <xdr:col>11</xdr:col>
      <xdr:colOff>213</xdr:colOff>
      <xdr:row>32</xdr:row>
      <xdr:rowOff>147366</xdr:rowOff>
    </xdr:to>
    <xdr:grpSp>
      <xdr:nvGrpSpPr>
        <xdr:cNvPr id="934" name="グループ化 933">
          <a:extLst>
            <a:ext uri="{FF2B5EF4-FFF2-40B4-BE49-F238E27FC236}">
              <a16:creationId xmlns:a16="http://schemas.microsoft.com/office/drawing/2014/main" id="{73426C8A-57DF-4ED4-8A2E-5EA03CF121B9}"/>
            </a:ext>
          </a:extLst>
        </xdr:cNvPr>
        <xdr:cNvGrpSpPr/>
      </xdr:nvGrpSpPr>
      <xdr:grpSpPr>
        <a:xfrm rot="10800000">
          <a:off x="5842566" y="4334080"/>
          <a:ext cx="1242433" cy="1038429"/>
          <a:chOff x="848179" y="6513327"/>
          <a:chExt cx="1317726" cy="1099184"/>
        </a:xfrm>
      </xdr:grpSpPr>
      <xdr:sp macro="" textlink="">
        <xdr:nvSpPr>
          <xdr:cNvPr id="935" name="Line 407">
            <a:extLst>
              <a:ext uri="{FF2B5EF4-FFF2-40B4-BE49-F238E27FC236}">
                <a16:creationId xmlns:a16="http://schemas.microsoft.com/office/drawing/2014/main" id="{F6FD8447-7847-3362-3AC9-9C49B6857972}"/>
              </a:ext>
            </a:extLst>
          </xdr:cNvPr>
          <xdr:cNvSpPr>
            <a:spLocks noChangeShapeType="1"/>
          </xdr:cNvSpPr>
        </xdr:nvSpPr>
        <xdr:spPr bwMode="auto">
          <a:xfrm>
            <a:off x="848179" y="6825767"/>
            <a:ext cx="1317726" cy="2484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6" name="Freeform 1229">
            <a:extLst>
              <a:ext uri="{FF2B5EF4-FFF2-40B4-BE49-F238E27FC236}">
                <a16:creationId xmlns:a16="http://schemas.microsoft.com/office/drawing/2014/main" id="{5902B831-B586-45F9-8ECE-E8F211548885}"/>
              </a:ext>
            </a:extLst>
          </xdr:cNvPr>
          <xdr:cNvSpPr>
            <a:spLocks/>
          </xdr:cNvSpPr>
        </xdr:nvSpPr>
        <xdr:spPr bwMode="auto">
          <a:xfrm>
            <a:off x="1411428" y="6513327"/>
            <a:ext cx="109969" cy="1099184"/>
          </a:xfrm>
          <a:custGeom>
            <a:avLst/>
            <a:gdLst>
              <a:gd name="T0" fmla="*/ 2147483647 w 35"/>
              <a:gd name="T1" fmla="*/ 2147483647 h 80"/>
              <a:gd name="T2" fmla="*/ 2147483647 w 35"/>
              <a:gd name="T3" fmla="*/ 2147483647 h 80"/>
              <a:gd name="T4" fmla="*/ 2147483647 w 35"/>
              <a:gd name="T5" fmla="*/ 0 h 80"/>
              <a:gd name="T6" fmla="*/ 0 w 35"/>
              <a:gd name="T7" fmla="*/ 0 h 80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3429"/>
              <a:gd name="connsiteY0" fmla="*/ 10000 h 10000"/>
              <a:gd name="connsiteX1" fmla="*/ 3143 w 3429"/>
              <a:gd name="connsiteY1" fmla="*/ 8625 h 10000"/>
              <a:gd name="connsiteX2" fmla="*/ 3429 w 3429"/>
              <a:gd name="connsiteY2" fmla="*/ 0 h 10000"/>
              <a:gd name="connsiteX0" fmla="*/ 0 w 9483"/>
              <a:gd name="connsiteY0" fmla="*/ 14403 h 14403"/>
              <a:gd name="connsiteX1" fmla="*/ 9166 w 9483"/>
              <a:gd name="connsiteY1" fmla="*/ 13028 h 14403"/>
              <a:gd name="connsiteX2" fmla="*/ 9483 w 9483"/>
              <a:gd name="connsiteY2" fmla="*/ 0 h 14403"/>
              <a:gd name="connsiteX0" fmla="*/ 0 w 10000"/>
              <a:gd name="connsiteY0" fmla="*/ 10430 h 10430"/>
              <a:gd name="connsiteX1" fmla="*/ 9666 w 10000"/>
              <a:gd name="connsiteY1" fmla="*/ 9475 h 10430"/>
              <a:gd name="connsiteX2" fmla="*/ 10000 w 10000"/>
              <a:gd name="connsiteY2" fmla="*/ 0 h 1043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430">
                <a:moveTo>
                  <a:pt x="0" y="10430"/>
                </a:moveTo>
                <a:lnTo>
                  <a:pt x="9666" y="9475"/>
                </a:lnTo>
                <a:cubicBezTo>
                  <a:pt x="9958" y="7479"/>
                  <a:pt x="9708" y="1996"/>
                  <a:pt x="1000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37" name="Oval 1232">
            <a:extLst>
              <a:ext uri="{FF2B5EF4-FFF2-40B4-BE49-F238E27FC236}">
                <a16:creationId xmlns:a16="http://schemas.microsoft.com/office/drawing/2014/main" id="{4B0F9842-7CB4-BC44-E51D-90FB83214CA6}"/>
              </a:ext>
            </a:extLst>
          </xdr:cNvPr>
          <xdr:cNvSpPr>
            <a:spLocks noChangeArrowheads="1"/>
          </xdr:cNvSpPr>
        </xdr:nvSpPr>
        <xdr:spPr bwMode="auto">
          <a:xfrm>
            <a:off x="1434587" y="6751438"/>
            <a:ext cx="190048" cy="19140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grpSp>
        <xdr:nvGrpSpPr>
          <xdr:cNvPr id="938" name="Group 1233">
            <a:extLst>
              <a:ext uri="{FF2B5EF4-FFF2-40B4-BE49-F238E27FC236}">
                <a16:creationId xmlns:a16="http://schemas.microsoft.com/office/drawing/2014/main" id="{0C5E7F3D-1B2C-0135-209B-744E4567A662}"/>
              </a:ext>
            </a:extLst>
          </xdr:cNvPr>
          <xdr:cNvGrpSpPr>
            <a:grpSpLocks/>
          </xdr:cNvGrpSpPr>
        </xdr:nvGrpSpPr>
        <xdr:grpSpPr bwMode="auto">
          <a:xfrm>
            <a:off x="1634160" y="6752130"/>
            <a:ext cx="409575" cy="201840"/>
            <a:chOff x="1389" y="516"/>
            <a:chExt cx="43" cy="21"/>
          </a:xfrm>
        </xdr:grpSpPr>
        <xdr:sp macro="" textlink="">
          <xdr:nvSpPr>
            <xdr:cNvPr id="946" name="Freeform 1234">
              <a:extLst>
                <a:ext uri="{FF2B5EF4-FFF2-40B4-BE49-F238E27FC236}">
                  <a16:creationId xmlns:a16="http://schemas.microsoft.com/office/drawing/2014/main" id="{68AD7C96-5804-CEFA-D87B-649B58B93052}"/>
                </a:ext>
              </a:extLst>
            </xdr:cNvPr>
            <xdr:cNvSpPr>
              <a:spLocks/>
            </xdr:cNvSpPr>
          </xdr:nvSpPr>
          <xdr:spPr bwMode="auto">
            <a:xfrm>
              <a:off x="1389" y="516"/>
              <a:ext cx="43" cy="5"/>
            </a:xfrm>
            <a:custGeom>
              <a:avLst/>
              <a:gdLst>
                <a:gd name="T0" fmla="*/ 0 w 43"/>
                <a:gd name="T1" fmla="*/ 0 h 5"/>
                <a:gd name="T2" fmla="*/ 4 w 43"/>
                <a:gd name="T3" fmla="*/ 5 h 5"/>
                <a:gd name="T4" fmla="*/ 38 w 43"/>
                <a:gd name="T5" fmla="*/ 5 h 5"/>
                <a:gd name="T6" fmla="*/ 43 w 43"/>
                <a:gd name="T7" fmla="*/ 0 h 5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5">
                  <a:moveTo>
                    <a:pt x="0" y="0"/>
                  </a:moveTo>
                  <a:lnTo>
                    <a:pt x="4" y="5"/>
                  </a:lnTo>
                  <a:lnTo>
                    <a:pt x="38" y="5"/>
                  </a:lnTo>
                  <a:lnTo>
                    <a:pt x="43" y="0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947" name="Freeform 1235">
              <a:extLst>
                <a:ext uri="{FF2B5EF4-FFF2-40B4-BE49-F238E27FC236}">
                  <a16:creationId xmlns:a16="http://schemas.microsoft.com/office/drawing/2014/main" id="{FFE7233C-377D-F897-168C-2907F1BA6521}"/>
                </a:ext>
              </a:extLst>
            </xdr:cNvPr>
            <xdr:cNvSpPr>
              <a:spLocks/>
            </xdr:cNvSpPr>
          </xdr:nvSpPr>
          <xdr:spPr bwMode="auto">
            <a:xfrm>
              <a:off x="1389" y="531"/>
              <a:ext cx="43" cy="6"/>
            </a:xfrm>
            <a:custGeom>
              <a:avLst/>
              <a:gdLst>
                <a:gd name="T0" fmla="*/ 0 w 43"/>
                <a:gd name="T1" fmla="*/ 6 h 6"/>
                <a:gd name="T2" fmla="*/ 6 w 43"/>
                <a:gd name="T3" fmla="*/ 0 h 6"/>
                <a:gd name="T4" fmla="*/ 38 w 43"/>
                <a:gd name="T5" fmla="*/ 0 h 6"/>
                <a:gd name="T6" fmla="*/ 43 w 43"/>
                <a:gd name="T7" fmla="*/ 5 h 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6">
                  <a:moveTo>
                    <a:pt x="0" y="6"/>
                  </a:moveTo>
                  <a:lnTo>
                    <a:pt x="6" y="0"/>
                  </a:lnTo>
                  <a:lnTo>
                    <a:pt x="38" y="0"/>
                  </a:lnTo>
                  <a:lnTo>
                    <a:pt x="43" y="5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939" name="Group 1475">
            <a:extLst>
              <a:ext uri="{FF2B5EF4-FFF2-40B4-BE49-F238E27FC236}">
                <a16:creationId xmlns:a16="http://schemas.microsoft.com/office/drawing/2014/main" id="{A6597BE3-02F7-FA94-168B-9BD208BFFFC5}"/>
              </a:ext>
            </a:extLst>
          </xdr:cNvPr>
          <xdr:cNvGrpSpPr>
            <a:grpSpLocks/>
          </xdr:cNvGrpSpPr>
        </xdr:nvGrpSpPr>
        <xdr:grpSpPr bwMode="auto">
          <a:xfrm>
            <a:off x="1634160" y="7202527"/>
            <a:ext cx="409575" cy="200932"/>
            <a:chOff x="1389" y="516"/>
            <a:chExt cx="43" cy="21"/>
          </a:xfrm>
        </xdr:grpSpPr>
        <xdr:sp macro="" textlink="">
          <xdr:nvSpPr>
            <xdr:cNvPr id="944" name="Freeform 1476">
              <a:extLst>
                <a:ext uri="{FF2B5EF4-FFF2-40B4-BE49-F238E27FC236}">
                  <a16:creationId xmlns:a16="http://schemas.microsoft.com/office/drawing/2014/main" id="{FF631324-5686-6E2B-DF12-1EBF69A005C1}"/>
                </a:ext>
              </a:extLst>
            </xdr:cNvPr>
            <xdr:cNvSpPr>
              <a:spLocks/>
            </xdr:cNvSpPr>
          </xdr:nvSpPr>
          <xdr:spPr bwMode="auto">
            <a:xfrm>
              <a:off x="1389" y="516"/>
              <a:ext cx="43" cy="5"/>
            </a:xfrm>
            <a:custGeom>
              <a:avLst/>
              <a:gdLst>
                <a:gd name="T0" fmla="*/ 0 w 43"/>
                <a:gd name="T1" fmla="*/ 0 h 5"/>
                <a:gd name="T2" fmla="*/ 4 w 43"/>
                <a:gd name="T3" fmla="*/ 5 h 5"/>
                <a:gd name="T4" fmla="*/ 38 w 43"/>
                <a:gd name="T5" fmla="*/ 5 h 5"/>
                <a:gd name="T6" fmla="*/ 43 w 43"/>
                <a:gd name="T7" fmla="*/ 0 h 5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5">
                  <a:moveTo>
                    <a:pt x="0" y="0"/>
                  </a:moveTo>
                  <a:lnTo>
                    <a:pt x="4" y="5"/>
                  </a:lnTo>
                  <a:lnTo>
                    <a:pt x="38" y="5"/>
                  </a:lnTo>
                  <a:lnTo>
                    <a:pt x="43" y="0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945" name="Freeform 1477">
              <a:extLst>
                <a:ext uri="{FF2B5EF4-FFF2-40B4-BE49-F238E27FC236}">
                  <a16:creationId xmlns:a16="http://schemas.microsoft.com/office/drawing/2014/main" id="{688D5220-B6F5-084D-1C14-65809ACB4653}"/>
                </a:ext>
              </a:extLst>
            </xdr:cNvPr>
            <xdr:cNvSpPr>
              <a:spLocks/>
            </xdr:cNvSpPr>
          </xdr:nvSpPr>
          <xdr:spPr bwMode="auto">
            <a:xfrm>
              <a:off x="1389" y="531"/>
              <a:ext cx="43" cy="6"/>
            </a:xfrm>
            <a:custGeom>
              <a:avLst/>
              <a:gdLst>
                <a:gd name="T0" fmla="*/ 0 w 43"/>
                <a:gd name="T1" fmla="*/ 6 h 6"/>
                <a:gd name="T2" fmla="*/ 6 w 43"/>
                <a:gd name="T3" fmla="*/ 0 h 6"/>
                <a:gd name="T4" fmla="*/ 38 w 43"/>
                <a:gd name="T5" fmla="*/ 0 h 6"/>
                <a:gd name="T6" fmla="*/ 43 w 43"/>
                <a:gd name="T7" fmla="*/ 5 h 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6">
                  <a:moveTo>
                    <a:pt x="0" y="6"/>
                  </a:moveTo>
                  <a:lnTo>
                    <a:pt x="6" y="0"/>
                  </a:lnTo>
                  <a:lnTo>
                    <a:pt x="38" y="0"/>
                  </a:lnTo>
                  <a:lnTo>
                    <a:pt x="43" y="5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940" name="Freeform 1478">
            <a:extLst>
              <a:ext uri="{FF2B5EF4-FFF2-40B4-BE49-F238E27FC236}">
                <a16:creationId xmlns:a16="http://schemas.microsoft.com/office/drawing/2014/main" id="{1E53A191-B3F6-5F5B-7F7C-D073F97986BD}"/>
              </a:ext>
            </a:extLst>
          </xdr:cNvPr>
          <xdr:cNvSpPr>
            <a:spLocks/>
          </xdr:cNvSpPr>
        </xdr:nvSpPr>
        <xdr:spPr bwMode="auto">
          <a:xfrm>
            <a:off x="1167888" y="7299926"/>
            <a:ext cx="828222" cy="9525"/>
          </a:xfrm>
          <a:custGeom>
            <a:avLst/>
            <a:gdLst>
              <a:gd name="T0" fmla="*/ 0 w 87"/>
              <a:gd name="T1" fmla="*/ 0 h 1"/>
              <a:gd name="T2" fmla="*/ 2147483647 w 87"/>
              <a:gd name="T3" fmla="*/ 2147483647 h 1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87" h="1">
                <a:moveTo>
                  <a:pt x="0" y="0"/>
                </a:moveTo>
                <a:lnTo>
                  <a:pt x="87" y="1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41" name="Line 407">
            <a:extLst>
              <a:ext uri="{FF2B5EF4-FFF2-40B4-BE49-F238E27FC236}">
                <a16:creationId xmlns:a16="http://schemas.microsoft.com/office/drawing/2014/main" id="{B785B0F9-EAAD-F04D-0DC4-844137A6E7F1}"/>
              </a:ext>
            </a:extLst>
          </xdr:cNvPr>
          <xdr:cNvSpPr>
            <a:spLocks noChangeShapeType="1"/>
          </xdr:cNvSpPr>
        </xdr:nvSpPr>
        <xdr:spPr bwMode="auto">
          <a:xfrm flipV="1">
            <a:off x="997279" y="6644886"/>
            <a:ext cx="9526" cy="57422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2" name="AutoShape 1653">
            <a:extLst>
              <a:ext uri="{FF2B5EF4-FFF2-40B4-BE49-F238E27FC236}">
                <a16:creationId xmlns:a16="http://schemas.microsoft.com/office/drawing/2014/main" id="{12DB40D0-3451-A012-D579-3523BDDE17A4}"/>
              </a:ext>
            </a:extLst>
          </xdr:cNvPr>
          <xdr:cNvSpPr>
            <a:spLocks/>
          </xdr:cNvSpPr>
        </xdr:nvSpPr>
        <xdr:spPr bwMode="auto">
          <a:xfrm flipH="1">
            <a:off x="1309082" y="6838195"/>
            <a:ext cx="238792" cy="471780"/>
          </a:xfrm>
          <a:prstGeom prst="rightBrace">
            <a:avLst>
              <a:gd name="adj1" fmla="val 42094"/>
              <a:gd name="adj2" fmla="val 58988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943" name="AutoShape 1653">
            <a:extLst>
              <a:ext uri="{FF2B5EF4-FFF2-40B4-BE49-F238E27FC236}">
                <a16:creationId xmlns:a16="http://schemas.microsoft.com/office/drawing/2014/main" id="{1E9065C6-36A4-140C-8FAF-753C5AFC9961}"/>
              </a:ext>
            </a:extLst>
          </xdr:cNvPr>
          <xdr:cNvSpPr>
            <a:spLocks/>
          </xdr:cNvSpPr>
        </xdr:nvSpPr>
        <xdr:spPr bwMode="auto">
          <a:xfrm flipH="1">
            <a:off x="1334590" y="7304560"/>
            <a:ext cx="184135" cy="194582"/>
          </a:xfrm>
          <a:prstGeom prst="rightBrace">
            <a:avLst>
              <a:gd name="adj1" fmla="val 42094"/>
              <a:gd name="adj2" fmla="val 4900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oneCellAnchor>
    <xdr:from>
      <xdr:col>10</xdr:col>
      <xdr:colOff>178300</xdr:colOff>
      <xdr:row>27</xdr:row>
      <xdr:rowOff>70775</xdr:rowOff>
    </xdr:from>
    <xdr:ext cx="428625" cy="168508"/>
    <xdr:sp macro="" textlink="">
      <xdr:nvSpPr>
        <xdr:cNvPr id="948" name="Text Box 1480">
          <a:extLst>
            <a:ext uri="{FF2B5EF4-FFF2-40B4-BE49-F238E27FC236}">
              <a16:creationId xmlns:a16="http://schemas.microsoft.com/office/drawing/2014/main" id="{651DD3A9-A4E8-4195-8CBE-D518A35BC4BD}"/>
            </a:ext>
          </a:extLst>
        </xdr:cNvPr>
        <xdr:cNvSpPr txBox="1">
          <a:spLocks noChangeArrowheads="1"/>
        </xdr:cNvSpPr>
      </xdr:nvSpPr>
      <xdr:spPr bwMode="auto">
        <a:xfrm>
          <a:off x="6591800" y="4699925"/>
          <a:ext cx="4286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10</xdr:col>
      <xdr:colOff>205388</xdr:colOff>
      <xdr:row>28</xdr:row>
      <xdr:rowOff>154213</xdr:rowOff>
    </xdr:from>
    <xdr:ext cx="428625" cy="168508"/>
    <xdr:sp macro="" textlink="">
      <xdr:nvSpPr>
        <xdr:cNvPr id="949" name="Text Box 1481">
          <a:extLst>
            <a:ext uri="{FF2B5EF4-FFF2-40B4-BE49-F238E27FC236}">
              <a16:creationId xmlns:a16="http://schemas.microsoft.com/office/drawing/2014/main" id="{E0E47EBF-22FF-4044-99A9-345423D3E822}"/>
            </a:ext>
          </a:extLst>
        </xdr:cNvPr>
        <xdr:cNvSpPr txBox="1">
          <a:spLocks noChangeArrowheads="1"/>
        </xdr:cNvSpPr>
      </xdr:nvSpPr>
      <xdr:spPr bwMode="auto">
        <a:xfrm>
          <a:off x="6618888" y="4954813"/>
          <a:ext cx="4286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twoCellAnchor>
    <xdr:from>
      <xdr:col>20</xdr:col>
      <xdr:colOff>444669</xdr:colOff>
      <xdr:row>29</xdr:row>
      <xdr:rowOff>58152</xdr:rowOff>
    </xdr:from>
    <xdr:to>
      <xdr:col>20</xdr:col>
      <xdr:colOff>675287</xdr:colOff>
      <xdr:row>30</xdr:row>
      <xdr:rowOff>83214</xdr:rowOff>
    </xdr:to>
    <xdr:sp macro="" textlink="">
      <xdr:nvSpPr>
        <xdr:cNvPr id="950" name="六角形 949">
          <a:extLst>
            <a:ext uri="{FF2B5EF4-FFF2-40B4-BE49-F238E27FC236}">
              <a16:creationId xmlns:a16="http://schemas.microsoft.com/office/drawing/2014/main" id="{B7B0B546-AEFE-4550-8768-535483A76836}"/>
            </a:ext>
          </a:extLst>
        </xdr:cNvPr>
        <xdr:cNvSpPr/>
      </xdr:nvSpPr>
      <xdr:spPr bwMode="auto">
        <a:xfrm>
          <a:off x="13906669" y="5030202"/>
          <a:ext cx="230618" cy="1965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37807</xdr:colOff>
      <xdr:row>26</xdr:row>
      <xdr:rowOff>160606</xdr:rowOff>
    </xdr:from>
    <xdr:ext cx="406693" cy="300828"/>
    <xdr:grpSp>
      <xdr:nvGrpSpPr>
        <xdr:cNvPr id="951" name="Group 6672">
          <a:extLst>
            <a:ext uri="{FF2B5EF4-FFF2-40B4-BE49-F238E27FC236}">
              <a16:creationId xmlns:a16="http://schemas.microsoft.com/office/drawing/2014/main" id="{6D49D33F-9E52-4337-9935-F89E6A48779C}"/>
            </a:ext>
          </a:extLst>
        </xdr:cNvPr>
        <xdr:cNvGrpSpPr>
          <a:grpSpLocks/>
        </xdr:cNvGrpSpPr>
      </xdr:nvGrpSpPr>
      <xdr:grpSpPr bwMode="auto">
        <a:xfrm>
          <a:off x="2264843" y="4406035"/>
          <a:ext cx="406693" cy="300828"/>
          <a:chOff x="536" y="110"/>
          <a:chExt cx="46" cy="44"/>
        </a:xfrm>
      </xdr:grpSpPr>
      <xdr:pic>
        <xdr:nvPicPr>
          <xdr:cNvPr id="952" name="Picture 6673" descr="route2">
            <a:extLst>
              <a:ext uri="{FF2B5EF4-FFF2-40B4-BE49-F238E27FC236}">
                <a16:creationId xmlns:a16="http://schemas.microsoft.com/office/drawing/2014/main" id="{0710A528-D136-A023-F5DA-D70757F939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3" name="Text Box 6674">
            <a:extLst>
              <a:ext uri="{FF2B5EF4-FFF2-40B4-BE49-F238E27FC236}">
                <a16:creationId xmlns:a16="http://schemas.microsoft.com/office/drawing/2014/main" id="{F9F5C072-74C4-937E-C12A-59B7B1133D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545477</xdr:colOff>
      <xdr:row>30</xdr:row>
      <xdr:rowOff>79651</xdr:rowOff>
    </xdr:from>
    <xdr:to>
      <xdr:col>13</xdr:col>
      <xdr:colOff>686154</xdr:colOff>
      <xdr:row>31</xdr:row>
      <xdr:rowOff>28566</xdr:rowOff>
    </xdr:to>
    <xdr:sp macro="" textlink="">
      <xdr:nvSpPr>
        <xdr:cNvPr id="954" name="AutoShape 186">
          <a:extLst>
            <a:ext uri="{FF2B5EF4-FFF2-40B4-BE49-F238E27FC236}">
              <a16:creationId xmlns:a16="http://schemas.microsoft.com/office/drawing/2014/main" id="{0CB2C0E2-1169-4F32-991F-A5A7B46CCEBC}"/>
            </a:ext>
          </a:extLst>
        </xdr:cNvPr>
        <xdr:cNvSpPr>
          <a:spLocks noChangeArrowheads="1"/>
        </xdr:cNvSpPr>
      </xdr:nvSpPr>
      <xdr:spPr bwMode="auto">
        <a:xfrm>
          <a:off x="9073527" y="5223151"/>
          <a:ext cx="140677" cy="12036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903</xdr:colOff>
      <xdr:row>41</xdr:row>
      <xdr:rowOff>6614</xdr:rowOff>
    </xdr:from>
    <xdr:to>
      <xdr:col>17</xdr:col>
      <xdr:colOff>188517</xdr:colOff>
      <xdr:row>41</xdr:row>
      <xdr:rowOff>155443</xdr:rowOff>
    </xdr:to>
    <xdr:sp macro="" textlink="">
      <xdr:nvSpPr>
        <xdr:cNvPr id="955" name="六角形 954">
          <a:extLst>
            <a:ext uri="{FF2B5EF4-FFF2-40B4-BE49-F238E27FC236}">
              <a16:creationId xmlns:a16="http://schemas.microsoft.com/office/drawing/2014/main" id="{E4A3217E-B749-4A2A-8A4B-960EAE150F0D}"/>
            </a:ext>
          </a:extLst>
        </xdr:cNvPr>
        <xdr:cNvSpPr/>
      </xdr:nvSpPr>
      <xdr:spPr bwMode="auto">
        <a:xfrm>
          <a:off x="11348353" y="7036064"/>
          <a:ext cx="187614" cy="14882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751484</xdr:colOff>
      <xdr:row>49</xdr:row>
      <xdr:rowOff>8043</xdr:rowOff>
    </xdr:from>
    <xdr:to>
      <xdr:col>13</xdr:col>
      <xdr:colOff>207818</xdr:colOff>
      <xdr:row>50</xdr:row>
      <xdr:rowOff>0</xdr:rowOff>
    </xdr:to>
    <xdr:sp macro="" textlink="">
      <xdr:nvSpPr>
        <xdr:cNvPr id="956" name="六角形 955">
          <a:extLst>
            <a:ext uri="{FF2B5EF4-FFF2-40B4-BE49-F238E27FC236}">
              <a16:creationId xmlns:a16="http://schemas.microsoft.com/office/drawing/2014/main" id="{1768D526-5A57-44CE-A6F3-A9A31E8964E9}"/>
            </a:ext>
          </a:extLst>
        </xdr:cNvPr>
        <xdr:cNvSpPr/>
      </xdr:nvSpPr>
      <xdr:spPr bwMode="auto">
        <a:xfrm>
          <a:off x="8530234" y="8409093"/>
          <a:ext cx="205634" cy="16340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56</xdr:row>
      <xdr:rowOff>142875</xdr:rowOff>
    </xdr:from>
    <xdr:to>
      <xdr:col>15</xdr:col>
      <xdr:colOff>0</xdr:colOff>
      <xdr:row>56</xdr:row>
      <xdr:rowOff>142875</xdr:rowOff>
    </xdr:to>
    <xdr:sp macro="" textlink="">
      <xdr:nvSpPr>
        <xdr:cNvPr id="957" name="Line 397">
          <a:extLst>
            <a:ext uri="{FF2B5EF4-FFF2-40B4-BE49-F238E27FC236}">
              <a16:creationId xmlns:a16="http://schemas.microsoft.com/office/drawing/2014/main" id="{444E2C7C-4A72-47B1-B26F-8A5C6E6EE252}"/>
            </a:ext>
          </a:extLst>
        </xdr:cNvPr>
        <xdr:cNvSpPr>
          <a:spLocks noChangeShapeType="1"/>
        </xdr:cNvSpPr>
      </xdr:nvSpPr>
      <xdr:spPr bwMode="auto">
        <a:xfrm>
          <a:off x="9937750" y="9744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238125</xdr:colOff>
      <xdr:row>51</xdr:row>
      <xdr:rowOff>95250</xdr:rowOff>
    </xdr:from>
    <xdr:to>
      <xdr:col>12</xdr:col>
      <xdr:colOff>323850</xdr:colOff>
      <xdr:row>51</xdr:row>
      <xdr:rowOff>142875</xdr:rowOff>
    </xdr:to>
    <xdr:sp macro="" textlink="">
      <xdr:nvSpPr>
        <xdr:cNvPr id="958" name="Freeform 770">
          <a:extLst>
            <a:ext uri="{FF2B5EF4-FFF2-40B4-BE49-F238E27FC236}">
              <a16:creationId xmlns:a16="http://schemas.microsoft.com/office/drawing/2014/main" id="{E19B834D-2941-46C1-A218-1464E397F185}"/>
            </a:ext>
          </a:extLst>
        </xdr:cNvPr>
        <xdr:cNvSpPr>
          <a:spLocks/>
        </xdr:cNvSpPr>
      </xdr:nvSpPr>
      <xdr:spPr bwMode="auto">
        <a:xfrm>
          <a:off x="806132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723900</xdr:colOff>
      <xdr:row>40</xdr:row>
      <xdr:rowOff>161925</xdr:rowOff>
    </xdr:from>
    <xdr:ext cx="74001" cy="203688"/>
    <xdr:sp macro="" textlink="">
      <xdr:nvSpPr>
        <xdr:cNvPr id="959" name="Text Box 1058">
          <a:extLst>
            <a:ext uri="{FF2B5EF4-FFF2-40B4-BE49-F238E27FC236}">
              <a16:creationId xmlns:a16="http://schemas.microsoft.com/office/drawing/2014/main" id="{562B80D3-150D-46A3-A482-C76F8CE36E5C}"/>
            </a:ext>
          </a:extLst>
        </xdr:cNvPr>
        <xdr:cNvSpPr txBox="1">
          <a:spLocks noChangeArrowheads="1"/>
        </xdr:cNvSpPr>
      </xdr:nvSpPr>
      <xdr:spPr bwMode="auto">
        <a:xfrm>
          <a:off x="14166850" y="7019925"/>
          <a:ext cx="74001" cy="2036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12</xdr:col>
      <xdr:colOff>238125</xdr:colOff>
      <xdr:row>51</xdr:row>
      <xdr:rowOff>95250</xdr:rowOff>
    </xdr:from>
    <xdr:to>
      <xdr:col>12</xdr:col>
      <xdr:colOff>323850</xdr:colOff>
      <xdr:row>51</xdr:row>
      <xdr:rowOff>142875</xdr:rowOff>
    </xdr:to>
    <xdr:sp macro="" textlink="">
      <xdr:nvSpPr>
        <xdr:cNvPr id="960" name="Freeform 770">
          <a:extLst>
            <a:ext uri="{FF2B5EF4-FFF2-40B4-BE49-F238E27FC236}">
              <a16:creationId xmlns:a16="http://schemas.microsoft.com/office/drawing/2014/main" id="{3AA0305E-AB37-44BA-8383-534011461238}"/>
            </a:ext>
          </a:extLst>
        </xdr:cNvPr>
        <xdr:cNvSpPr>
          <a:spLocks/>
        </xdr:cNvSpPr>
      </xdr:nvSpPr>
      <xdr:spPr bwMode="auto">
        <a:xfrm>
          <a:off x="806132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51</xdr:row>
      <xdr:rowOff>95250</xdr:rowOff>
    </xdr:from>
    <xdr:to>
      <xdr:col>12</xdr:col>
      <xdr:colOff>323850</xdr:colOff>
      <xdr:row>51</xdr:row>
      <xdr:rowOff>142875</xdr:rowOff>
    </xdr:to>
    <xdr:sp macro="" textlink="">
      <xdr:nvSpPr>
        <xdr:cNvPr id="961" name="Freeform 770">
          <a:extLst>
            <a:ext uri="{FF2B5EF4-FFF2-40B4-BE49-F238E27FC236}">
              <a16:creationId xmlns:a16="http://schemas.microsoft.com/office/drawing/2014/main" id="{83C9627D-806F-48DA-9E4A-06640C5CD9F4}"/>
            </a:ext>
          </a:extLst>
        </xdr:cNvPr>
        <xdr:cNvSpPr>
          <a:spLocks/>
        </xdr:cNvSpPr>
      </xdr:nvSpPr>
      <xdr:spPr bwMode="auto">
        <a:xfrm>
          <a:off x="806132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5602</xdr:colOff>
      <xdr:row>3</xdr:row>
      <xdr:rowOff>39221</xdr:rowOff>
    </xdr:from>
    <xdr:ext cx="303149" cy="143527"/>
    <xdr:sp macro="" textlink="">
      <xdr:nvSpPr>
        <xdr:cNvPr id="962" name="Text Box 1300">
          <a:extLst>
            <a:ext uri="{FF2B5EF4-FFF2-40B4-BE49-F238E27FC236}">
              <a16:creationId xmlns:a16="http://schemas.microsoft.com/office/drawing/2014/main" id="{069DDD51-9BD5-43ED-97E0-C9D5585D06FD}"/>
            </a:ext>
          </a:extLst>
        </xdr:cNvPr>
        <xdr:cNvSpPr txBox="1">
          <a:spLocks noChangeArrowheads="1"/>
        </xdr:cNvSpPr>
      </xdr:nvSpPr>
      <xdr:spPr bwMode="auto">
        <a:xfrm>
          <a:off x="3599702" y="553571"/>
          <a:ext cx="303149" cy="14352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15619</xdr:colOff>
      <xdr:row>4</xdr:row>
      <xdr:rowOff>4845</xdr:rowOff>
    </xdr:from>
    <xdr:to>
      <xdr:col>6</xdr:col>
      <xdr:colOff>114092</xdr:colOff>
      <xdr:row>4</xdr:row>
      <xdr:rowOff>169182</xdr:rowOff>
    </xdr:to>
    <xdr:sp macro="" textlink="">
      <xdr:nvSpPr>
        <xdr:cNvPr id="963" name="Freeform 382">
          <a:extLst>
            <a:ext uri="{FF2B5EF4-FFF2-40B4-BE49-F238E27FC236}">
              <a16:creationId xmlns:a16="http://schemas.microsoft.com/office/drawing/2014/main" id="{D7D0EF7F-C00A-45D5-B0B7-48A10C18B26C}"/>
            </a:ext>
          </a:extLst>
        </xdr:cNvPr>
        <xdr:cNvSpPr>
          <a:spLocks/>
        </xdr:cNvSpPr>
      </xdr:nvSpPr>
      <xdr:spPr bwMode="auto">
        <a:xfrm>
          <a:off x="3609719" y="690645"/>
          <a:ext cx="98473" cy="164337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2696"/>
            <a:gd name="connsiteY0" fmla="*/ 8298 h 8298"/>
            <a:gd name="connsiteX1" fmla="*/ 2592 w 2696"/>
            <a:gd name="connsiteY1" fmla="*/ 6125 h 8298"/>
            <a:gd name="connsiteX2" fmla="*/ 377 w 2696"/>
            <a:gd name="connsiteY2" fmla="*/ 132 h 8298"/>
            <a:gd name="connsiteX0" fmla="*/ 0 w 10286"/>
            <a:gd name="connsiteY0" fmla="*/ 12989 h 12989"/>
            <a:gd name="connsiteX1" fmla="*/ 9614 w 10286"/>
            <a:gd name="connsiteY1" fmla="*/ 10370 h 12989"/>
            <a:gd name="connsiteX2" fmla="*/ 7888 w 10286"/>
            <a:gd name="connsiteY2" fmla="*/ 125 h 12989"/>
            <a:gd name="connsiteX0" fmla="*/ 0 w 10012"/>
            <a:gd name="connsiteY0" fmla="*/ 9841 h 9841"/>
            <a:gd name="connsiteX1" fmla="*/ 9614 w 10012"/>
            <a:gd name="connsiteY1" fmla="*/ 7222 h 9841"/>
            <a:gd name="connsiteX2" fmla="*/ 1780 w 10012"/>
            <a:gd name="connsiteY2" fmla="*/ 162 h 9841"/>
            <a:gd name="connsiteX0" fmla="*/ 64 w 10027"/>
            <a:gd name="connsiteY0" fmla="*/ 10708 h 10708"/>
            <a:gd name="connsiteX1" fmla="*/ 9666 w 10027"/>
            <a:gd name="connsiteY1" fmla="*/ 8047 h 10708"/>
            <a:gd name="connsiteX2" fmla="*/ 317 w 10027"/>
            <a:gd name="connsiteY2" fmla="*/ 154 h 107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7" h="10708">
              <a:moveTo>
                <a:pt x="64" y="10708"/>
              </a:moveTo>
              <a:cubicBezTo>
                <a:pt x="2065" y="10154"/>
                <a:pt x="4698" y="9058"/>
                <a:pt x="9666" y="8047"/>
              </a:cubicBezTo>
              <a:cubicBezTo>
                <a:pt x="12497" y="9626"/>
                <a:pt x="-2328" y="-1423"/>
                <a:pt x="317" y="15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20382</xdr:colOff>
      <xdr:row>4</xdr:row>
      <xdr:rowOff>165840</xdr:rowOff>
    </xdr:from>
    <xdr:to>
      <xdr:col>6</xdr:col>
      <xdr:colOff>221205</xdr:colOff>
      <xdr:row>7</xdr:row>
      <xdr:rowOff>124870</xdr:rowOff>
    </xdr:to>
    <xdr:sp macro="" textlink="">
      <xdr:nvSpPr>
        <xdr:cNvPr id="964" name="AutoShape 1653">
          <a:extLst>
            <a:ext uri="{FF2B5EF4-FFF2-40B4-BE49-F238E27FC236}">
              <a16:creationId xmlns:a16="http://schemas.microsoft.com/office/drawing/2014/main" id="{FA81B772-32E0-412A-8DDB-32833A7B0FFD}"/>
            </a:ext>
          </a:extLst>
        </xdr:cNvPr>
        <xdr:cNvSpPr>
          <a:spLocks/>
        </xdr:cNvSpPr>
      </xdr:nvSpPr>
      <xdr:spPr bwMode="auto">
        <a:xfrm rot="1163971">
          <a:off x="3614482" y="851640"/>
          <a:ext cx="200823" cy="47338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6</xdr:col>
      <xdr:colOff>191810</xdr:colOff>
      <xdr:row>6</xdr:row>
      <xdr:rowOff>115564</xdr:rowOff>
    </xdr:from>
    <xdr:ext cx="341736" cy="120804"/>
    <xdr:sp macro="" textlink="">
      <xdr:nvSpPr>
        <xdr:cNvPr id="965" name="Text Box 1563">
          <a:extLst>
            <a:ext uri="{FF2B5EF4-FFF2-40B4-BE49-F238E27FC236}">
              <a16:creationId xmlns:a16="http://schemas.microsoft.com/office/drawing/2014/main" id="{01E3E30F-98FD-48E8-A143-B62E6A884A1A}"/>
            </a:ext>
          </a:extLst>
        </xdr:cNvPr>
        <xdr:cNvSpPr txBox="1">
          <a:spLocks noChangeArrowheads="1"/>
        </xdr:cNvSpPr>
      </xdr:nvSpPr>
      <xdr:spPr bwMode="auto">
        <a:xfrm>
          <a:off x="3785910" y="1144264"/>
          <a:ext cx="341736" cy="12080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11867</xdr:colOff>
      <xdr:row>2</xdr:row>
      <xdr:rowOff>3861</xdr:rowOff>
    </xdr:from>
    <xdr:to>
      <xdr:col>6</xdr:col>
      <xdr:colOff>63265</xdr:colOff>
      <xdr:row>4</xdr:row>
      <xdr:rowOff>23102</xdr:rowOff>
    </xdr:to>
    <xdr:sp macro="" textlink="">
      <xdr:nvSpPr>
        <xdr:cNvPr id="966" name="Line 1048">
          <a:extLst>
            <a:ext uri="{FF2B5EF4-FFF2-40B4-BE49-F238E27FC236}">
              <a16:creationId xmlns:a16="http://schemas.microsoft.com/office/drawing/2014/main" id="{8EBA9052-F61D-42F0-8EFB-1D823CD128D1}"/>
            </a:ext>
          </a:extLst>
        </xdr:cNvPr>
        <xdr:cNvSpPr>
          <a:spLocks noChangeShapeType="1"/>
        </xdr:cNvSpPr>
      </xdr:nvSpPr>
      <xdr:spPr bwMode="auto">
        <a:xfrm>
          <a:off x="3605967" y="346761"/>
          <a:ext cx="51398" cy="36214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50648 w 350670"/>
            <a:gd name="connsiteY0" fmla="*/ 0 h 10588"/>
            <a:gd name="connsiteX1" fmla="*/ 23 w 350670"/>
            <a:gd name="connsiteY1" fmla="*/ 10588 h 10588"/>
            <a:gd name="connsiteX0" fmla="*/ 350625 w 365090"/>
            <a:gd name="connsiteY0" fmla="*/ 0 h 10588"/>
            <a:gd name="connsiteX1" fmla="*/ 0 w 365090"/>
            <a:gd name="connsiteY1" fmla="*/ 10588 h 10588"/>
            <a:gd name="connsiteX0" fmla="*/ 350625 w 356182"/>
            <a:gd name="connsiteY0" fmla="*/ 0 h 10588"/>
            <a:gd name="connsiteX1" fmla="*/ 0 w 356182"/>
            <a:gd name="connsiteY1" fmla="*/ 10588 h 10588"/>
            <a:gd name="connsiteX0" fmla="*/ 200365 w 270583"/>
            <a:gd name="connsiteY0" fmla="*/ 0 h 9738"/>
            <a:gd name="connsiteX1" fmla="*/ 0 w 270583"/>
            <a:gd name="connsiteY1" fmla="*/ 9738 h 9738"/>
            <a:gd name="connsiteX0" fmla="*/ 7405 w 13869"/>
            <a:gd name="connsiteY0" fmla="*/ 0 h 10000"/>
            <a:gd name="connsiteX1" fmla="*/ 0 w 13869"/>
            <a:gd name="connsiteY1" fmla="*/ 10000 h 10000"/>
            <a:gd name="connsiteX0" fmla="*/ 1111 w 10661"/>
            <a:gd name="connsiteY0" fmla="*/ 0 h 8993"/>
            <a:gd name="connsiteX1" fmla="*/ 0 w 10661"/>
            <a:gd name="connsiteY1" fmla="*/ 8993 h 8993"/>
            <a:gd name="connsiteX0" fmla="*/ 1042 w 8207"/>
            <a:gd name="connsiteY0" fmla="*/ 0 h 10000"/>
            <a:gd name="connsiteX1" fmla="*/ 0 w 8207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207" h="10000">
              <a:moveTo>
                <a:pt x="1042" y="0"/>
              </a:moveTo>
              <a:cubicBezTo>
                <a:pt x="9840" y="1044"/>
                <a:pt x="11692" y="6792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490719</xdr:colOff>
      <xdr:row>1</xdr:row>
      <xdr:rowOff>168286</xdr:rowOff>
    </xdr:from>
    <xdr:to>
      <xdr:col>6</xdr:col>
      <xdr:colOff>53611</xdr:colOff>
      <xdr:row>4</xdr:row>
      <xdr:rowOff>47939</xdr:rowOff>
    </xdr:to>
    <xdr:sp macro="" textlink="">
      <xdr:nvSpPr>
        <xdr:cNvPr id="967" name="Freeform 382">
          <a:extLst>
            <a:ext uri="{FF2B5EF4-FFF2-40B4-BE49-F238E27FC236}">
              <a16:creationId xmlns:a16="http://schemas.microsoft.com/office/drawing/2014/main" id="{81FB8142-4C07-494D-8A15-8704F123333A}"/>
            </a:ext>
          </a:extLst>
        </xdr:cNvPr>
        <xdr:cNvSpPr>
          <a:spLocks/>
        </xdr:cNvSpPr>
      </xdr:nvSpPr>
      <xdr:spPr bwMode="auto">
        <a:xfrm rot="14775182">
          <a:off x="3316838" y="402867"/>
          <a:ext cx="394003" cy="267742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8366"/>
            <a:gd name="connsiteY0" fmla="*/ 4199 h 10000"/>
            <a:gd name="connsiteX1" fmla="*/ 958 w 8366"/>
            <a:gd name="connsiteY1" fmla="*/ 0 h 10000"/>
            <a:gd name="connsiteX2" fmla="*/ 8366 w 8366"/>
            <a:gd name="connsiteY2" fmla="*/ 10000 h 10000"/>
            <a:gd name="connsiteX0" fmla="*/ 0 w 10002"/>
            <a:gd name="connsiteY0" fmla="*/ 4199 h 15425"/>
            <a:gd name="connsiteX1" fmla="*/ 1145 w 10002"/>
            <a:gd name="connsiteY1" fmla="*/ 0 h 15425"/>
            <a:gd name="connsiteX2" fmla="*/ 10002 w 10002"/>
            <a:gd name="connsiteY2" fmla="*/ 15425 h 15425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10560 w 10560"/>
            <a:gd name="connsiteY2" fmla="*/ 16004 h 16004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9432 w 10560"/>
            <a:gd name="connsiteY2" fmla="*/ 8677 h 16004"/>
            <a:gd name="connsiteX3" fmla="*/ 10560 w 10560"/>
            <a:gd name="connsiteY3" fmla="*/ 16004 h 16004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1072"/>
            <a:gd name="connsiteY0" fmla="*/ 4199 h 17474"/>
            <a:gd name="connsiteX1" fmla="*/ 1145 w 11072"/>
            <a:gd name="connsiteY1" fmla="*/ 0 h 17474"/>
            <a:gd name="connsiteX2" fmla="*/ 9432 w 11072"/>
            <a:gd name="connsiteY2" fmla="*/ 8677 h 17474"/>
            <a:gd name="connsiteX3" fmla="*/ 11072 w 11072"/>
            <a:gd name="connsiteY3" fmla="*/ 17474 h 17474"/>
            <a:gd name="connsiteX0" fmla="*/ 0 w 11378"/>
            <a:gd name="connsiteY0" fmla="*/ 4199 h 17784"/>
            <a:gd name="connsiteX1" fmla="*/ 1145 w 11378"/>
            <a:gd name="connsiteY1" fmla="*/ 0 h 17784"/>
            <a:gd name="connsiteX2" fmla="*/ 9432 w 11378"/>
            <a:gd name="connsiteY2" fmla="*/ 8677 h 17784"/>
            <a:gd name="connsiteX3" fmla="*/ 11378 w 11378"/>
            <a:gd name="connsiteY3" fmla="*/ 17784 h 177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78" h="17784">
              <a:moveTo>
                <a:pt x="0" y="4199"/>
              </a:moveTo>
              <a:cubicBezTo>
                <a:pt x="645" y="3747"/>
                <a:pt x="-458" y="825"/>
                <a:pt x="1145" y="0"/>
              </a:cubicBezTo>
              <a:cubicBezTo>
                <a:pt x="1895" y="232"/>
                <a:pt x="7863" y="6010"/>
                <a:pt x="9432" y="8677"/>
              </a:cubicBezTo>
              <a:cubicBezTo>
                <a:pt x="10766" y="12117"/>
                <a:pt x="7422" y="13670"/>
                <a:pt x="11378" y="1778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624541</xdr:colOff>
      <xdr:row>8</xdr:row>
      <xdr:rowOff>14339</xdr:rowOff>
    </xdr:from>
    <xdr:to>
      <xdr:col>6</xdr:col>
      <xdr:colOff>35462</xdr:colOff>
      <xdr:row>8</xdr:row>
      <xdr:rowOff>144860</xdr:rowOff>
    </xdr:to>
    <xdr:sp macro="" textlink="">
      <xdr:nvSpPr>
        <xdr:cNvPr id="968" name="AutoShape 70">
          <a:extLst>
            <a:ext uri="{FF2B5EF4-FFF2-40B4-BE49-F238E27FC236}">
              <a16:creationId xmlns:a16="http://schemas.microsoft.com/office/drawing/2014/main" id="{7452BC54-0CE5-4872-8440-5543C694717C}"/>
            </a:ext>
          </a:extLst>
        </xdr:cNvPr>
        <xdr:cNvSpPr>
          <a:spLocks noChangeArrowheads="1"/>
        </xdr:cNvSpPr>
      </xdr:nvSpPr>
      <xdr:spPr bwMode="auto">
        <a:xfrm>
          <a:off x="3513791" y="1385939"/>
          <a:ext cx="115771" cy="130521"/>
        </a:xfrm>
        <a:prstGeom prst="triangle">
          <a:avLst>
            <a:gd name="adj" fmla="val 4846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736950</xdr:colOff>
      <xdr:row>19</xdr:row>
      <xdr:rowOff>18556</xdr:rowOff>
    </xdr:from>
    <xdr:to>
      <xdr:col>2</xdr:col>
      <xdr:colOff>463880</xdr:colOff>
      <xdr:row>23</xdr:row>
      <xdr:rowOff>143629</xdr:rowOff>
    </xdr:to>
    <xdr:sp macro="" textlink="">
      <xdr:nvSpPr>
        <xdr:cNvPr id="969" name="Freeform 1199">
          <a:extLst>
            <a:ext uri="{FF2B5EF4-FFF2-40B4-BE49-F238E27FC236}">
              <a16:creationId xmlns:a16="http://schemas.microsoft.com/office/drawing/2014/main" id="{C9AA3AD1-5FF4-4927-8CA0-E82BF46271D3}"/>
            </a:ext>
          </a:extLst>
        </xdr:cNvPr>
        <xdr:cNvSpPr>
          <a:spLocks/>
        </xdr:cNvSpPr>
      </xdr:nvSpPr>
      <xdr:spPr bwMode="auto">
        <a:xfrm>
          <a:off x="775050" y="3276106"/>
          <a:ext cx="463530" cy="810873"/>
        </a:xfrm>
        <a:custGeom>
          <a:avLst/>
          <a:gdLst>
            <a:gd name="T0" fmla="*/ 0 w 75"/>
            <a:gd name="T1" fmla="*/ 2147483647 h 63"/>
            <a:gd name="T2" fmla="*/ 2147483647 w 75"/>
            <a:gd name="T3" fmla="*/ 2147483647 h 63"/>
            <a:gd name="T4" fmla="*/ 2147483647 w 75"/>
            <a:gd name="T5" fmla="*/ 2147483647 h 63"/>
            <a:gd name="T6" fmla="*/ 2147483647 w 75"/>
            <a:gd name="T7" fmla="*/ 0 h 63"/>
            <a:gd name="T8" fmla="*/ 2147483647 w 75"/>
            <a:gd name="T9" fmla="*/ 0 h 6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419 w 8000"/>
            <a:gd name="connsiteY0" fmla="*/ 16330 h 16330"/>
            <a:gd name="connsiteX1" fmla="*/ 0 w 8000"/>
            <a:gd name="connsiteY1" fmla="*/ 7937 h 16330"/>
            <a:gd name="connsiteX2" fmla="*/ 0 w 8000"/>
            <a:gd name="connsiteY2" fmla="*/ 3175 h 16330"/>
            <a:gd name="connsiteX3" fmla="*/ 2667 w 8000"/>
            <a:gd name="connsiteY3" fmla="*/ 0 h 16330"/>
            <a:gd name="connsiteX4" fmla="*/ 8000 w 8000"/>
            <a:gd name="connsiteY4" fmla="*/ 0 h 16330"/>
            <a:gd name="connsiteX0" fmla="*/ 1280 w 10756"/>
            <a:gd name="connsiteY0" fmla="*/ 10000 h 10000"/>
            <a:gd name="connsiteX1" fmla="*/ 0 w 10756"/>
            <a:gd name="connsiteY1" fmla="*/ 4343 h 10000"/>
            <a:gd name="connsiteX2" fmla="*/ 756 w 10756"/>
            <a:gd name="connsiteY2" fmla="*/ 1944 h 10000"/>
            <a:gd name="connsiteX3" fmla="*/ 4090 w 10756"/>
            <a:gd name="connsiteY3" fmla="*/ 0 h 10000"/>
            <a:gd name="connsiteX4" fmla="*/ 10756 w 10756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756" h="10000">
              <a:moveTo>
                <a:pt x="1280" y="10000"/>
              </a:moveTo>
              <a:cubicBezTo>
                <a:pt x="1105" y="8287"/>
                <a:pt x="175" y="6057"/>
                <a:pt x="0" y="4343"/>
              </a:cubicBezTo>
              <a:lnTo>
                <a:pt x="756" y="1944"/>
              </a:lnTo>
              <a:lnTo>
                <a:pt x="4090" y="0"/>
              </a:lnTo>
              <a:lnTo>
                <a:pt x="10756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64953</xdr:colOff>
      <xdr:row>20</xdr:row>
      <xdr:rowOff>47847</xdr:rowOff>
    </xdr:from>
    <xdr:to>
      <xdr:col>2</xdr:col>
      <xdr:colOff>324933</xdr:colOff>
      <xdr:row>22</xdr:row>
      <xdr:rowOff>73025</xdr:rowOff>
    </xdr:to>
    <xdr:sp macro="" textlink="">
      <xdr:nvSpPr>
        <xdr:cNvPr id="970" name="Rectangle 1202">
          <a:extLst>
            <a:ext uri="{FF2B5EF4-FFF2-40B4-BE49-F238E27FC236}">
              <a16:creationId xmlns:a16="http://schemas.microsoft.com/office/drawing/2014/main" id="{BD11792C-46F1-4C3C-8BE9-60E28EE0F0DB}"/>
            </a:ext>
          </a:extLst>
        </xdr:cNvPr>
        <xdr:cNvSpPr>
          <a:spLocks noChangeArrowheads="1"/>
        </xdr:cNvSpPr>
      </xdr:nvSpPr>
      <xdr:spPr bwMode="auto">
        <a:xfrm rot="600000">
          <a:off x="839653" y="3476847"/>
          <a:ext cx="259980" cy="36807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59370</xdr:colOff>
      <xdr:row>20</xdr:row>
      <xdr:rowOff>70301</xdr:rowOff>
    </xdr:from>
    <xdr:ext cx="495300" cy="300595"/>
    <xdr:sp macro="" textlink="">
      <xdr:nvSpPr>
        <xdr:cNvPr id="971" name="Text Box 1203">
          <a:extLst>
            <a:ext uri="{FF2B5EF4-FFF2-40B4-BE49-F238E27FC236}">
              <a16:creationId xmlns:a16="http://schemas.microsoft.com/office/drawing/2014/main" id="{B098B4F2-AFD8-44DA-B4CD-675CDBB17900}"/>
            </a:ext>
          </a:extLst>
        </xdr:cNvPr>
        <xdr:cNvSpPr txBox="1">
          <a:spLocks noChangeArrowheads="1"/>
        </xdr:cNvSpPr>
      </xdr:nvSpPr>
      <xdr:spPr bwMode="auto">
        <a:xfrm>
          <a:off x="834070" y="3499301"/>
          <a:ext cx="49530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</xdr:txBody>
    </xdr:sp>
    <xdr:clientData/>
  </xdr:oneCellAnchor>
  <xdr:oneCellAnchor>
    <xdr:from>
      <xdr:col>1</xdr:col>
      <xdr:colOff>595411</xdr:colOff>
      <xdr:row>23</xdr:row>
      <xdr:rowOff>89399</xdr:rowOff>
    </xdr:from>
    <xdr:ext cx="179365" cy="235032"/>
    <xdr:sp macro="" textlink="">
      <xdr:nvSpPr>
        <xdr:cNvPr id="972" name="Text Box 792">
          <a:extLst>
            <a:ext uri="{FF2B5EF4-FFF2-40B4-BE49-F238E27FC236}">
              <a16:creationId xmlns:a16="http://schemas.microsoft.com/office/drawing/2014/main" id="{EAB9680F-C97B-4555-A268-26B8319C625A}"/>
            </a:ext>
          </a:extLst>
        </xdr:cNvPr>
        <xdr:cNvSpPr txBox="1">
          <a:spLocks noChangeArrowheads="1"/>
        </xdr:cNvSpPr>
      </xdr:nvSpPr>
      <xdr:spPr bwMode="auto">
        <a:xfrm>
          <a:off x="740650" y="3896021"/>
          <a:ext cx="179365" cy="23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262119</xdr:colOff>
      <xdr:row>17</xdr:row>
      <xdr:rowOff>15259</xdr:rowOff>
    </xdr:from>
    <xdr:ext cx="439140" cy="111331"/>
    <xdr:sp macro="" textlink="">
      <xdr:nvSpPr>
        <xdr:cNvPr id="973" name="Text Box 638">
          <a:extLst>
            <a:ext uri="{FF2B5EF4-FFF2-40B4-BE49-F238E27FC236}">
              <a16:creationId xmlns:a16="http://schemas.microsoft.com/office/drawing/2014/main" id="{2252828E-FE04-430D-BF10-FAA362EF83E7}"/>
            </a:ext>
          </a:extLst>
        </xdr:cNvPr>
        <xdr:cNvSpPr txBox="1">
          <a:spLocks noChangeArrowheads="1"/>
        </xdr:cNvSpPr>
      </xdr:nvSpPr>
      <xdr:spPr bwMode="auto">
        <a:xfrm>
          <a:off x="407262" y="2791116"/>
          <a:ext cx="439140" cy="11133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oneCellAnchor>
    <xdr:from>
      <xdr:col>2</xdr:col>
      <xdr:colOff>40847</xdr:colOff>
      <xdr:row>23</xdr:row>
      <xdr:rowOff>45908</xdr:rowOff>
    </xdr:from>
    <xdr:ext cx="425450" cy="165173"/>
    <xdr:sp macro="" textlink="">
      <xdr:nvSpPr>
        <xdr:cNvPr id="974" name="Text Box 1620">
          <a:extLst>
            <a:ext uri="{FF2B5EF4-FFF2-40B4-BE49-F238E27FC236}">
              <a16:creationId xmlns:a16="http://schemas.microsoft.com/office/drawing/2014/main" id="{9A6F79A5-A1BC-4CEC-8DF9-D06114FFC947}"/>
            </a:ext>
          </a:extLst>
        </xdr:cNvPr>
        <xdr:cNvSpPr txBox="1">
          <a:spLocks noChangeArrowheads="1"/>
        </xdr:cNvSpPr>
      </xdr:nvSpPr>
      <xdr:spPr bwMode="auto">
        <a:xfrm>
          <a:off x="815547" y="3989258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oneCellAnchor>
  <xdr:twoCellAnchor>
    <xdr:from>
      <xdr:col>1</xdr:col>
      <xdr:colOff>567838</xdr:colOff>
      <xdr:row>21</xdr:row>
      <xdr:rowOff>129377</xdr:rowOff>
    </xdr:from>
    <xdr:to>
      <xdr:col>2</xdr:col>
      <xdr:colOff>183645</xdr:colOff>
      <xdr:row>24</xdr:row>
      <xdr:rowOff>8532</xdr:rowOff>
    </xdr:to>
    <xdr:sp macro="" textlink="">
      <xdr:nvSpPr>
        <xdr:cNvPr id="975" name="AutoShape 1653">
          <a:extLst>
            <a:ext uri="{FF2B5EF4-FFF2-40B4-BE49-F238E27FC236}">
              <a16:creationId xmlns:a16="http://schemas.microsoft.com/office/drawing/2014/main" id="{AA5E5862-3490-4D20-9FCC-BCEAD27C7057}"/>
            </a:ext>
          </a:extLst>
        </xdr:cNvPr>
        <xdr:cNvSpPr>
          <a:spLocks/>
        </xdr:cNvSpPr>
      </xdr:nvSpPr>
      <xdr:spPr bwMode="auto">
        <a:xfrm rot="2057925">
          <a:off x="713077" y="3604989"/>
          <a:ext cx="308228" cy="375671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</xdr:col>
      <xdr:colOff>178487</xdr:colOff>
      <xdr:row>19</xdr:row>
      <xdr:rowOff>15172</xdr:rowOff>
    </xdr:from>
    <xdr:ext cx="313571" cy="230168"/>
    <xdr:sp macro="" textlink="">
      <xdr:nvSpPr>
        <xdr:cNvPr id="976" name="Text Box 1620">
          <a:extLst>
            <a:ext uri="{FF2B5EF4-FFF2-40B4-BE49-F238E27FC236}">
              <a16:creationId xmlns:a16="http://schemas.microsoft.com/office/drawing/2014/main" id="{5C21617F-5A7A-4725-8372-3528D6A53BA6}"/>
            </a:ext>
          </a:extLst>
        </xdr:cNvPr>
        <xdr:cNvSpPr txBox="1">
          <a:spLocks noChangeArrowheads="1"/>
        </xdr:cNvSpPr>
      </xdr:nvSpPr>
      <xdr:spPr bwMode="auto">
        <a:xfrm>
          <a:off x="1017594" y="3117601"/>
          <a:ext cx="313571" cy="23016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</a:p>
        <a:p>
          <a:pPr algn="ctr" rtl="0">
            <a:lnSpc>
              <a:spcPts val="6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2</xdr:col>
      <xdr:colOff>3334</xdr:colOff>
      <xdr:row>17</xdr:row>
      <xdr:rowOff>122257</xdr:rowOff>
    </xdr:from>
    <xdr:to>
      <xdr:col>2</xdr:col>
      <xdr:colOff>246649</xdr:colOff>
      <xdr:row>21</xdr:row>
      <xdr:rowOff>78943</xdr:rowOff>
    </xdr:to>
    <xdr:sp macro="" textlink="">
      <xdr:nvSpPr>
        <xdr:cNvPr id="977" name="AutoShape 1653">
          <a:extLst>
            <a:ext uri="{FF2B5EF4-FFF2-40B4-BE49-F238E27FC236}">
              <a16:creationId xmlns:a16="http://schemas.microsoft.com/office/drawing/2014/main" id="{95BEF2E8-19F2-4073-93CB-991C21CD86ED}"/>
            </a:ext>
          </a:extLst>
        </xdr:cNvPr>
        <xdr:cNvSpPr>
          <a:spLocks/>
        </xdr:cNvSpPr>
      </xdr:nvSpPr>
      <xdr:spPr bwMode="auto">
        <a:xfrm rot="324653">
          <a:off x="840994" y="2935847"/>
          <a:ext cx="243315" cy="618708"/>
        </a:xfrm>
        <a:prstGeom prst="rightBrace">
          <a:avLst>
            <a:gd name="adj1" fmla="val 42094"/>
            <a:gd name="adj2" fmla="val 4056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231759</xdr:colOff>
      <xdr:row>19</xdr:row>
      <xdr:rowOff>154874</xdr:rowOff>
    </xdr:from>
    <xdr:ext cx="148442" cy="358734"/>
    <xdr:sp macro="" textlink="">
      <xdr:nvSpPr>
        <xdr:cNvPr id="978" name="Text Box 638">
          <a:extLst>
            <a:ext uri="{FF2B5EF4-FFF2-40B4-BE49-F238E27FC236}">
              <a16:creationId xmlns:a16="http://schemas.microsoft.com/office/drawing/2014/main" id="{9041D226-FA6E-49ED-8A94-142E541AC566}"/>
            </a:ext>
          </a:extLst>
        </xdr:cNvPr>
        <xdr:cNvSpPr txBox="1">
          <a:spLocks noChangeArrowheads="1"/>
        </xdr:cNvSpPr>
      </xdr:nvSpPr>
      <xdr:spPr bwMode="auto">
        <a:xfrm>
          <a:off x="1711309" y="3412424"/>
          <a:ext cx="148442" cy="35873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twoCellAnchor>
    <xdr:from>
      <xdr:col>3</xdr:col>
      <xdr:colOff>416847</xdr:colOff>
      <xdr:row>20</xdr:row>
      <xdr:rowOff>142004</xdr:rowOff>
    </xdr:from>
    <xdr:to>
      <xdr:col>4</xdr:col>
      <xdr:colOff>635234</xdr:colOff>
      <xdr:row>24</xdr:row>
      <xdr:rowOff>51123</xdr:rowOff>
    </xdr:to>
    <xdr:sp macro="" textlink="">
      <xdr:nvSpPr>
        <xdr:cNvPr id="979" name="Freeform 527">
          <a:extLst>
            <a:ext uri="{FF2B5EF4-FFF2-40B4-BE49-F238E27FC236}">
              <a16:creationId xmlns:a16="http://schemas.microsoft.com/office/drawing/2014/main" id="{92317182-8139-44C5-827F-48D00C05CF9D}"/>
            </a:ext>
          </a:extLst>
        </xdr:cNvPr>
        <xdr:cNvSpPr>
          <a:spLocks/>
        </xdr:cNvSpPr>
      </xdr:nvSpPr>
      <xdr:spPr bwMode="auto">
        <a:xfrm rot="10800000">
          <a:off x="1896397" y="3571004"/>
          <a:ext cx="923237" cy="59491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04"/>
            <a:gd name="connsiteY0" fmla="*/ 19954 h 19954"/>
            <a:gd name="connsiteX1" fmla="*/ 0 w 9304"/>
            <a:gd name="connsiteY1" fmla="*/ 9954 h 19954"/>
            <a:gd name="connsiteX2" fmla="*/ 9304 w 9304"/>
            <a:gd name="connsiteY2" fmla="*/ 0 h 19954"/>
            <a:gd name="connsiteX0" fmla="*/ 0 w 10000"/>
            <a:gd name="connsiteY0" fmla="*/ 10000 h 10000"/>
            <a:gd name="connsiteX1" fmla="*/ 0 w 10000"/>
            <a:gd name="connsiteY1" fmla="*/ 4988 h 10000"/>
            <a:gd name="connsiteX2" fmla="*/ 10000 w 10000"/>
            <a:gd name="connsiteY2" fmla="*/ 0 h 10000"/>
            <a:gd name="connsiteX0" fmla="*/ 0 w 10543"/>
            <a:gd name="connsiteY0" fmla="*/ 10000 h 10000"/>
            <a:gd name="connsiteX1" fmla="*/ 0 w 10543"/>
            <a:gd name="connsiteY1" fmla="*/ 4988 h 10000"/>
            <a:gd name="connsiteX2" fmla="*/ 9850 w 10543"/>
            <a:gd name="connsiteY2" fmla="*/ 4889 h 10000"/>
            <a:gd name="connsiteX3" fmla="*/ 10000 w 10543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4988 h 10000"/>
            <a:gd name="connsiteX2" fmla="*/ 9850 w 10000"/>
            <a:gd name="connsiteY2" fmla="*/ 4889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4988 h 10000"/>
            <a:gd name="connsiteX2" fmla="*/ 9850 w 10000"/>
            <a:gd name="connsiteY2" fmla="*/ 4889 h 10000"/>
            <a:gd name="connsiteX3" fmla="*/ 10000 w 10000"/>
            <a:gd name="connsiteY3" fmla="*/ 0 h 10000"/>
            <a:gd name="connsiteX0" fmla="*/ 0 w 10104"/>
            <a:gd name="connsiteY0" fmla="*/ 10000 h 10000"/>
            <a:gd name="connsiteX1" fmla="*/ 0 w 10104"/>
            <a:gd name="connsiteY1" fmla="*/ 4988 h 10000"/>
            <a:gd name="connsiteX2" fmla="*/ 10075 w 10104"/>
            <a:gd name="connsiteY2" fmla="*/ 4091 h 10000"/>
            <a:gd name="connsiteX3" fmla="*/ 10000 w 10104"/>
            <a:gd name="connsiteY3" fmla="*/ 0 h 10000"/>
            <a:gd name="connsiteX0" fmla="*/ 0 w 10104"/>
            <a:gd name="connsiteY0" fmla="*/ 10000 h 10000"/>
            <a:gd name="connsiteX1" fmla="*/ 0 w 10104"/>
            <a:gd name="connsiteY1" fmla="*/ 4988 h 10000"/>
            <a:gd name="connsiteX2" fmla="*/ 10075 w 10104"/>
            <a:gd name="connsiteY2" fmla="*/ 4091 h 10000"/>
            <a:gd name="connsiteX3" fmla="*/ 10000 w 10104"/>
            <a:gd name="connsiteY3" fmla="*/ 0 h 10000"/>
            <a:gd name="connsiteX0" fmla="*/ 0 w 10104"/>
            <a:gd name="connsiteY0" fmla="*/ 10000 h 10000"/>
            <a:gd name="connsiteX1" fmla="*/ 0 w 10104"/>
            <a:gd name="connsiteY1" fmla="*/ 4988 h 10000"/>
            <a:gd name="connsiteX2" fmla="*/ 10075 w 10104"/>
            <a:gd name="connsiteY2" fmla="*/ 4091 h 10000"/>
            <a:gd name="connsiteX3" fmla="*/ 10000 w 10104"/>
            <a:gd name="connsiteY3" fmla="*/ 0 h 10000"/>
            <a:gd name="connsiteX0" fmla="*/ 0 w 10104"/>
            <a:gd name="connsiteY0" fmla="*/ 10000 h 10000"/>
            <a:gd name="connsiteX1" fmla="*/ 0 w 10104"/>
            <a:gd name="connsiteY1" fmla="*/ 4988 h 10000"/>
            <a:gd name="connsiteX2" fmla="*/ 10075 w 10104"/>
            <a:gd name="connsiteY2" fmla="*/ 4091 h 10000"/>
            <a:gd name="connsiteX3" fmla="*/ 10000 w 10104"/>
            <a:gd name="connsiteY3" fmla="*/ 0 h 10000"/>
            <a:gd name="connsiteX0" fmla="*/ 0 w 10225"/>
            <a:gd name="connsiteY0" fmla="*/ 10898 h 10898"/>
            <a:gd name="connsiteX1" fmla="*/ 0 w 10225"/>
            <a:gd name="connsiteY1" fmla="*/ 5886 h 10898"/>
            <a:gd name="connsiteX2" fmla="*/ 10075 w 10225"/>
            <a:gd name="connsiteY2" fmla="*/ 4989 h 10898"/>
            <a:gd name="connsiteX3" fmla="*/ 10225 w 10225"/>
            <a:gd name="connsiteY3" fmla="*/ 0 h 10898"/>
            <a:gd name="connsiteX0" fmla="*/ 0 w 10225"/>
            <a:gd name="connsiteY0" fmla="*/ 10898 h 10898"/>
            <a:gd name="connsiteX1" fmla="*/ 0 w 10225"/>
            <a:gd name="connsiteY1" fmla="*/ 5886 h 10898"/>
            <a:gd name="connsiteX2" fmla="*/ 10075 w 10225"/>
            <a:gd name="connsiteY2" fmla="*/ 4989 h 10898"/>
            <a:gd name="connsiteX3" fmla="*/ 10225 w 10225"/>
            <a:gd name="connsiteY3" fmla="*/ 0 h 10898"/>
            <a:gd name="connsiteX0" fmla="*/ 0 w 10225"/>
            <a:gd name="connsiteY0" fmla="*/ 10898 h 10898"/>
            <a:gd name="connsiteX1" fmla="*/ 0 w 10225"/>
            <a:gd name="connsiteY1" fmla="*/ 5886 h 10898"/>
            <a:gd name="connsiteX2" fmla="*/ 10075 w 10225"/>
            <a:gd name="connsiteY2" fmla="*/ 4989 h 10898"/>
            <a:gd name="connsiteX3" fmla="*/ 10225 w 10225"/>
            <a:gd name="connsiteY3" fmla="*/ 0 h 10898"/>
            <a:gd name="connsiteX0" fmla="*/ 0 w 10076"/>
            <a:gd name="connsiteY0" fmla="*/ 10898 h 10898"/>
            <a:gd name="connsiteX1" fmla="*/ 0 w 10076"/>
            <a:gd name="connsiteY1" fmla="*/ 5886 h 10898"/>
            <a:gd name="connsiteX2" fmla="*/ 10075 w 10076"/>
            <a:gd name="connsiteY2" fmla="*/ 4989 h 10898"/>
            <a:gd name="connsiteX3" fmla="*/ 9926 w 10076"/>
            <a:gd name="connsiteY3" fmla="*/ 0 h 10898"/>
            <a:gd name="connsiteX0" fmla="*/ 0 w 10075"/>
            <a:gd name="connsiteY0" fmla="*/ 10898 h 10898"/>
            <a:gd name="connsiteX1" fmla="*/ 0 w 10075"/>
            <a:gd name="connsiteY1" fmla="*/ 5886 h 10898"/>
            <a:gd name="connsiteX2" fmla="*/ 10075 w 10075"/>
            <a:gd name="connsiteY2" fmla="*/ 4989 h 10898"/>
            <a:gd name="connsiteX3" fmla="*/ 9926 w 10075"/>
            <a:gd name="connsiteY3" fmla="*/ 0 h 10898"/>
            <a:gd name="connsiteX0" fmla="*/ 0 w 10075"/>
            <a:gd name="connsiteY0" fmla="*/ 10898 h 10898"/>
            <a:gd name="connsiteX1" fmla="*/ 0 w 10075"/>
            <a:gd name="connsiteY1" fmla="*/ 5886 h 10898"/>
            <a:gd name="connsiteX2" fmla="*/ 10075 w 10075"/>
            <a:gd name="connsiteY2" fmla="*/ 4989 h 10898"/>
            <a:gd name="connsiteX3" fmla="*/ 9926 w 10075"/>
            <a:gd name="connsiteY3" fmla="*/ 0 h 10898"/>
            <a:gd name="connsiteX0" fmla="*/ 0 w 10075"/>
            <a:gd name="connsiteY0" fmla="*/ 12626 h 12626"/>
            <a:gd name="connsiteX1" fmla="*/ 0 w 10075"/>
            <a:gd name="connsiteY1" fmla="*/ 7614 h 12626"/>
            <a:gd name="connsiteX2" fmla="*/ 10075 w 10075"/>
            <a:gd name="connsiteY2" fmla="*/ 6717 h 12626"/>
            <a:gd name="connsiteX3" fmla="*/ 9674 w 10075"/>
            <a:gd name="connsiteY3" fmla="*/ 0 h 12626"/>
            <a:gd name="connsiteX0" fmla="*/ 0 w 10075"/>
            <a:gd name="connsiteY0" fmla="*/ 12955 h 12955"/>
            <a:gd name="connsiteX1" fmla="*/ 0 w 10075"/>
            <a:gd name="connsiteY1" fmla="*/ 7943 h 12955"/>
            <a:gd name="connsiteX2" fmla="*/ 10075 w 10075"/>
            <a:gd name="connsiteY2" fmla="*/ 7046 h 12955"/>
            <a:gd name="connsiteX3" fmla="*/ 9863 w 10075"/>
            <a:gd name="connsiteY3" fmla="*/ 0 h 12955"/>
            <a:gd name="connsiteX0" fmla="*/ 0 w 10087"/>
            <a:gd name="connsiteY0" fmla="*/ 12997 h 12997"/>
            <a:gd name="connsiteX1" fmla="*/ 0 w 10087"/>
            <a:gd name="connsiteY1" fmla="*/ 7985 h 12997"/>
            <a:gd name="connsiteX2" fmla="*/ 10075 w 10087"/>
            <a:gd name="connsiteY2" fmla="*/ 7088 h 12997"/>
            <a:gd name="connsiteX3" fmla="*/ 10087 w 10087"/>
            <a:gd name="connsiteY3" fmla="*/ 0 h 12997"/>
            <a:gd name="connsiteX0" fmla="*/ 0 w 10090"/>
            <a:gd name="connsiteY0" fmla="*/ 12997 h 12997"/>
            <a:gd name="connsiteX1" fmla="*/ 0 w 10090"/>
            <a:gd name="connsiteY1" fmla="*/ 7985 h 12997"/>
            <a:gd name="connsiteX2" fmla="*/ 10075 w 10090"/>
            <a:gd name="connsiteY2" fmla="*/ 7088 h 12997"/>
            <a:gd name="connsiteX3" fmla="*/ 10087 w 10090"/>
            <a:gd name="connsiteY3" fmla="*/ 0 h 12997"/>
            <a:gd name="connsiteX0" fmla="*/ 0 w 10090"/>
            <a:gd name="connsiteY0" fmla="*/ 7985 h 7999"/>
            <a:gd name="connsiteX1" fmla="*/ 10075 w 10090"/>
            <a:gd name="connsiteY1" fmla="*/ 7088 h 7999"/>
            <a:gd name="connsiteX2" fmla="*/ 10087 w 10090"/>
            <a:gd name="connsiteY2" fmla="*/ 0 h 79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90" h="7999">
              <a:moveTo>
                <a:pt x="0" y="7985"/>
              </a:moveTo>
              <a:cubicBezTo>
                <a:pt x="4036" y="8165"/>
                <a:pt x="1896" y="6622"/>
                <a:pt x="10075" y="7088"/>
              </a:cubicBezTo>
              <a:cubicBezTo>
                <a:pt x="10115" y="4492"/>
                <a:pt x="10062" y="2444"/>
                <a:pt x="1008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322814</xdr:colOff>
      <xdr:row>18</xdr:row>
      <xdr:rowOff>143308</xdr:rowOff>
    </xdr:from>
    <xdr:to>
      <xdr:col>3</xdr:col>
      <xdr:colOff>418371</xdr:colOff>
      <xdr:row>21</xdr:row>
      <xdr:rowOff>29934</xdr:rowOff>
    </xdr:to>
    <xdr:sp macro="" textlink="">
      <xdr:nvSpPr>
        <xdr:cNvPr id="980" name="Line 72">
          <a:extLst>
            <a:ext uri="{FF2B5EF4-FFF2-40B4-BE49-F238E27FC236}">
              <a16:creationId xmlns:a16="http://schemas.microsoft.com/office/drawing/2014/main" id="{265E0B44-95F2-4429-B01C-60FE91FED760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1802364" y="3229408"/>
          <a:ext cx="95557" cy="4009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637608</xdr:colOff>
      <xdr:row>22</xdr:row>
      <xdr:rowOff>154840</xdr:rowOff>
    </xdr:from>
    <xdr:to>
      <xdr:col>4</xdr:col>
      <xdr:colOff>36115</xdr:colOff>
      <xdr:row>24</xdr:row>
      <xdr:rowOff>134512</xdr:rowOff>
    </xdr:to>
    <xdr:sp macro="" textlink="">
      <xdr:nvSpPr>
        <xdr:cNvPr id="981" name="Text Box 638">
          <a:extLst>
            <a:ext uri="{FF2B5EF4-FFF2-40B4-BE49-F238E27FC236}">
              <a16:creationId xmlns:a16="http://schemas.microsoft.com/office/drawing/2014/main" id="{4C24C58E-FEC0-4444-8CE4-FF3992BC940C}"/>
            </a:ext>
          </a:extLst>
        </xdr:cNvPr>
        <xdr:cNvSpPr txBox="1">
          <a:spLocks noChangeArrowheads="1"/>
        </xdr:cNvSpPr>
      </xdr:nvSpPr>
      <xdr:spPr bwMode="auto">
        <a:xfrm rot="10800000">
          <a:off x="2117158" y="3926740"/>
          <a:ext cx="103357" cy="32257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小倉駅</a:t>
          </a:r>
        </a:p>
      </xdr:txBody>
    </xdr:sp>
    <xdr:clientData/>
  </xdr:twoCellAnchor>
  <xdr:twoCellAnchor>
    <xdr:from>
      <xdr:col>3</xdr:col>
      <xdr:colOff>333557</xdr:colOff>
      <xdr:row>21</xdr:row>
      <xdr:rowOff>85045</xdr:rowOff>
    </xdr:from>
    <xdr:to>
      <xdr:col>3</xdr:col>
      <xdr:colOff>500553</xdr:colOff>
      <xdr:row>22</xdr:row>
      <xdr:rowOff>66684</xdr:rowOff>
    </xdr:to>
    <xdr:sp macro="" textlink="">
      <xdr:nvSpPr>
        <xdr:cNvPr id="982" name="AutoShape 526">
          <a:extLst>
            <a:ext uri="{FF2B5EF4-FFF2-40B4-BE49-F238E27FC236}">
              <a16:creationId xmlns:a16="http://schemas.microsoft.com/office/drawing/2014/main" id="{04F6A63A-2CA8-42FA-B9C9-60B1741C46A8}"/>
            </a:ext>
          </a:extLst>
        </xdr:cNvPr>
        <xdr:cNvSpPr>
          <a:spLocks noChangeArrowheads="1"/>
        </xdr:cNvSpPr>
      </xdr:nvSpPr>
      <xdr:spPr bwMode="auto">
        <a:xfrm>
          <a:off x="1813107" y="3685495"/>
          <a:ext cx="166996" cy="1530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691446</xdr:colOff>
      <xdr:row>17</xdr:row>
      <xdr:rowOff>9526</xdr:rowOff>
    </xdr:from>
    <xdr:to>
      <xdr:col>7</xdr:col>
      <xdr:colOff>139700</xdr:colOff>
      <xdr:row>17</xdr:row>
      <xdr:rowOff>149226</xdr:rowOff>
    </xdr:to>
    <xdr:sp macro="" textlink="">
      <xdr:nvSpPr>
        <xdr:cNvPr id="983" name="六角形 982">
          <a:extLst>
            <a:ext uri="{FF2B5EF4-FFF2-40B4-BE49-F238E27FC236}">
              <a16:creationId xmlns:a16="http://schemas.microsoft.com/office/drawing/2014/main" id="{73A66733-9AD0-4D48-AF97-59BC356B5561}"/>
            </a:ext>
          </a:extLst>
        </xdr:cNvPr>
        <xdr:cNvSpPr/>
      </xdr:nvSpPr>
      <xdr:spPr bwMode="auto">
        <a:xfrm>
          <a:off x="4285546" y="2924176"/>
          <a:ext cx="153104" cy="1397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4935</xdr:colOff>
      <xdr:row>17</xdr:row>
      <xdr:rowOff>20965</xdr:rowOff>
    </xdr:from>
    <xdr:to>
      <xdr:col>5</xdr:col>
      <xdr:colOff>149225</xdr:colOff>
      <xdr:row>17</xdr:row>
      <xdr:rowOff>155574</xdr:rowOff>
    </xdr:to>
    <xdr:sp macro="" textlink="">
      <xdr:nvSpPr>
        <xdr:cNvPr id="984" name="六角形 983">
          <a:extLst>
            <a:ext uri="{FF2B5EF4-FFF2-40B4-BE49-F238E27FC236}">
              <a16:creationId xmlns:a16="http://schemas.microsoft.com/office/drawing/2014/main" id="{6170C1D9-CB68-42C3-984A-EE28F8384A00}"/>
            </a:ext>
          </a:extLst>
        </xdr:cNvPr>
        <xdr:cNvSpPr/>
      </xdr:nvSpPr>
      <xdr:spPr bwMode="auto">
        <a:xfrm>
          <a:off x="2894185" y="2935615"/>
          <a:ext cx="144290" cy="13460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4602</xdr:colOff>
      <xdr:row>33</xdr:row>
      <xdr:rowOff>4307</xdr:rowOff>
    </xdr:from>
    <xdr:to>
      <xdr:col>3</xdr:col>
      <xdr:colOff>174692</xdr:colOff>
      <xdr:row>33</xdr:row>
      <xdr:rowOff>140379</xdr:rowOff>
    </xdr:to>
    <xdr:sp macro="" textlink="">
      <xdr:nvSpPr>
        <xdr:cNvPr id="985" name="六角形 984">
          <a:extLst>
            <a:ext uri="{FF2B5EF4-FFF2-40B4-BE49-F238E27FC236}">
              <a16:creationId xmlns:a16="http://schemas.microsoft.com/office/drawing/2014/main" id="{757FC160-0208-48A8-9A58-C20E56971BB0}"/>
            </a:ext>
          </a:extLst>
        </xdr:cNvPr>
        <xdr:cNvSpPr/>
      </xdr:nvSpPr>
      <xdr:spPr bwMode="auto">
        <a:xfrm>
          <a:off x="1484152" y="566215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430760</xdr:colOff>
      <xdr:row>33</xdr:row>
      <xdr:rowOff>13773</xdr:rowOff>
    </xdr:from>
    <xdr:to>
      <xdr:col>4</xdr:col>
      <xdr:colOff>99785</xdr:colOff>
      <xdr:row>35</xdr:row>
      <xdr:rowOff>52161</xdr:rowOff>
    </xdr:to>
    <xdr:sp macro="" textlink="">
      <xdr:nvSpPr>
        <xdr:cNvPr id="986" name="Line 400">
          <a:extLst>
            <a:ext uri="{FF2B5EF4-FFF2-40B4-BE49-F238E27FC236}">
              <a16:creationId xmlns:a16="http://schemas.microsoft.com/office/drawing/2014/main" id="{74BA3D81-9D50-440D-9604-784BBCC6BDD8}"/>
            </a:ext>
          </a:extLst>
        </xdr:cNvPr>
        <xdr:cNvSpPr>
          <a:spLocks noChangeShapeType="1"/>
        </xdr:cNvSpPr>
      </xdr:nvSpPr>
      <xdr:spPr bwMode="auto">
        <a:xfrm rot="20986810">
          <a:off x="1910310" y="5671623"/>
          <a:ext cx="373875" cy="381288"/>
        </a:xfrm>
        <a:custGeom>
          <a:avLst/>
          <a:gdLst>
            <a:gd name="connsiteX0" fmla="*/ 0 w 256400"/>
            <a:gd name="connsiteY0" fmla="*/ 0 h 371763"/>
            <a:gd name="connsiteX1" fmla="*/ 256400 w 256400"/>
            <a:gd name="connsiteY1" fmla="*/ 371763 h 371763"/>
            <a:gd name="connsiteX0" fmla="*/ 0 w 383400"/>
            <a:gd name="connsiteY0" fmla="*/ 0 h 344549"/>
            <a:gd name="connsiteX1" fmla="*/ 383400 w 383400"/>
            <a:gd name="connsiteY1" fmla="*/ 344549 h 344549"/>
            <a:gd name="connsiteX0" fmla="*/ 0 w 383400"/>
            <a:gd name="connsiteY0" fmla="*/ 0 h 344549"/>
            <a:gd name="connsiteX1" fmla="*/ 383400 w 383400"/>
            <a:gd name="connsiteY1" fmla="*/ 344549 h 344549"/>
            <a:gd name="connsiteX0" fmla="*/ 0 w 385668"/>
            <a:gd name="connsiteY0" fmla="*/ 0 h 383102"/>
            <a:gd name="connsiteX1" fmla="*/ 385668 w 385668"/>
            <a:gd name="connsiteY1" fmla="*/ 383102 h 383102"/>
            <a:gd name="connsiteX0" fmla="*/ 0 w 385668"/>
            <a:gd name="connsiteY0" fmla="*/ 0 h 383102"/>
            <a:gd name="connsiteX1" fmla="*/ 385668 w 385668"/>
            <a:gd name="connsiteY1" fmla="*/ 383102 h 3831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85668" h="383102">
              <a:moveTo>
                <a:pt x="0" y="0"/>
              </a:moveTo>
              <a:cubicBezTo>
                <a:pt x="203395" y="126189"/>
                <a:pt x="300201" y="259181"/>
                <a:pt x="385668" y="38310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9072</xdr:colOff>
      <xdr:row>25</xdr:row>
      <xdr:rowOff>18555</xdr:rowOff>
    </xdr:from>
    <xdr:to>
      <xdr:col>1</xdr:col>
      <xdr:colOff>179162</xdr:colOff>
      <xdr:row>25</xdr:row>
      <xdr:rowOff>154627</xdr:rowOff>
    </xdr:to>
    <xdr:sp macro="" textlink="">
      <xdr:nvSpPr>
        <xdr:cNvPr id="987" name="六角形 986">
          <a:extLst>
            <a:ext uri="{FF2B5EF4-FFF2-40B4-BE49-F238E27FC236}">
              <a16:creationId xmlns:a16="http://schemas.microsoft.com/office/drawing/2014/main" id="{0A3E7959-64C9-4A58-904C-C24FB06F5F0D}"/>
            </a:ext>
          </a:extLst>
        </xdr:cNvPr>
        <xdr:cNvSpPr/>
      </xdr:nvSpPr>
      <xdr:spPr bwMode="auto">
        <a:xfrm>
          <a:off x="78922" y="4304805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313870</xdr:colOff>
      <xdr:row>61</xdr:row>
      <xdr:rowOff>63339</xdr:rowOff>
    </xdr:from>
    <xdr:to>
      <xdr:col>3</xdr:col>
      <xdr:colOff>460828</xdr:colOff>
      <xdr:row>62</xdr:row>
      <xdr:rowOff>22528</xdr:rowOff>
    </xdr:to>
    <xdr:sp macro="" textlink="">
      <xdr:nvSpPr>
        <xdr:cNvPr id="988" name="AutoShape 994">
          <a:extLst>
            <a:ext uri="{FF2B5EF4-FFF2-40B4-BE49-F238E27FC236}">
              <a16:creationId xmlns:a16="http://schemas.microsoft.com/office/drawing/2014/main" id="{71EF380E-AD1C-48F0-88B5-42D1CF9DD6A5}"/>
            </a:ext>
          </a:extLst>
        </xdr:cNvPr>
        <xdr:cNvSpPr>
          <a:spLocks noChangeArrowheads="1"/>
        </xdr:cNvSpPr>
      </xdr:nvSpPr>
      <xdr:spPr bwMode="auto">
        <a:xfrm>
          <a:off x="1793420" y="10521789"/>
          <a:ext cx="146958" cy="13063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584289</xdr:colOff>
      <xdr:row>38</xdr:row>
      <xdr:rowOff>7345</xdr:rowOff>
    </xdr:from>
    <xdr:to>
      <xdr:col>6</xdr:col>
      <xdr:colOff>16577</xdr:colOff>
      <xdr:row>38</xdr:row>
      <xdr:rowOff>108039</xdr:rowOff>
    </xdr:to>
    <xdr:sp macro="" textlink="">
      <xdr:nvSpPr>
        <xdr:cNvPr id="990" name="AutoShape 142">
          <a:extLst>
            <a:ext uri="{FF2B5EF4-FFF2-40B4-BE49-F238E27FC236}">
              <a16:creationId xmlns:a16="http://schemas.microsoft.com/office/drawing/2014/main" id="{679CEA6D-F68F-471A-93E8-35C5ED8A22D4}"/>
            </a:ext>
          </a:extLst>
        </xdr:cNvPr>
        <xdr:cNvSpPr>
          <a:spLocks noChangeArrowheads="1"/>
        </xdr:cNvSpPr>
      </xdr:nvSpPr>
      <xdr:spPr bwMode="auto">
        <a:xfrm>
          <a:off x="3499115" y="6291199"/>
          <a:ext cx="124615" cy="1006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79215</xdr:colOff>
      <xdr:row>51</xdr:row>
      <xdr:rowOff>86841</xdr:rowOff>
    </xdr:from>
    <xdr:ext cx="307737" cy="290194"/>
    <xdr:grpSp>
      <xdr:nvGrpSpPr>
        <xdr:cNvPr id="991" name="Group 6672">
          <a:extLst>
            <a:ext uri="{FF2B5EF4-FFF2-40B4-BE49-F238E27FC236}">
              <a16:creationId xmlns:a16="http://schemas.microsoft.com/office/drawing/2014/main" id="{EDD95080-2BA4-4398-9466-26DA05D6D596}"/>
            </a:ext>
          </a:extLst>
        </xdr:cNvPr>
        <xdr:cNvGrpSpPr>
          <a:grpSpLocks/>
        </xdr:cNvGrpSpPr>
      </xdr:nvGrpSpPr>
      <xdr:grpSpPr bwMode="auto">
        <a:xfrm>
          <a:off x="5082108" y="8414412"/>
          <a:ext cx="307737" cy="290194"/>
          <a:chOff x="536" y="110"/>
          <a:chExt cx="46" cy="44"/>
        </a:xfrm>
      </xdr:grpSpPr>
      <xdr:pic>
        <xdr:nvPicPr>
          <xdr:cNvPr id="992" name="Picture 6673" descr="route2">
            <a:extLst>
              <a:ext uri="{FF2B5EF4-FFF2-40B4-BE49-F238E27FC236}">
                <a16:creationId xmlns:a16="http://schemas.microsoft.com/office/drawing/2014/main" id="{FDB80290-48E4-4303-A243-6F63CA6D5B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3" name="Text Box 6674">
            <a:extLst>
              <a:ext uri="{FF2B5EF4-FFF2-40B4-BE49-F238E27FC236}">
                <a16:creationId xmlns:a16="http://schemas.microsoft.com/office/drawing/2014/main" id="{AD7BDF33-A339-0F3C-9330-C2BB467FA8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oneCellAnchor>
  <xdr:twoCellAnchor>
    <xdr:from>
      <xdr:col>8</xdr:col>
      <xdr:colOff>284128</xdr:colOff>
      <xdr:row>44</xdr:row>
      <xdr:rowOff>154231</xdr:rowOff>
    </xdr:from>
    <xdr:to>
      <xdr:col>8</xdr:col>
      <xdr:colOff>394757</xdr:colOff>
      <xdr:row>46</xdr:row>
      <xdr:rowOff>63166</xdr:rowOff>
    </xdr:to>
    <xdr:sp macro="" textlink="">
      <xdr:nvSpPr>
        <xdr:cNvPr id="994" name="Line 326">
          <a:extLst>
            <a:ext uri="{FF2B5EF4-FFF2-40B4-BE49-F238E27FC236}">
              <a16:creationId xmlns:a16="http://schemas.microsoft.com/office/drawing/2014/main" id="{9BE31E50-B7F1-4BA8-A3AE-52D2C1B5B4A3}"/>
            </a:ext>
          </a:extLst>
        </xdr:cNvPr>
        <xdr:cNvSpPr>
          <a:spLocks noChangeShapeType="1"/>
        </xdr:cNvSpPr>
      </xdr:nvSpPr>
      <xdr:spPr bwMode="auto">
        <a:xfrm flipH="1">
          <a:off x="5287928" y="7698031"/>
          <a:ext cx="110629" cy="2518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340177</xdr:colOff>
      <xdr:row>45</xdr:row>
      <xdr:rowOff>149430</xdr:rowOff>
    </xdr:from>
    <xdr:ext cx="596243" cy="145392"/>
    <xdr:sp macro="" textlink="">
      <xdr:nvSpPr>
        <xdr:cNvPr id="995" name="Text Box 398">
          <a:extLst>
            <a:ext uri="{FF2B5EF4-FFF2-40B4-BE49-F238E27FC236}">
              <a16:creationId xmlns:a16="http://schemas.microsoft.com/office/drawing/2014/main" id="{BE1FA411-4949-4641-9AF7-188BE1D57D56}"/>
            </a:ext>
          </a:extLst>
        </xdr:cNvPr>
        <xdr:cNvSpPr txBox="1">
          <a:spLocks noChangeArrowheads="1"/>
        </xdr:cNvSpPr>
      </xdr:nvSpPr>
      <xdr:spPr bwMode="auto">
        <a:xfrm>
          <a:off x="4639127" y="7864680"/>
          <a:ext cx="596243" cy="1453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10800" tIns="1080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五條病院前</a:t>
          </a:r>
        </a:p>
      </xdr:txBody>
    </xdr:sp>
    <xdr:clientData/>
  </xdr:oneCellAnchor>
  <xdr:twoCellAnchor>
    <xdr:from>
      <xdr:col>8</xdr:col>
      <xdr:colOff>219187</xdr:colOff>
      <xdr:row>45</xdr:row>
      <xdr:rowOff>154742</xdr:rowOff>
    </xdr:from>
    <xdr:to>
      <xdr:col>8</xdr:col>
      <xdr:colOff>347650</xdr:colOff>
      <xdr:row>46</xdr:row>
      <xdr:rowOff>109670</xdr:rowOff>
    </xdr:to>
    <xdr:sp macro="" textlink="">
      <xdr:nvSpPr>
        <xdr:cNvPr id="996" name="Oval 144">
          <a:extLst>
            <a:ext uri="{FF2B5EF4-FFF2-40B4-BE49-F238E27FC236}">
              <a16:creationId xmlns:a16="http://schemas.microsoft.com/office/drawing/2014/main" id="{8DBF37E8-BCEA-4736-B637-882D9C63DCD2}"/>
            </a:ext>
          </a:extLst>
        </xdr:cNvPr>
        <xdr:cNvSpPr>
          <a:spLocks noChangeArrowheads="1"/>
        </xdr:cNvSpPr>
      </xdr:nvSpPr>
      <xdr:spPr bwMode="auto">
        <a:xfrm>
          <a:off x="5222987" y="7869992"/>
          <a:ext cx="128463" cy="1263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523891</xdr:colOff>
      <xdr:row>21</xdr:row>
      <xdr:rowOff>73827</xdr:rowOff>
    </xdr:from>
    <xdr:to>
      <xdr:col>3</xdr:col>
      <xdr:colOff>693981</xdr:colOff>
      <xdr:row>22</xdr:row>
      <xdr:rowOff>41380</xdr:rowOff>
    </xdr:to>
    <xdr:sp macro="" textlink="">
      <xdr:nvSpPr>
        <xdr:cNvPr id="997" name="六角形 996">
          <a:extLst>
            <a:ext uri="{FF2B5EF4-FFF2-40B4-BE49-F238E27FC236}">
              <a16:creationId xmlns:a16="http://schemas.microsoft.com/office/drawing/2014/main" id="{0482D4FC-F70F-4DAB-8A8A-E95E9AD5AC76}"/>
            </a:ext>
          </a:extLst>
        </xdr:cNvPr>
        <xdr:cNvSpPr/>
      </xdr:nvSpPr>
      <xdr:spPr bwMode="auto">
        <a:xfrm>
          <a:off x="2003441" y="3674277"/>
          <a:ext cx="170090" cy="13900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424508</xdr:colOff>
      <xdr:row>19</xdr:row>
      <xdr:rowOff>161293</xdr:rowOff>
    </xdr:from>
    <xdr:to>
      <xdr:col>3</xdr:col>
      <xdr:colOff>701934</xdr:colOff>
      <xdr:row>21</xdr:row>
      <xdr:rowOff>52444</xdr:rowOff>
    </xdr:to>
    <xdr:sp macro="" textlink="">
      <xdr:nvSpPr>
        <xdr:cNvPr id="998" name="AutoShape 1653">
          <a:extLst>
            <a:ext uri="{FF2B5EF4-FFF2-40B4-BE49-F238E27FC236}">
              <a16:creationId xmlns:a16="http://schemas.microsoft.com/office/drawing/2014/main" id="{A428AF92-C4D4-46B8-A081-067150A5B26E}"/>
            </a:ext>
          </a:extLst>
        </xdr:cNvPr>
        <xdr:cNvSpPr>
          <a:spLocks/>
        </xdr:cNvSpPr>
      </xdr:nvSpPr>
      <xdr:spPr bwMode="auto">
        <a:xfrm rot="16200000">
          <a:off x="1925745" y="3397156"/>
          <a:ext cx="234051" cy="27742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317801</xdr:colOff>
      <xdr:row>19</xdr:row>
      <xdr:rowOff>15955</xdr:rowOff>
    </xdr:from>
    <xdr:ext cx="425450" cy="165173"/>
    <xdr:sp macro="" textlink="">
      <xdr:nvSpPr>
        <xdr:cNvPr id="999" name="Text Box 1620">
          <a:extLst>
            <a:ext uri="{FF2B5EF4-FFF2-40B4-BE49-F238E27FC236}">
              <a16:creationId xmlns:a16="http://schemas.microsoft.com/office/drawing/2014/main" id="{9A7E234A-E16B-4BE8-B57B-63A144FEEFD6}"/>
            </a:ext>
          </a:extLst>
        </xdr:cNvPr>
        <xdr:cNvSpPr txBox="1">
          <a:spLocks noChangeArrowheads="1"/>
        </xdr:cNvSpPr>
      </xdr:nvSpPr>
      <xdr:spPr bwMode="auto">
        <a:xfrm>
          <a:off x="1797351" y="3273505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twoCellAnchor>
    <xdr:from>
      <xdr:col>5</xdr:col>
      <xdr:colOff>9769</xdr:colOff>
      <xdr:row>33</xdr:row>
      <xdr:rowOff>11228</xdr:rowOff>
    </xdr:from>
    <xdr:to>
      <xdr:col>5</xdr:col>
      <xdr:colOff>179859</xdr:colOff>
      <xdr:row>33</xdr:row>
      <xdr:rowOff>152348</xdr:rowOff>
    </xdr:to>
    <xdr:sp macro="" textlink="">
      <xdr:nvSpPr>
        <xdr:cNvPr id="1000" name="六角形 999">
          <a:extLst>
            <a:ext uri="{FF2B5EF4-FFF2-40B4-BE49-F238E27FC236}">
              <a16:creationId xmlns:a16="http://schemas.microsoft.com/office/drawing/2014/main" id="{E2B86749-92ED-4D73-A49F-0C40B9F970F5}"/>
            </a:ext>
          </a:extLst>
        </xdr:cNvPr>
        <xdr:cNvSpPr/>
      </xdr:nvSpPr>
      <xdr:spPr bwMode="auto">
        <a:xfrm>
          <a:off x="2899019" y="5669078"/>
          <a:ext cx="170090" cy="14112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67733</xdr:colOff>
      <xdr:row>61</xdr:row>
      <xdr:rowOff>156637</xdr:rowOff>
    </xdr:from>
    <xdr:to>
      <xdr:col>6</xdr:col>
      <xdr:colOff>633292</xdr:colOff>
      <xdr:row>62</xdr:row>
      <xdr:rowOff>153623</xdr:rowOff>
    </xdr:to>
    <xdr:sp macro="" textlink="">
      <xdr:nvSpPr>
        <xdr:cNvPr id="1001" name="Text Box 997">
          <a:extLst>
            <a:ext uri="{FF2B5EF4-FFF2-40B4-BE49-F238E27FC236}">
              <a16:creationId xmlns:a16="http://schemas.microsoft.com/office/drawing/2014/main" id="{AC802023-78FC-4836-8984-E77D30097446}"/>
            </a:ext>
          </a:extLst>
        </xdr:cNvPr>
        <xdr:cNvSpPr txBox="1">
          <a:spLocks noChangeArrowheads="1"/>
        </xdr:cNvSpPr>
      </xdr:nvSpPr>
      <xdr:spPr bwMode="auto">
        <a:xfrm>
          <a:off x="3661833" y="10615087"/>
          <a:ext cx="565559" cy="16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⇒大宇陀</a:t>
          </a:r>
        </a:p>
      </xdr:txBody>
    </xdr:sp>
    <xdr:clientData/>
  </xdr:twoCellAnchor>
  <xdr:twoCellAnchor>
    <xdr:from>
      <xdr:col>6</xdr:col>
      <xdr:colOff>1682</xdr:colOff>
      <xdr:row>57</xdr:row>
      <xdr:rowOff>153347</xdr:rowOff>
    </xdr:from>
    <xdr:to>
      <xdr:col>6</xdr:col>
      <xdr:colOff>254869</xdr:colOff>
      <xdr:row>60</xdr:row>
      <xdr:rowOff>67</xdr:rowOff>
    </xdr:to>
    <xdr:sp macro="" textlink="">
      <xdr:nvSpPr>
        <xdr:cNvPr id="1002" name="Text Box 997">
          <a:extLst>
            <a:ext uri="{FF2B5EF4-FFF2-40B4-BE49-F238E27FC236}">
              <a16:creationId xmlns:a16="http://schemas.microsoft.com/office/drawing/2014/main" id="{1B772BC2-ED43-4A83-AB9A-8343B9C614C2}"/>
            </a:ext>
          </a:extLst>
        </xdr:cNvPr>
        <xdr:cNvSpPr txBox="1">
          <a:spLocks noChangeArrowheads="1"/>
        </xdr:cNvSpPr>
      </xdr:nvSpPr>
      <xdr:spPr bwMode="auto">
        <a:xfrm>
          <a:off x="3595782" y="9925997"/>
          <a:ext cx="253187" cy="36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天理</a:t>
          </a:r>
        </a:p>
      </xdr:txBody>
    </xdr:sp>
    <xdr:clientData/>
  </xdr:twoCellAnchor>
  <xdr:twoCellAnchor>
    <xdr:from>
      <xdr:col>6</xdr:col>
      <xdr:colOff>128687</xdr:colOff>
      <xdr:row>59</xdr:row>
      <xdr:rowOff>139210</xdr:rowOff>
    </xdr:from>
    <xdr:to>
      <xdr:col>6</xdr:col>
      <xdr:colOff>484217</xdr:colOff>
      <xdr:row>61</xdr:row>
      <xdr:rowOff>9070</xdr:rowOff>
    </xdr:to>
    <xdr:sp macro="" textlink="">
      <xdr:nvSpPr>
        <xdr:cNvPr id="1003" name="Text Box 997">
          <a:extLst>
            <a:ext uri="{FF2B5EF4-FFF2-40B4-BE49-F238E27FC236}">
              <a16:creationId xmlns:a16="http://schemas.microsoft.com/office/drawing/2014/main" id="{0F20A524-23FF-4452-8C32-4B8963B8BAF1}"/>
            </a:ext>
          </a:extLst>
        </xdr:cNvPr>
        <xdr:cNvSpPr txBox="1">
          <a:spLocks noChangeArrowheads="1"/>
        </xdr:cNvSpPr>
      </xdr:nvSpPr>
      <xdr:spPr bwMode="auto">
        <a:xfrm>
          <a:off x="3722787" y="10254760"/>
          <a:ext cx="355530" cy="212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安倍寺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跡</a:t>
          </a:r>
        </a:p>
      </xdr:txBody>
    </xdr:sp>
    <xdr:clientData/>
  </xdr:twoCellAnchor>
  <xdr:twoCellAnchor>
    <xdr:from>
      <xdr:col>7</xdr:col>
      <xdr:colOff>653959</xdr:colOff>
      <xdr:row>14</xdr:row>
      <xdr:rowOff>85301</xdr:rowOff>
    </xdr:from>
    <xdr:to>
      <xdr:col>8</xdr:col>
      <xdr:colOff>130368</xdr:colOff>
      <xdr:row>15</xdr:row>
      <xdr:rowOff>94826</xdr:rowOff>
    </xdr:to>
    <xdr:grpSp>
      <xdr:nvGrpSpPr>
        <xdr:cNvPr id="1004" name="グループ化 1003">
          <a:extLst>
            <a:ext uri="{FF2B5EF4-FFF2-40B4-BE49-F238E27FC236}">
              <a16:creationId xmlns:a16="http://schemas.microsoft.com/office/drawing/2014/main" id="{F26096DF-A6BB-44A7-A597-7A83F1A06F28}"/>
            </a:ext>
          </a:extLst>
        </xdr:cNvPr>
        <xdr:cNvGrpSpPr/>
      </xdr:nvGrpSpPr>
      <xdr:grpSpPr>
        <a:xfrm rot="8520000">
          <a:off x="4962888" y="2371301"/>
          <a:ext cx="170373" cy="172811"/>
          <a:chOff x="8253768" y="8912699"/>
          <a:chExt cx="247650" cy="180122"/>
        </a:xfrm>
      </xdr:grpSpPr>
      <xdr:sp macro="" textlink="">
        <xdr:nvSpPr>
          <xdr:cNvPr id="1005" name="Freeform 1322">
            <a:extLst>
              <a:ext uri="{FF2B5EF4-FFF2-40B4-BE49-F238E27FC236}">
                <a16:creationId xmlns:a16="http://schemas.microsoft.com/office/drawing/2014/main" id="{28093995-492B-498C-F9D5-5D5BFE0AC9E0}"/>
              </a:ext>
            </a:extLst>
          </xdr:cNvPr>
          <xdr:cNvSpPr>
            <a:spLocks/>
          </xdr:cNvSpPr>
        </xdr:nvSpPr>
        <xdr:spPr bwMode="auto">
          <a:xfrm>
            <a:off x="8253768" y="8912699"/>
            <a:ext cx="247650" cy="18012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06" name="Freeform 1324">
            <a:extLst>
              <a:ext uri="{FF2B5EF4-FFF2-40B4-BE49-F238E27FC236}">
                <a16:creationId xmlns:a16="http://schemas.microsoft.com/office/drawing/2014/main" id="{12F13612-B385-8372-7BFE-8D7DAB145C07}"/>
              </a:ext>
            </a:extLst>
          </xdr:cNvPr>
          <xdr:cNvSpPr>
            <a:spLocks/>
          </xdr:cNvSpPr>
        </xdr:nvSpPr>
        <xdr:spPr bwMode="auto">
          <a:xfrm>
            <a:off x="8291868" y="8941274"/>
            <a:ext cx="171450" cy="122972"/>
          </a:xfrm>
          <a:custGeom>
            <a:avLst/>
            <a:gdLst>
              <a:gd name="T0" fmla="*/ 2147483647 w 26"/>
              <a:gd name="T1" fmla="*/ 0 h 19"/>
              <a:gd name="T2" fmla="*/ 0 w 26"/>
              <a:gd name="T3" fmla="*/ 2147483647 h 19"/>
              <a:gd name="T4" fmla="*/ 2147483647 w 26"/>
              <a:gd name="T5" fmla="*/ 2147483647 h 19"/>
              <a:gd name="T6" fmla="*/ 2147483647 w 26"/>
              <a:gd name="T7" fmla="*/ 2147483647 h 1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6" h="19">
                <a:moveTo>
                  <a:pt x="9" y="0"/>
                </a:moveTo>
                <a:lnTo>
                  <a:pt x="0" y="11"/>
                </a:lnTo>
                <a:lnTo>
                  <a:pt x="12" y="19"/>
                </a:lnTo>
                <a:lnTo>
                  <a:pt x="26" y="14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19</xdr:col>
      <xdr:colOff>543903</xdr:colOff>
      <xdr:row>18</xdr:row>
      <xdr:rowOff>4884</xdr:rowOff>
    </xdr:from>
    <xdr:ext cx="342900" cy="318743"/>
    <xdr:grpSp>
      <xdr:nvGrpSpPr>
        <xdr:cNvPr id="1007" name="Group 6672">
          <a:extLst>
            <a:ext uri="{FF2B5EF4-FFF2-40B4-BE49-F238E27FC236}">
              <a16:creationId xmlns:a16="http://schemas.microsoft.com/office/drawing/2014/main" id="{5239B159-E150-4500-B32E-E3E6D92130E4}"/>
            </a:ext>
          </a:extLst>
        </xdr:cNvPr>
        <xdr:cNvGrpSpPr>
          <a:grpSpLocks/>
        </xdr:cNvGrpSpPr>
      </xdr:nvGrpSpPr>
      <xdr:grpSpPr bwMode="auto">
        <a:xfrm>
          <a:off x="13180403" y="2944027"/>
          <a:ext cx="342900" cy="318743"/>
          <a:chOff x="536" y="110"/>
          <a:chExt cx="46" cy="44"/>
        </a:xfrm>
      </xdr:grpSpPr>
      <xdr:pic>
        <xdr:nvPicPr>
          <xdr:cNvPr id="1008" name="Picture 6673" descr="route2">
            <a:extLst>
              <a:ext uri="{FF2B5EF4-FFF2-40B4-BE49-F238E27FC236}">
                <a16:creationId xmlns:a16="http://schemas.microsoft.com/office/drawing/2014/main" id="{D7582C61-A9FB-0EF6-745E-456A19110F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9" name="Text Box 6674">
            <a:extLst>
              <a:ext uri="{FF2B5EF4-FFF2-40B4-BE49-F238E27FC236}">
                <a16:creationId xmlns:a16="http://schemas.microsoft.com/office/drawing/2014/main" id="{9F40E4A8-D1B4-AE7D-5CF3-2530BB2B83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oneCellAnchor>
  <xdr:twoCellAnchor>
    <xdr:from>
      <xdr:col>7</xdr:col>
      <xdr:colOff>140867</xdr:colOff>
      <xdr:row>27</xdr:row>
      <xdr:rowOff>13415</xdr:rowOff>
    </xdr:from>
    <xdr:to>
      <xdr:col>7</xdr:col>
      <xdr:colOff>499533</xdr:colOff>
      <xdr:row>28</xdr:row>
      <xdr:rowOff>148166</xdr:rowOff>
    </xdr:to>
    <xdr:sp macro="" textlink="">
      <xdr:nvSpPr>
        <xdr:cNvPr id="1010" name="Text Box 1472">
          <a:extLst>
            <a:ext uri="{FF2B5EF4-FFF2-40B4-BE49-F238E27FC236}">
              <a16:creationId xmlns:a16="http://schemas.microsoft.com/office/drawing/2014/main" id="{96F51EFA-95A4-4A21-BDA4-D353174AB7CE}"/>
            </a:ext>
          </a:extLst>
        </xdr:cNvPr>
        <xdr:cNvSpPr txBox="1">
          <a:spLocks noChangeArrowheads="1"/>
        </xdr:cNvSpPr>
      </xdr:nvSpPr>
      <xdr:spPr bwMode="auto">
        <a:xfrm>
          <a:off x="4439817" y="4642565"/>
          <a:ext cx="358666" cy="30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</a:p>
      </xdr:txBody>
    </xdr:sp>
    <xdr:clientData/>
  </xdr:twoCellAnchor>
  <xdr:twoCellAnchor>
    <xdr:from>
      <xdr:col>10</xdr:col>
      <xdr:colOff>30348</xdr:colOff>
      <xdr:row>22</xdr:row>
      <xdr:rowOff>159387</xdr:rowOff>
    </xdr:from>
    <xdr:to>
      <xdr:col>10</xdr:col>
      <xdr:colOff>177327</xdr:colOff>
      <xdr:row>23</xdr:row>
      <xdr:rowOff>124898</xdr:rowOff>
    </xdr:to>
    <xdr:sp macro="" textlink="">
      <xdr:nvSpPr>
        <xdr:cNvPr id="1011" name="六角形 1010">
          <a:extLst>
            <a:ext uri="{FF2B5EF4-FFF2-40B4-BE49-F238E27FC236}">
              <a16:creationId xmlns:a16="http://schemas.microsoft.com/office/drawing/2014/main" id="{A36E4153-2BBF-463A-9B28-64F0E2532E32}"/>
            </a:ext>
          </a:extLst>
        </xdr:cNvPr>
        <xdr:cNvSpPr/>
      </xdr:nvSpPr>
      <xdr:spPr bwMode="auto">
        <a:xfrm>
          <a:off x="6421169" y="3751673"/>
          <a:ext cx="146979" cy="1287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62094</xdr:colOff>
      <xdr:row>20</xdr:row>
      <xdr:rowOff>45692</xdr:rowOff>
    </xdr:from>
    <xdr:ext cx="311880" cy="165173"/>
    <xdr:sp macro="" textlink="">
      <xdr:nvSpPr>
        <xdr:cNvPr id="1012" name="Text Box 1620">
          <a:extLst>
            <a:ext uri="{FF2B5EF4-FFF2-40B4-BE49-F238E27FC236}">
              <a16:creationId xmlns:a16="http://schemas.microsoft.com/office/drawing/2014/main" id="{F45EE26A-FF24-427A-A80A-576B73DECE30}"/>
            </a:ext>
          </a:extLst>
        </xdr:cNvPr>
        <xdr:cNvSpPr txBox="1">
          <a:spLocks noChangeArrowheads="1"/>
        </xdr:cNvSpPr>
      </xdr:nvSpPr>
      <xdr:spPr bwMode="auto">
        <a:xfrm>
          <a:off x="2246494" y="3474692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251454</xdr:colOff>
      <xdr:row>43</xdr:row>
      <xdr:rowOff>28197</xdr:rowOff>
    </xdr:from>
    <xdr:ext cx="397476" cy="162928"/>
    <xdr:sp macro="" textlink="">
      <xdr:nvSpPr>
        <xdr:cNvPr id="1013" name="Text Box 1156">
          <a:extLst>
            <a:ext uri="{FF2B5EF4-FFF2-40B4-BE49-F238E27FC236}">
              <a16:creationId xmlns:a16="http://schemas.microsoft.com/office/drawing/2014/main" id="{7F413DFD-D374-43B9-952B-A0FB25A110F9}"/>
            </a:ext>
          </a:extLst>
        </xdr:cNvPr>
        <xdr:cNvSpPr txBox="1">
          <a:spLocks noChangeArrowheads="1"/>
        </xdr:cNvSpPr>
      </xdr:nvSpPr>
      <xdr:spPr bwMode="auto">
        <a:xfrm>
          <a:off x="321304" y="7400547"/>
          <a:ext cx="397476" cy="162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岸上橋</a:t>
          </a:r>
        </a:p>
      </xdr:txBody>
    </xdr:sp>
    <xdr:clientData/>
  </xdr:oneCellAnchor>
  <xdr:oneCellAnchor>
    <xdr:from>
      <xdr:col>9</xdr:col>
      <xdr:colOff>20639</xdr:colOff>
      <xdr:row>56</xdr:row>
      <xdr:rowOff>3854</xdr:rowOff>
    </xdr:from>
    <xdr:ext cx="819293" cy="134691"/>
    <xdr:sp macro="" textlink="">
      <xdr:nvSpPr>
        <xdr:cNvPr id="1014" name="Text Box 1367">
          <a:extLst>
            <a:ext uri="{FF2B5EF4-FFF2-40B4-BE49-F238E27FC236}">
              <a16:creationId xmlns:a16="http://schemas.microsoft.com/office/drawing/2014/main" id="{C2724151-1334-457F-8F17-AFB678DE4F73}"/>
            </a:ext>
          </a:extLst>
        </xdr:cNvPr>
        <xdr:cNvSpPr txBox="1">
          <a:spLocks noChangeArrowheads="1"/>
        </xdr:cNvSpPr>
      </xdr:nvSpPr>
      <xdr:spPr bwMode="auto">
        <a:xfrm>
          <a:off x="5729289" y="9605054"/>
          <a:ext cx="819293" cy="1346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1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下土佐回避ﾙｰﾄ</a:t>
          </a:r>
        </a:p>
      </xdr:txBody>
    </xdr:sp>
    <xdr:clientData/>
  </xdr:oneCellAnchor>
  <xdr:oneCellAnchor>
    <xdr:from>
      <xdr:col>9</xdr:col>
      <xdr:colOff>257607</xdr:colOff>
      <xdr:row>63</xdr:row>
      <xdr:rowOff>1847</xdr:rowOff>
    </xdr:from>
    <xdr:ext cx="267573" cy="139500"/>
    <xdr:sp macro="" textlink="">
      <xdr:nvSpPr>
        <xdr:cNvPr id="1015" name="Text Box 941">
          <a:extLst>
            <a:ext uri="{FF2B5EF4-FFF2-40B4-BE49-F238E27FC236}">
              <a16:creationId xmlns:a16="http://schemas.microsoft.com/office/drawing/2014/main" id="{22BF60B2-16AB-484F-9D6C-2B42083F2544}"/>
            </a:ext>
          </a:extLst>
        </xdr:cNvPr>
        <xdr:cNvSpPr txBox="1">
          <a:spLocks noChangeArrowheads="1"/>
        </xdr:cNvSpPr>
      </xdr:nvSpPr>
      <xdr:spPr bwMode="auto">
        <a:xfrm>
          <a:off x="5966257" y="10803197"/>
          <a:ext cx="267573" cy="1395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女寄</a:t>
          </a:r>
        </a:p>
      </xdr:txBody>
    </xdr:sp>
    <xdr:clientData/>
  </xdr:oneCellAnchor>
  <xdr:twoCellAnchor>
    <xdr:from>
      <xdr:col>9</xdr:col>
      <xdr:colOff>547812</xdr:colOff>
      <xdr:row>57</xdr:row>
      <xdr:rowOff>32659</xdr:rowOff>
    </xdr:from>
    <xdr:to>
      <xdr:col>9</xdr:col>
      <xdr:colOff>649124</xdr:colOff>
      <xdr:row>64</xdr:row>
      <xdr:rowOff>168490</xdr:rowOff>
    </xdr:to>
    <xdr:sp macro="" textlink="">
      <xdr:nvSpPr>
        <xdr:cNvPr id="1016" name="Freeform 473">
          <a:extLst>
            <a:ext uri="{FF2B5EF4-FFF2-40B4-BE49-F238E27FC236}">
              <a16:creationId xmlns:a16="http://schemas.microsoft.com/office/drawing/2014/main" id="{13E9E234-5CD2-47D3-8DDF-453F83A4970D}"/>
            </a:ext>
          </a:extLst>
        </xdr:cNvPr>
        <xdr:cNvSpPr>
          <a:spLocks/>
        </xdr:cNvSpPr>
      </xdr:nvSpPr>
      <xdr:spPr bwMode="auto">
        <a:xfrm>
          <a:off x="6256462" y="9805309"/>
          <a:ext cx="101312" cy="1335981"/>
        </a:xfrm>
        <a:custGeom>
          <a:avLst/>
          <a:gdLst>
            <a:gd name="T0" fmla="*/ 0 w 39"/>
            <a:gd name="T1" fmla="*/ 2147483647 h 130"/>
            <a:gd name="T2" fmla="*/ 2147483647 w 39"/>
            <a:gd name="T3" fmla="*/ 2147483647 h 130"/>
            <a:gd name="T4" fmla="*/ 2147483647 w 39"/>
            <a:gd name="T5" fmla="*/ 2147483647 h 130"/>
            <a:gd name="T6" fmla="*/ 2147483647 w 39"/>
            <a:gd name="T7" fmla="*/ 2147483647 h 130"/>
            <a:gd name="T8" fmla="*/ 2147483647 w 39"/>
            <a:gd name="T9" fmla="*/ 2147483647 h 130"/>
            <a:gd name="T10" fmla="*/ 2147483647 w 39"/>
            <a:gd name="T11" fmla="*/ 2147483647 h 130"/>
            <a:gd name="T12" fmla="*/ 2147483647 w 39"/>
            <a:gd name="T13" fmla="*/ 2147483647 h 130"/>
            <a:gd name="T14" fmla="*/ 2147483647 w 39"/>
            <a:gd name="T15" fmla="*/ 0 h 13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28 w 9691"/>
            <a:gd name="connsiteY0" fmla="*/ 10000 h 10000"/>
            <a:gd name="connsiteX1" fmla="*/ 366 w 9691"/>
            <a:gd name="connsiteY1" fmla="*/ 8596 h 10000"/>
            <a:gd name="connsiteX2" fmla="*/ 2849 w 9691"/>
            <a:gd name="connsiteY2" fmla="*/ 5769 h 10000"/>
            <a:gd name="connsiteX3" fmla="*/ 6182 w 9691"/>
            <a:gd name="connsiteY3" fmla="*/ 5154 h 10000"/>
            <a:gd name="connsiteX4" fmla="*/ 9515 w 9691"/>
            <a:gd name="connsiteY4" fmla="*/ 5000 h 10000"/>
            <a:gd name="connsiteX5" fmla="*/ 9259 w 9691"/>
            <a:gd name="connsiteY5" fmla="*/ 4231 h 10000"/>
            <a:gd name="connsiteX6" fmla="*/ 9259 w 9691"/>
            <a:gd name="connsiteY6" fmla="*/ 3308 h 10000"/>
            <a:gd name="connsiteX7" fmla="*/ 8746 w 9691"/>
            <a:gd name="connsiteY7" fmla="*/ 0 h 10000"/>
            <a:gd name="connsiteX0" fmla="*/ 0 w 9971"/>
            <a:gd name="connsiteY0" fmla="*/ 10000 h 10000"/>
            <a:gd name="connsiteX1" fmla="*/ 349 w 9971"/>
            <a:gd name="connsiteY1" fmla="*/ 8596 h 10000"/>
            <a:gd name="connsiteX2" fmla="*/ 2911 w 9971"/>
            <a:gd name="connsiteY2" fmla="*/ 5769 h 10000"/>
            <a:gd name="connsiteX3" fmla="*/ 6350 w 9971"/>
            <a:gd name="connsiteY3" fmla="*/ 5154 h 10000"/>
            <a:gd name="connsiteX4" fmla="*/ 9789 w 9971"/>
            <a:gd name="connsiteY4" fmla="*/ 5000 h 10000"/>
            <a:gd name="connsiteX5" fmla="*/ 9525 w 9971"/>
            <a:gd name="connsiteY5" fmla="*/ 4231 h 10000"/>
            <a:gd name="connsiteX6" fmla="*/ 9525 w 9971"/>
            <a:gd name="connsiteY6" fmla="*/ 3308 h 10000"/>
            <a:gd name="connsiteX7" fmla="*/ 8996 w 9971"/>
            <a:gd name="connsiteY7" fmla="*/ 0 h 10000"/>
            <a:gd name="connsiteX0" fmla="*/ 0 w 10000"/>
            <a:gd name="connsiteY0" fmla="*/ 10000 h 10000"/>
            <a:gd name="connsiteX1" fmla="*/ 2919 w 10000"/>
            <a:gd name="connsiteY1" fmla="*/ 5769 h 10000"/>
            <a:gd name="connsiteX2" fmla="*/ 6368 w 10000"/>
            <a:gd name="connsiteY2" fmla="*/ 5154 h 10000"/>
            <a:gd name="connsiteX3" fmla="*/ 9817 w 10000"/>
            <a:gd name="connsiteY3" fmla="*/ 5000 h 10000"/>
            <a:gd name="connsiteX4" fmla="*/ 9553 w 10000"/>
            <a:gd name="connsiteY4" fmla="*/ 4231 h 10000"/>
            <a:gd name="connsiteX5" fmla="*/ 9553 w 10000"/>
            <a:gd name="connsiteY5" fmla="*/ 3308 h 10000"/>
            <a:gd name="connsiteX6" fmla="*/ 9022 w 10000"/>
            <a:gd name="connsiteY6" fmla="*/ 0 h 10000"/>
            <a:gd name="connsiteX0" fmla="*/ 443 w 10443"/>
            <a:gd name="connsiteY0" fmla="*/ 10000 h 10000"/>
            <a:gd name="connsiteX1" fmla="*/ 3362 w 10443"/>
            <a:gd name="connsiteY1" fmla="*/ 5769 h 10000"/>
            <a:gd name="connsiteX2" fmla="*/ 59 w 10443"/>
            <a:gd name="connsiteY2" fmla="*/ 8746 h 10000"/>
            <a:gd name="connsiteX3" fmla="*/ 6811 w 10443"/>
            <a:gd name="connsiteY3" fmla="*/ 5154 h 10000"/>
            <a:gd name="connsiteX4" fmla="*/ 10260 w 10443"/>
            <a:gd name="connsiteY4" fmla="*/ 5000 h 10000"/>
            <a:gd name="connsiteX5" fmla="*/ 9996 w 10443"/>
            <a:gd name="connsiteY5" fmla="*/ 4231 h 10000"/>
            <a:gd name="connsiteX6" fmla="*/ 9996 w 10443"/>
            <a:gd name="connsiteY6" fmla="*/ 3308 h 10000"/>
            <a:gd name="connsiteX7" fmla="*/ 9465 w 10443"/>
            <a:gd name="connsiteY7" fmla="*/ 0 h 10000"/>
            <a:gd name="connsiteX0" fmla="*/ 443 w 10443"/>
            <a:gd name="connsiteY0" fmla="*/ 10000 h 10000"/>
            <a:gd name="connsiteX1" fmla="*/ 3362 w 10443"/>
            <a:gd name="connsiteY1" fmla="*/ 5769 h 10000"/>
            <a:gd name="connsiteX2" fmla="*/ 59 w 10443"/>
            <a:gd name="connsiteY2" fmla="*/ 8746 h 10000"/>
            <a:gd name="connsiteX3" fmla="*/ 6811 w 10443"/>
            <a:gd name="connsiteY3" fmla="*/ 5154 h 10000"/>
            <a:gd name="connsiteX4" fmla="*/ 10260 w 10443"/>
            <a:gd name="connsiteY4" fmla="*/ 5000 h 10000"/>
            <a:gd name="connsiteX5" fmla="*/ 9996 w 10443"/>
            <a:gd name="connsiteY5" fmla="*/ 4231 h 10000"/>
            <a:gd name="connsiteX6" fmla="*/ 9996 w 10443"/>
            <a:gd name="connsiteY6" fmla="*/ 3308 h 10000"/>
            <a:gd name="connsiteX7" fmla="*/ 9465 w 10443"/>
            <a:gd name="connsiteY7" fmla="*/ 0 h 10000"/>
            <a:gd name="connsiteX0" fmla="*/ 0 w 10000"/>
            <a:gd name="connsiteY0" fmla="*/ 10000 h 10000"/>
            <a:gd name="connsiteX1" fmla="*/ 2919 w 10000"/>
            <a:gd name="connsiteY1" fmla="*/ 5769 h 10000"/>
            <a:gd name="connsiteX2" fmla="*/ 3960 w 10000"/>
            <a:gd name="connsiteY2" fmla="*/ 6429 h 10000"/>
            <a:gd name="connsiteX3" fmla="*/ 6368 w 10000"/>
            <a:gd name="connsiteY3" fmla="*/ 5154 h 10000"/>
            <a:gd name="connsiteX4" fmla="*/ 9817 w 10000"/>
            <a:gd name="connsiteY4" fmla="*/ 5000 h 10000"/>
            <a:gd name="connsiteX5" fmla="*/ 9553 w 10000"/>
            <a:gd name="connsiteY5" fmla="*/ 4231 h 10000"/>
            <a:gd name="connsiteX6" fmla="*/ 9553 w 10000"/>
            <a:gd name="connsiteY6" fmla="*/ 3308 h 10000"/>
            <a:gd name="connsiteX7" fmla="*/ 9022 w 10000"/>
            <a:gd name="connsiteY7" fmla="*/ 0 h 10000"/>
            <a:gd name="connsiteX0" fmla="*/ 390 w 10390"/>
            <a:gd name="connsiteY0" fmla="*/ 10000 h 10000"/>
            <a:gd name="connsiteX1" fmla="*/ 3309 w 10390"/>
            <a:gd name="connsiteY1" fmla="*/ 5769 h 10000"/>
            <a:gd name="connsiteX2" fmla="*/ 6 w 10390"/>
            <a:gd name="connsiteY2" fmla="*/ 8430 h 10000"/>
            <a:gd name="connsiteX3" fmla="*/ 4350 w 10390"/>
            <a:gd name="connsiteY3" fmla="*/ 6429 h 10000"/>
            <a:gd name="connsiteX4" fmla="*/ 6758 w 10390"/>
            <a:gd name="connsiteY4" fmla="*/ 5154 h 10000"/>
            <a:gd name="connsiteX5" fmla="*/ 10207 w 10390"/>
            <a:gd name="connsiteY5" fmla="*/ 5000 h 10000"/>
            <a:gd name="connsiteX6" fmla="*/ 9943 w 10390"/>
            <a:gd name="connsiteY6" fmla="*/ 4231 h 10000"/>
            <a:gd name="connsiteX7" fmla="*/ 9943 w 10390"/>
            <a:gd name="connsiteY7" fmla="*/ 3308 h 10000"/>
            <a:gd name="connsiteX8" fmla="*/ 9412 w 10390"/>
            <a:gd name="connsiteY8" fmla="*/ 0 h 10000"/>
            <a:gd name="connsiteX0" fmla="*/ 4598 w 14598"/>
            <a:gd name="connsiteY0" fmla="*/ 10000 h 10000"/>
            <a:gd name="connsiteX1" fmla="*/ 7517 w 14598"/>
            <a:gd name="connsiteY1" fmla="*/ 5769 h 10000"/>
            <a:gd name="connsiteX2" fmla="*/ 52 w 14598"/>
            <a:gd name="connsiteY2" fmla="*/ 5428 h 10000"/>
            <a:gd name="connsiteX3" fmla="*/ 4214 w 14598"/>
            <a:gd name="connsiteY3" fmla="*/ 8430 h 10000"/>
            <a:gd name="connsiteX4" fmla="*/ 8558 w 14598"/>
            <a:gd name="connsiteY4" fmla="*/ 6429 h 10000"/>
            <a:gd name="connsiteX5" fmla="*/ 10966 w 14598"/>
            <a:gd name="connsiteY5" fmla="*/ 5154 h 10000"/>
            <a:gd name="connsiteX6" fmla="*/ 14415 w 14598"/>
            <a:gd name="connsiteY6" fmla="*/ 5000 h 10000"/>
            <a:gd name="connsiteX7" fmla="*/ 14151 w 14598"/>
            <a:gd name="connsiteY7" fmla="*/ 4231 h 10000"/>
            <a:gd name="connsiteX8" fmla="*/ 14151 w 14598"/>
            <a:gd name="connsiteY8" fmla="*/ 3308 h 10000"/>
            <a:gd name="connsiteX9" fmla="*/ 13620 w 14598"/>
            <a:gd name="connsiteY9" fmla="*/ 0 h 10000"/>
            <a:gd name="connsiteX0" fmla="*/ 4597 w 14597"/>
            <a:gd name="connsiteY0" fmla="*/ 10000 h 10000"/>
            <a:gd name="connsiteX1" fmla="*/ 7516 w 14597"/>
            <a:gd name="connsiteY1" fmla="*/ 5769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7516 w 14597"/>
            <a:gd name="connsiteY1" fmla="*/ 5769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3444 w 14597"/>
            <a:gd name="connsiteY1" fmla="*/ 7876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4439 w 14597"/>
            <a:gd name="connsiteY1" fmla="*/ 8587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4439 w 14597"/>
            <a:gd name="connsiteY1" fmla="*/ 8587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4439 w 14597"/>
            <a:gd name="connsiteY1" fmla="*/ 8587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6661 w 16661"/>
            <a:gd name="connsiteY0" fmla="*/ 10000 h 10000"/>
            <a:gd name="connsiteX1" fmla="*/ 6503 w 16661"/>
            <a:gd name="connsiteY1" fmla="*/ 8587 h 10000"/>
            <a:gd name="connsiteX2" fmla="*/ 34 w 16661"/>
            <a:gd name="connsiteY2" fmla="*/ 6929 h 10000"/>
            <a:gd name="connsiteX3" fmla="*/ 6458 w 16661"/>
            <a:gd name="connsiteY3" fmla="*/ 6982 h 10000"/>
            <a:gd name="connsiteX4" fmla="*/ 10621 w 16661"/>
            <a:gd name="connsiteY4" fmla="*/ 6429 h 10000"/>
            <a:gd name="connsiteX5" fmla="*/ 13029 w 16661"/>
            <a:gd name="connsiteY5" fmla="*/ 5154 h 10000"/>
            <a:gd name="connsiteX6" fmla="*/ 16478 w 16661"/>
            <a:gd name="connsiteY6" fmla="*/ 5000 h 10000"/>
            <a:gd name="connsiteX7" fmla="*/ 16214 w 16661"/>
            <a:gd name="connsiteY7" fmla="*/ 4231 h 10000"/>
            <a:gd name="connsiteX8" fmla="*/ 16214 w 16661"/>
            <a:gd name="connsiteY8" fmla="*/ 3308 h 10000"/>
            <a:gd name="connsiteX9" fmla="*/ 15683 w 16661"/>
            <a:gd name="connsiteY9" fmla="*/ 0 h 10000"/>
            <a:gd name="connsiteX0" fmla="*/ 6685 w 16685"/>
            <a:gd name="connsiteY0" fmla="*/ 10000 h 10000"/>
            <a:gd name="connsiteX1" fmla="*/ 6527 w 16685"/>
            <a:gd name="connsiteY1" fmla="*/ 8587 h 10000"/>
            <a:gd name="connsiteX2" fmla="*/ 58 w 16685"/>
            <a:gd name="connsiteY2" fmla="*/ 6929 h 10000"/>
            <a:gd name="connsiteX3" fmla="*/ 6482 w 16685"/>
            <a:gd name="connsiteY3" fmla="*/ 6982 h 10000"/>
            <a:gd name="connsiteX4" fmla="*/ 10645 w 16685"/>
            <a:gd name="connsiteY4" fmla="*/ 6429 h 10000"/>
            <a:gd name="connsiteX5" fmla="*/ 13053 w 16685"/>
            <a:gd name="connsiteY5" fmla="*/ 5154 h 10000"/>
            <a:gd name="connsiteX6" fmla="*/ 16502 w 16685"/>
            <a:gd name="connsiteY6" fmla="*/ 5000 h 10000"/>
            <a:gd name="connsiteX7" fmla="*/ 16238 w 16685"/>
            <a:gd name="connsiteY7" fmla="*/ 4231 h 10000"/>
            <a:gd name="connsiteX8" fmla="*/ 16238 w 16685"/>
            <a:gd name="connsiteY8" fmla="*/ 3308 h 10000"/>
            <a:gd name="connsiteX9" fmla="*/ 15707 w 16685"/>
            <a:gd name="connsiteY9" fmla="*/ 0 h 10000"/>
            <a:gd name="connsiteX0" fmla="*/ 6628 w 16628"/>
            <a:gd name="connsiteY0" fmla="*/ 10000 h 10000"/>
            <a:gd name="connsiteX1" fmla="*/ 1 w 16628"/>
            <a:gd name="connsiteY1" fmla="*/ 6929 h 10000"/>
            <a:gd name="connsiteX2" fmla="*/ 6425 w 16628"/>
            <a:gd name="connsiteY2" fmla="*/ 6982 h 10000"/>
            <a:gd name="connsiteX3" fmla="*/ 10588 w 16628"/>
            <a:gd name="connsiteY3" fmla="*/ 6429 h 10000"/>
            <a:gd name="connsiteX4" fmla="*/ 12996 w 16628"/>
            <a:gd name="connsiteY4" fmla="*/ 5154 h 10000"/>
            <a:gd name="connsiteX5" fmla="*/ 16445 w 16628"/>
            <a:gd name="connsiteY5" fmla="*/ 5000 h 10000"/>
            <a:gd name="connsiteX6" fmla="*/ 16181 w 16628"/>
            <a:gd name="connsiteY6" fmla="*/ 4231 h 10000"/>
            <a:gd name="connsiteX7" fmla="*/ 16181 w 16628"/>
            <a:gd name="connsiteY7" fmla="*/ 3308 h 10000"/>
            <a:gd name="connsiteX8" fmla="*/ 15650 w 16628"/>
            <a:gd name="connsiteY8" fmla="*/ 0 h 10000"/>
            <a:gd name="connsiteX0" fmla="*/ 722 w 10722"/>
            <a:gd name="connsiteY0" fmla="*/ 10000 h 10000"/>
            <a:gd name="connsiteX1" fmla="*/ 339 w 10722"/>
            <a:gd name="connsiteY1" fmla="*/ 8535 h 10000"/>
            <a:gd name="connsiteX2" fmla="*/ 519 w 10722"/>
            <a:gd name="connsiteY2" fmla="*/ 6982 h 10000"/>
            <a:gd name="connsiteX3" fmla="*/ 4682 w 10722"/>
            <a:gd name="connsiteY3" fmla="*/ 6429 h 10000"/>
            <a:gd name="connsiteX4" fmla="*/ 7090 w 10722"/>
            <a:gd name="connsiteY4" fmla="*/ 5154 h 10000"/>
            <a:gd name="connsiteX5" fmla="*/ 10539 w 10722"/>
            <a:gd name="connsiteY5" fmla="*/ 5000 h 10000"/>
            <a:gd name="connsiteX6" fmla="*/ 10275 w 10722"/>
            <a:gd name="connsiteY6" fmla="*/ 4231 h 10000"/>
            <a:gd name="connsiteX7" fmla="*/ 10275 w 10722"/>
            <a:gd name="connsiteY7" fmla="*/ 3308 h 10000"/>
            <a:gd name="connsiteX8" fmla="*/ 9744 w 10722"/>
            <a:gd name="connsiteY8" fmla="*/ 0 h 10000"/>
            <a:gd name="connsiteX0" fmla="*/ 1741 w 11741"/>
            <a:gd name="connsiteY0" fmla="*/ 10000 h 10000"/>
            <a:gd name="connsiteX1" fmla="*/ 1358 w 11741"/>
            <a:gd name="connsiteY1" fmla="*/ 8535 h 10000"/>
            <a:gd name="connsiteX2" fmla="*/ 0 w 11741"/>
            <a:gd name="connsiteY2" fmla="*/ 8324 h 10000"/>
            <a:gd name="connsiteX3" fmla="*/ 1538 w 11741"/>
            <a:gd name="connsiteY3" fmla="*/ 6982 h 10000"/>
            <a:gd name="connsiteX4" fmla="*/ 5701 w 11741"/>
            <a:gd name="connsiteY4" fmla="*/ 6429 h 10000"/>
            <a:gd name="connsiteX5" fmla="*/ 8109 w 11741"/>
            <a:gd name="connsiteY5" fmla="*/ 5154 h 10000"/>
            <a:gd name="connsiteX6" fmla="*/ 11558 w 11741"/>
            <a:gd name="connsiteY6" fmla="*/ 5000 h 10000"/>
            <a:gd name="connsiteX7" fmla="*/ 11294 w 11741"/>
            <a:gd name="connsiteY7" fmla="*/ 4231 h 10000"/>
            <a:gd name="connsiteX8" fmla="*/ 11294 w 11741"/>
            <a:gd name="connsiteY8" fmla="*/ 3308 h 10000"/>
            <a:gd name="connsiteX9" fmla="*/ 10763 w 11741"/>
            <a:gd name="connsiteY9" fmla="*/ 0 h 10000"/>
            <a:gd name="connsiteX0" fmla="*/ 1290 w 11290"/>
            <a:gd name="connsiteY0" fmla="*/ 10000 h 10000"/>
            <a:gd name="connsiteX1" fmla="*/ 907 w 11290"/>
            <a:gd name="connsiteY1" fmla="*/ 8535 h 10000"/>
            <a:gd name="connsiteX2" fmla="*/ 1 w 11290"/>
            <a:gd name="connsiteY2" fmla="*/ 7955 h 10000"/>
            <a:gd name="connsiteX3" fmla="*/ 1087 w 11290"/>
            <a:gd name="connsiteY3" fmla="*/ 6982 h 10000"/>
            <a:gd name="connsiteX4" fmla="*/ 5250 w 11290"/>
            <a:gd name="connsiteY4" fmla="*/ 6429 h 10000"/>
            <a:gd name="connsiteX5" fmla="*/ 7658 w 11290"/>
            <a:gd name="connsiteY5" fmla="*/ 5154 h 10000"/>
            <a:gd name="connsiteX6" fmla="*/ 11107 w 11290"/>
            <a:gd name="connsiteY6" fmla="*/ 5000 h 10000"/>
            <a:gd name="connsiteX7" fmla="*/ 10843 w 11290"/>
            <a:gd name="connsiteY7" fmla="*/ 4231 h 10000"/>
            <a:gd name="connsiteX8" fmla="*/ 10843 w 11290"/>
            <a:gd name="connsiteY8" fmla="*/ 3308 h 10000"/>
            <a:gd name="connsiteX9" fmla="*/ 10312 w 11290"/>
            <a:gd name="connsiteY9" fmla="*/ 0 h 10000"/>
            <a:gd name="connsiteX0" fmla="*/ 1651 w 11651"/>
            <a:gd name="connsiteY0" fmla="*/ 10000 h 10000"/>
            <a:gd name="connsiteX1" fmla="*/ 1268 w 11651"/>
            <a:gd name="connsiteY1" fmla="*/ 8535 h 10000"/>
            <a:gd name="connsiteX2" fmla="*/ 0 w 11651"/>
            <a:gd name="connsiteY2" fmla="*/ 7797 h 10000"/>
            <a:gd name="connsiteX3" fmla="*/ 1448 w 11651"/>
            <a:gd name="connsiteY3" fmla="*/ 6982 h 10000"/>
            <a:gd name="connsiteX4" fmla="*/ 5611 w 11651"/>
            <a:gd name="connsiteY4" fmla="*/ 6429 h 10000"/>
            <a:gd name="connsiteX5" fmla="*/ 8019 w 11651"/>
            <a:gd name="connsiteY5" fmla="*/ 5154 h 10000"/>
            <a:gd name="connsiteX6" fmla="*/ 11468 w 11651"/>
            <a:gd name="connsiteY6" fmla="*/ 5000 h 10000"/>
            <a:gd name="connsiteX7" fmla="*/ 11204 w 11651"/>
            <a:gd name="connsiteY7" fmla="*/ 4231 h 10000"/>
            <a:gd name="connsiteX8" fmla="*/ 11204 w 11651"/>
            <a:gd name="connsiteY8" fmla="*/ 3308 h 10000"/>
            <a:gd name="connsiteX9" fmla="*/ 10673 w 11651"/>
            <a:gd name="connsiteY9" fmla="*/ 0 h 10000"/>
            <a:gd name="connsiteX0" fmla="*/ 1289 w 11651"/>
            <a:gd name="connsiteY0" fmla="*/ 9895 h 9895"/>
            <a:gd name="connsiteX1" fmla="*/ 1268 w 11651"/>
            <a:gd name="connsiteY1" fmla="*/ 8535 h 9895"/>
            <a:gd name="connsiteX2" fmla="*/ 0 w 11651"/>
            <a:gd name="connsiteY2" fmla="*/ 7797 h 9895"/>
            <a:gd name="connsiteX3" fmla="*/ 1448 w 11651"/>
            <a:gd name="connsiteY3" fmla="*/ 6982 h 9895"/>
            <a:gd name="connsiteX4" fmla="*/ 5611 w 11651"/>
            <a:gd name="connsiteY4" fmla="*/ 6429 h 9895"/>
            <a:gd name="connsiteX5" fmla="*/ 8019 w 11651"/>
            <a:gd name="connsiteY5" fmla="*/ 5154 h 9895"/>
            <a:gd name="connsiteX6" fmla="*/ 11468 w 11651"/>
            <a:gd name="connsiteY6" fmla="*/ 5000 h 9895"/>
            <a:gd name="connsiteX7" fmla="*/ 11204 w 11651"/>
            <a:gd name="connsiteY7" fmla="*/ 4231 h 9895"/>
            <a:gd name="connsiteX8" fmla="*/ 11204 w 11651"/>
            <a:gd name="connsiteY8" fmla="*/ 3308 h 9895"/>
            <a:gd name="connsiteX9" fmla="*/ 10673 w 11651"/>
            <a:gd name="connsiteY9" fmla="*/ 0 h 9895"/>
            <a:gd name="connsiteX0" fmla="*/ 1106 w 10000"/>
            <a:gd name="connsiteY0" fmla="*/ 10000 h 10000"/>
            <a:gd name="connsiteX1" fmla="*/ 1088 w 10000"/>
            <a:gd name="connsiteY1" fmla="*/ 8626 h 10000"/>
            <a:gd name="connsiteX2" fmla="*/ 0 w 10000"/>
            <a:gd name="connsiteY2" fmla="*/ 7880 h 10000"/>
            <a:gd name="connsiteX3" fmla="*/ 1243 w 10000"/>
            <a:gd name="connsiteY3" fmla="*/ 7056 h 10000"/>
            <a:gd name="connsiteX4" fmla="*/ 4816 w 10000"/>
            <a:gd name="connsiteY4" fmla="*/ 6497 h 10000"/>
            <a:gd name="connsiteX5" fmla="*/ 6883 w 10000"/>
            <a:gd name="connsiteY5" fmla="*/ 5209 h 10000"/>
            <a:gd name="connsiteX6" fmla="*/ 9843 w 10000"/>
            <a:gd name="connsiteY6" fmla="*/ 5053 h 10000"/>
            <a:gd name="connsiteX7" fmla="*/ 9616 w 10000"/>
            <a:gd name="connsiteY7" fmla="*/ 4276 h 10000"/>
            <a:gd name="connsiteX8" fmla="*/ 9616 w 10000"/>
            <a:gd name="connsiteY8" fmla="*/ 3343 h 10000"/>
            <a:gd name="connsiteX9" fmla="*/ 9161 w 10000"/>
            <a:gd name="connsiteY9" fmla="*/ 0 h 10000"/>
            <a:gd name="connsiteX0" fmla="*/ 1106 w 10000"/>
            <a:gd name="connsiteY0" fmla="*/ 10000 h 10000"/>
            <a:gd name="connsiteX1" fmla="*/ 1088 w 10000"/>
            <a:gd name="connsiteY1" fmla="*/ 8626 h 10000"/>
            <a:gd name="connsiteX2" fmla="*/ 0 w 10000"/>
            <a:gd name="connsiteY2" fmla="*/ 7880 h 10000"/>
            <a:gd name="connsiteX3" fmla="*/ 1864 w 10000"/>
            <a:gd name="connsiteY3" fmla="*/ 5779 h 10000"/>
            <a:gd name="connsiteX4" fmla="*/ 4816 w 10000"/>
            <a:gd name="connsiteY4" fmla="*/ 6497 h 10000"/>
            <a:gd name="connsiteX5" fmla="*/ 6883 w 10000"/>
            <a:gd name="connsiteY5" fmla="*/ 5209 h 10000"/>
            <a:gd name="connsiteX6" fmla="*/ 9843 w 10000"/>
            <a:gd name="connsiteY6" fmla="*/ 5053 h 10000"/>
            <a:gd name="connsiteX7" fmla="*/ 9616 w 10000"/>
            <a:gd name="connsiteY7" fmla="*/ 4276 h 10000"/>
            <a:gd name="connsiteX8" fmla="*/ 9616 w 10000"/>
            <a:gd name="connsiteY8" fmla="*/ 3343 h 10000"/>
            <a:gd name="connsiteX9" fmla="*/ 9161 w 10000"/>
            <a:gd name="connsiteY9" fmla="*/ 0 h 10000"/>
            <a:gd name="connsiteX0" fmla="*/ 1124 w 10018"/>
            <a:gd name="connsiteY0" fmla="*/ 10000 h 10000"/>
            <a:gd name="connsiteX1" fmla="*/ 1106 w 10018"/>
            <a:gd name="connsiteY1" fmla="*/ 8626 h 10000"/>
            <a:gd name="connsiteX2" fmla="*/ 18 w 10018"/>
            <a:gd name="connsiteY2" fmla="*/ 7880 h 10000"/>
            <a:gd name="connsiteX3" fmla="*/ 1882 w 10018"/>
            <a:gd name="connsiteY3" fmla="*/ 5779 h 10000"/>
            <a:gd name="connsiteX4" fmla="*/ 4834 w 10018"/>
            <a:gd name="connsiteY4" fmla="*/ 6497 h 10000"/>
            <a:gd name="connsiteX5" fmla="*/ 6901 w 10018"/>
            <a:gd name="connsiteY5" fmla="*/ 5209 h 10000"/>
            <a:gd name="connsiteX6" fmla="*/ 9861 w 10018"/>
            <a:gd name="connsiteY6" fmla="*/ 5053 h 10000"/>
            <a:gd name="connsiteX7" fmla="*/ 9634 w 10018"/>
            <a:gd name="connsiteY7" fmla="*/ 4276 h 10000"/>
            <a:gd name="connsiteX8" fmla="*/ 9634 w 10018"/>
            <a:gd name="connsiteY8" fmla="*/ 3343 h 10000"/>
            <a:gd name="connsiteX9" fmla="*/ 9179 w 10018"/>
            <a:gd name="connsiteY9" fmla="*/ 0 h 10000"/>
            <a:gd name="connsiteX0" fmla="*/ 1728 w 10622"/>
            <a:gd name="connsiteY0" fmla="*/ 10000 h 10000"/>
            <a:gd name="connsiteX1" fmla="*/ 1710 w 10622"/>
            <a:gd name="connsiteY1" fmla="*/ 8626 h 10000"/>
            <a:gd name="connsiteX2" fmla="*/ 1 w 10622"/>
            <a:gd name="connsiteY2" fmla="*/ 7827 h 10000"/>
            <a:gd name="connsiteX3" fmla="*/ 2486 w 10622"/>
            <a:gd name="connsiteY3" fmla="*/ 5779 h 10000"/>
            <a:gd name="connsiteX4" fmla="*/ 5438 w 10622"/>
            <a:gd name="connsiteY4" fmla="*/ 6497 h 10000"/>
            <a:gd name="connsiteX5" fmla="*/ 7505 w 10622"/>
            <a:gd name="connsiteY5" fmla="*/ 5209 h 10000"/>
            <a:gd name="connsiteX6" fmla="*/ 10465 w 10622"/>
            <a:gd name="connsiteY6" fmla="*/ 5053 h 10000"/>
            <a:gd name="connsiteX7" fmla="*/ 10238 w 10622"/>
            <a:gd name="connsiteY7" fmla="*/ 4276 h 10000"/>
            <a:gd name="connsiteX8" fmla="*/ 10238 w 10622"/>
            <a:gd name="connsiteY8" fmla="*/ 3343 h 10000"/>
            <a:gd name="connsiteX9" fmla="*/ 9783 w 10622"/>
            <a:gd name="connsiteY9" fmla="*/ 0 h 10000"/>
            <a:gd name="connsiteX0" fmla="*/ 1728 w 10622"/>
            <a:gd name="connsiteY0" fmla="*/ 10000 h 10000"/>
            <a:gd name="connsiteX1" fmla="*/ 1710 w 10622"/>
            <a:gd name="connsiteY1" fmla="*/ 8626 h 10000"/>
            <a:gd name="connsiteX2" fmla="*/ 1 w 10622"/>
            <a:gd name="connsiteY2" fmla="*/ 7827 h 10000"/>
            <a:gd name="connsiteX3" fmla="*/ 3806 w 10622"/>
            <a:gd name="connsiteY3" fmla="*/ 4688 h 10000"/>
            <a:gd name="connsiteX4" fmla="*/ 5438 w 10622"/>
            <a:gd name="connsiteY4" fmla="*/ 6497 h 10000"/>
            <a:gd name="connsiteX5" fmla="*/ 7505 w 10622"/>
            <a:gd name="connsiteY5" fmla="*/ 5209 h 10000"/>
            <a:gd name="connsiteX6" fmla="*/ 10465 w 10622"/>
            <a:gd name="connsiteY6" fmla="*/ 5053 h 10000"/>
            <a:gd name="connsiteX7" fmla="*/ 10238 w 10622"/>
            <a:gd name="connsiteY7" fmla="*/ 4276 h 10000"/>
            <a:gd name="connsiteX8" fmla="*/ 10238 w 10622"/>
            <a:gd name="connsiteY8" fmla="*/ 3343 h 10000"/>
            <a:gd name="connsiteX9" fmla="*/ 9783 w 10622"/>
            <a:gd name="connsiteY9" fmla="*/ 0 h 10000"/>
            <a:gd name="connsiteX0" fmla="*/ 1728 w 10622"/>
            <a:gd name="connsiteY0" fmla="*/ 10000 h 10000"/>
            <a:gd name="connsiteX1" fmla="*/ 1710 w 10622"/>
            <a:gd name="connsiteY1" fmla="*/ 8626 h 10000"/>
            <a:gd name="connsiteX2" fmla="*/ 1 w 10622"/>
            <a:gd name="connsiteY2" fmla="*/ 7827 h 10000"/>
            <a:gd name="connsiteX3" fmla="*/ 3806 w 10622"/>
            <a:gd name="connsiteY3" fmla="*/ 4688 h 10000"/>
            <a:gd name="connsiteX4" fmla="*/ 7505 w 10622"/>
            <a:gd name="connsiteY4" fmla="*/ 5209 h 10000"/>
            <a:gd name="connsiteX5" fmla="*/ 10465 w 10622"/>
            <a:gd name="connsiteY5" fmla="*/ 5053 h 10000"/>
            <a:gd name="connsiteX6" fmla="*/ 10238 w 10622"/>
            <a:gd name="connsiteY6" fmla="*/ 4276 h 10000"/>
            <a:gd name="connsiteX7" fmla="*/ 10238 w 10622"/>
            <a:gd name="connsiteY7" fmla="*/ 3343 h 10000"/>
            <a:gd name="connsiteX8" fmla="*/ 9783 w 10622"/>
            <a:gd name="connsiteY8" fmla="*/ 0 h 10000"/>
            <a:gd name="connsiteX0" fmla="*/ 1728 w 10238"/>
            <a:gd name="connsiteY0" fmla="*/ 10000 h 10000"/>
            <a:gd name="connsiteX1" fmla="*/ 1710 w 10238"/>
            <a:gd name="connsiteY1" fmla="*/ 8626 h 10000"/>
            <a:gd name="connsiteX2" fmla="*/ 1 w 10238"/>
            <a:gd name="connsiteY2" fmla="*/ 7827 h 10000"/>
            <a:gd name="connsiteX3" fmla="*/ 3806 w 10238"/>
            <a:gd name="connsiteY3" fmla="*/ 4688 h 10000"/>
            <a:gd name="connsiteX4" fmla="*/ 7505 w 10238"/>
            <a:gd name="connsiteY4" fmla="*/ 5209 h 10000"/>
            <a:gd name="connsiteX5" fmla="*/ 10238 w 10238"/>
            <a:gd name="connsiteY5" fmla="*/ 4276 h 10000"/>
            <a:gd name="connsiteX6" fmla="*/ 10238 w 10238"/>
            <a:gd name="connsiteY6" fmla="*/ 3343 h 10000"/>
            <a:gd name="connsiteX7" fmla="*/ 9783 w 10238"/>
            <a:gd name="connsiteY7" fmla="*/ 0 h 10000"/>
            <a:gd name="connsiteX0" fmla="*/ 1728 w 10757"/>
            <a:gd name="connsiteY0" fmla="*/ 10000 h 10000"/>
            <a:gd name="connsiteX1" fmla="*/ 1710 w 10757"/>
            <a:gd name="connsiteY1" fmla="*/ 8626 h 10000"/>
            <a:gd name="connsiteX2" fmla="*/ 1 w 10757"/>
            <a:gd name="connsiteY2" fmla="*/ 7827 h 10000"/>
            <a:gd name="connsiteX3" fmla="*/ 3806 w 10757"/>
            <a:gd name="connsiteY3" fmla="*/ 4688 h 10000"/>
            <a:gd name="connsiteX4" fmla="*/ 3233 w 10757"/>
            <a:gd name="connsiteY4" fmla="*/ 2707 h 10000"/>
            <a:gd name="connsiteX5" fmla="*/ 10238 w 10757"/>
            <a:gd name="connsiteY5" fmla="*/ 4276 h 10000"/>
            <a:gd name="connsiteX6" fmla="*/ 10238 w 10757"/>
            <a:gd name="connsiteY6" fmla="*/ 3343 h 10000"/>
            <a:gd name="connsiteX7" fmla="*/ 9783 w 10757"/>
            <a:gd name="connsiteY7" fmla="*/ 0 h 10000"/>
            <a:gd name="connsiteX0" fmla="*/ 1796 w 10825"/>
            <a:gd name="connsiteY0" fmla="*/ 10000 h 10000"/>
            <a:gd name="connsiteX1" fmla="*/ 1778 w 10825"/>
            <a:gd name="connsiteY1" fmla="*/ 8626 h 10000"/>
            <a:gd name="connsiteX2" fmla="*/ 69 w 10825"/>
            <a:gd name="connsiteY2" fmla="*/ 7827 h 10000"/>
            <a:gd name="connsiteX3" fmla="*/ 1001 w 10825"/>
            <a:gd name="connsiteY3" fmla="*/ 6603 h 10000"/>
            <a:gd name="connsiteX4" fmla="*/ 3874 w 10825"/>
            <a:gd name="connsiteY4" fmla="*/ 4688 h 10000"/>
            <a:gd name="connsiteX5" fmla="*/ 3301 w 10825"/>
            <a:gd name="connsiteY5" fmla="*/ 2707 h 10000"/>
            <a:gd name="connsiteX6" fmla="*/ 10306 w 10825"/>
            <a:gd name="connsiteY6" fmla="*/ 4276 h 10000"/>
            <a:gd name="connsiteX7" fmla="*/ 10306 w 10825"/>
            <a:gd name="connsiteY7" fmla="*/ 3343 h 10000"/>
            <a:gd name="connsiteX8" fmla="*/ 9851 w 10825"/>
            <a:gd name="connsiteY8" fmla="*/ 0 h 10000"/>
            <a:gd name="connsiteX0" fmla="*/ 1729 w 10758"/>
            <a:gd name="connsiteY0" fmla="*/ 10000 h 10000"/>
            <a:gd name="connsiteX1" fmla="*/ 1711 w 10758"/>
            <a:gd name="connsiteY1" fmla="*/ 8626 h 10000"/>
            <a:gd name="connsiteX2" fmla="*/ 2 w 10758"/>
            <a:gd name="connsiteY2" fmla="*/ 7827 h 10000"/>
            <a:gd name="connsiteX3" fmla="*/ 3807 w 10758"/>
            <a:gd name="connsiteY3" fmla="*/ 4688 h 10000"/>
            <a:gd name="connsiteX4" fmla="*/ 3234 w 10758"/>
            <a:gd name="connsiteY4" fmla="*/ 2707 h 10000"/>
            <a:gd name="connsiteX5" fmla="*/ 10239 w 10758"/>
            <a:gd name="connsiteY5" fmla="*/ 4276 h 10000"/>
            <a:gd name="connsiteX6" fmla="*/ 10239 w 10758"/>
            <a:gd name="connsiteY6" fmla="*/ 3343 h 10000"/>
            <a:gd name="connsiteX7" fmla="*/ 9784 w 10758"/>
            <a:gd name="connsiteY7" fmla="*/ 0 h 10000"/>
            <a:gd name="connsiteX0" fmla="*/ 1729 w 10758"/>
            <a:gd name="connsiteY0" fmla="*/ 10000 h 10000"/>
            <a:gd name="connsiteX1" fmla="*/ 1711 w 10758"/>
            <a:gd name="connsiteY1" fmla="*/ 8626 h 10000"/>
            <a:gd name="connsiteX2" fmla="*/ 2 w 10758"/>
            <a:gd name="connsiteY2" fmla="*/ 7827 h 10000"/>
            <a:gd name="connsiteX3" fmla="*/ 3807 w 10758"/>
            <a:gd name="connsiteY3" fmla="*/ 4688 h 10000"/>
            <a:gd name="connsiteX4" fmla="*/ 3234 w 10758"/>
            <a:gd name="connsiteY4" fmla="*/ 2707 h 10000"/>
            <a:gd name="connsiteX5" fmla="*/ 10239 w 10758"/>
            <a:gd name="connsiteY5" fmla="*/ 4276 h 10000"/>
            <a:gd name="connsiteX6" fmla="*/ 10239 w 10758"/>
            <a:gd name="connsiteY6" fmla="*/ 3343 h 10000"/>
            <a:gd name="connsiteX7" fmla="*/ 9784 w 10758"/>
            <a:gd name="connsiteY7" fmla="*/ 0 h 10000"/>
            <a:gd name="connsiteX0" fmla="*/ 1729 w 10758"/>
            <a:gd name="connsiteY0" fmla="*/ 10000 h 10000"/>
            <a:gd name="connsiteX1" fmla="*/ 1711 w 10758"/>
            <a:gd name="connsiteY1" fmla="*/ 8626 h 10000"/>
            <a:gd name="connsiteX2" fmla="*/ 2 w 10758"/>
            <a:gd name="connsiteY2" fmla="*/ 7827 h 10000"/>
            <a:gd name="connsiteX3" fmla="*/ 2875 w 10758"/>
            <a:gd name="connsiteY3" fmla="*/ 4475 h 10000"/>
            <a:gd name="connsiteX4" fmla="*/ 3234 w 10758"/>
            <a:gd name="connsiteY4" fmla="*/ 2707 h 10000"/>
            <a:gd name="connsiteX5" fmla="*/ 10239 w 10758"/>
            <a:gd name="connsiteY5" fmla="*/ 4276 h 10000"/>
            <a:gd name="connsiteX6" fmla="*/ 10239 w 10758"/>
            <a:gd name="connsiteY6" fmla="*/ 3343 h 10000"/>
            <a:gd name="connsiteX7" fmla="*/ 9784 w 10758"/>
            <a:gd name="connsiteY7" fmla="*/ 0 h 10000"/>
            <a:gd name="connsiteX0" fmla="*/ 1729 w 10424"/>
            <a:gd name="connsiteY0" fmla="*/ 10000 h 10000"/>
            <a:gd name="connsiteX1" fmla="*/ 1711 w 10424"/>
            <a:gd name="connsiteY1" fmla="*/ 8626 h 10000"/>
            <a:gd name="connsiteX2" fmla="*/ 2 w 10424"/>
            <a:gd name="connsiteY2" fmla="*/ 7827 h 10000"/>
            <a:gd name="connsiteX3" fmla="*/ 2875 w 10424"/>
            <a:gd name="connsiteY3" fmla="*/ 4475 h 10000"/>
            <a:gd name="connsiteX4" fmla="*/ 7739 w 10424"/>
            <a:gd name="connsiteY4" fmla="*/ 924 h 10000"/>
            <a:gd name="connsiteX5" fmla="*/ 10239 w 10424"/>
            <a:gd name="connsiteY5" fmla="*/ 4276 h 10000"/>
            <a:gd name="connsiteX6" fmla="*/ 10239 w 10424"/>
            <a:gd name="connsiteY6" fmla="*/ 3343 h 10000"/>
            <a:gd name="connsiteX7" fmla="*/ 9784 w 10424"/>
            <a:gd name="connsiteY7" fmla="*/ 0 h 10000"/>
            <a:gd name="connsiteX0" fmla="*/ 1729 w 10424"/>
            <a:gd name="connsiteY0" fmla="*/ 10000 h 10000"/>
            <a:gd name="connsiteX1" fmla="*/ 1711 w 10424"/>
            <a:gd name="connsiteY1" fmla="*/ 8626 h 10000"/>
            <a:gd name="connsiteX2" fmla="*/ 2 w 10424"/>
            <a:gd name="connsiteY2" fmla="*/ 7827 h 10000"/>
            <a:gd name="connsiteX3" fmla="*/ 2875 w 10424"/>
            <a:gd name="connsiteY3" fmla="*/ 4475 h 10000"/>
            <a:gd name="connsiteX4" fmla="*/ 7739 w 10424"/>
            <a:gd name="connsiteY4" fmla="*/ 924 h 10000"/>
            <a:gd name="connsiteX5" fmla="*/ 10239 w 10424"/>
            <a:gd name="connsiteY5" fmla="*/ 4276 h 10000"/>
            <a:gd name="connsiteX6" fmla="*/ 10239 w 10424"/>
            <a:gd name="connsiteY6" fmla="*/ 3343 h 10000"/>
            <a:gd name="connsiteX7" fmla="*/ 9784 w 10424"/>
            <a:gd name="connsiteY7" fmla="*/ 0 h 10000"/>
            <a:gd name="connsiteX0" fmla="*/ 1729 w 10331"/>
            <a:gd name="connsiteY0" fmla="*/ 10000 h 10000"/>
            <a:gd name="connsiteX1" fmla="*/ 1711 w 10331"/>
            <a:gd name="connsiteY1" fmla="*/ 8626 h 10000"/>
            <a:gd name="connsiteX2" fmla="*/ 2 w 10331"/>
            <a:gd name="connsiteY2" fmla="*/ 7827 h 10000"/>
            <a:gd name="connsiteX3" fmla="*/ 2875 w 10331"/>
            <a:gd name="connsiteY3" fmla="*/ 4475 h 10000"/>
            <a:gd name="connsiteX4" fmla="*/ 7739 w 10331"/>
            <a:gd name="connsiteY4" fmla="*/ 924 h 10000"/>
            <a:gd name="connsiteX5" fmla="*/ 10239 w 10331"/>
            <a:gd name="connsiteY5" fmla="*/ 4276 h 10000"/>
            <a:gd name="connsiteX6" fmla="*/ 9784 w 10331"/>
            <a:gd name="connsiteY6" fmla="*/ 0 h 10000"/>
            <a:gd name="connsiteX0" fmla="*/ 1729 w 10262"/>
            <a:gd name="connsiteY0" fmla="*/ 10000 h 10000"/>
            <a:gd name="connsiteX1" fmla="*/ 1711 w 10262"/>
            <a:gd name="connsiteY1" fmla="*/ 8626 h 10000"/>
            <a:gd name="connsiteX2" fmla="*/ 2 w 10262"/>
            <a:gd name="connsiteY2" fmla="*/ 7827 h 10000"/>
            <a:gd name="connsiteX3" fmla="*/ 2875 w 10262"/>
            <a:gd name="connsiteY3" fmla="*/ 4475 h 10000"/>
            <a:gd name="connsiteX4" fmla="*/ 7739 w 10262"/>
            <a:gd name="connsiteY4" fmla="*/ 924 h 10000"/>
            <a:gd name="connsiteX5" fmla="*/ 10161 w 10262"/>
            <a:gd name="connsiteY5" fmla="*/ 1242 h 10000"/>
            <a:gd name="connsiteX6" fmla="*/ 9784 w 10262"/>
            <a:gd name="connsiteY6" fmla="*/ 0 h 10000"/>
            <a:gd name="connsiteX0" fmla="*/ 1729 w 10262"/>
            <a:gd name="connsiteY0" fmla="*/ 18223 h 18223"/>
            <a:gd name="connsiteX1" fmla="*/ 1711 w 10262"/>
            <a:gd name="connsiteY1" fmla="*/ 16849 h 18223"/>
            <a:gd name="connsiteX2" fmla="*/ 2 w 10262"/>
            <a:gd name="connsiteY2" fmla="*/ 16050 h 18223"/>
            <a:gd name="connsiteX3" fmla="*/ 2875 w 10262"/>
            <a:gd name="connsiteY3" fmla="*/ 12698 h 18223"/>
            <a:gd name="connsiteX4" fmla="*/ 7739 w 10262"/>
            <a:gd name="connsiteY4" fmla="*/ 9147 h 18223"/>
            <a:gd name="connsiteX5" fmla="*/ 10161 w 10262"/>
            <a:gd name="connsiteY5" fmla="*/ 9465 h 18223"/>
            <a:gd name="connsiteX6" fmla="*/ 9784 w 10262"/>
            <a:gd name="connsiteY6" fmla="*/ 0 h 18223"/>
            <a:gd name="connsiteX0" fmla="*/ 1729 w 10339"/>
            <a:gd name="connsiteY0" fmla="*/ 10293 h 10293"/>
            <a:gd name="connsiteX1" fmla="*/ 1711 w 10339"/>
            <a:gd name="connsiteY1" fmla="*/ 8919 h 10293"/>
            <a:gd name="connsiteX2" fmla="*/ 2 w 10339"/>
            <a:gd name="connsiteY2" fmla="*/ 8120 h 10293"/>
            <a:gd name="connsiteX3" fmla="*/ 2875 w 10339"/>
            <a:gd name="connsiteY3" fmla="*/ 4768 h 10293"/>
            <a:gd name="connsiteX4" fmla="*/ 7739 w 10339"/>
            <a:gd name="connsiteY4" fmla="*/ 1217 h 10293"/>
            <a:gd name="connsiteX5" fmla="*/ 10161 w 10339"/>
            <a:gd name="connsiteY5" fmla="*/ 1535 h 10293"/>
            <a:gd name="connsiteX6" fmla="*/ 10095 w 10339"/>
            <a:gd name="connsiteY6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875 w 10650"/>
            <a:gd name="connsiteY3" fmla="*/ 4768 h 10293"/>
            <a:gd name="connsiteX4" fmla="*/ 3545 w 10650"/>
            <a:gd name="connsiteY4" fmla="*/ 3000 h 10293"/>
            <a:gd name="connsiteX5" fmla="*/ 10161 w 10650"/>
            <a:gd name="connsiteY5" fmla="*/ 1535 h 10293"/>
            <a:gd name="connsiteX6" fmla="*/ 10095 w 10650"/>
            <a:gd name="connsiteY6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487 w 10650"/>
            <a:gd name="connsiteY3" fmla="*/ 5620 h 10293"/>
            <a:gd name="connsiteX4" fmla="*/ 3545 w 10650"/>
            <a:gd name="connsiteY4" fmla="*/ 3000 h 10293"/>
            <a:gd name="connsiteX5" fmla="*/ 10161 w 10650"/>
            <a:gd name="connsiteY5" fmla="*/ 1535 h 10293"/>
            <a:gd name="connsiteX6" fmla="*/ 10095 w 10650"/>
            <a:gd name="connsiteY6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487 w 10650"/>
            <a:gd name="connsiteY3" fmla="*/ 5620 h 10293"/>
            <a:gd name="connsiteX4" fmla="*/ 3545 w 10650"/>
            <a:gd name="connsiteY4" fmla="*/ 3000 h 10293"/>
            <a:gd name="connsiteX5" fmla="*/ 10161 w 10650"/>
            <a:gd name="connsiteY5" fmla="*/ 1535 h 10293"/>
            <a:gd name="connsiteX6" fmla="*/ 10095 w 10650"/>
            <a:gd name="connsiteY6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487 w 10650"/>
            <a:gd name="connsiteY3" fmla="*/ 5620 h 10293"/>
            <a:gd name="connsiteX4" fmla="*/ 5050 w 10650"/>
            <a:gd name="connsiteY4" fmla="*/ 1840 h 10293"/>
            <a:gd name="connsiteX5" fmla="*/ 3545 w 10650"/>
            <a:gd name="connsiteY5" fmla="*/ 3000 h 10293"/>
            <a:gd name="connsiteX6" fmla="*/ 10161 w 10650"/>
            <a:gd name="connsiteY6" fmla="*/ 1535 h 10293"/>
            <a:gd name="connsiteX7" fmla="*/ 10095 w 10650"/>
            <a:gd name="connsiteY7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487 w 10650"/>
            <a:gd name="connsiteY3" fmla="*/ 5620 h 10293"/>
            <a:gd name="connsiteX4" fmla="*/ 5050 w 10650"/>
            <a:gd name="connsiteY4" fmla="*/ 1840 h 10293"/>
            <a:gd name="connsiteX5" fmla="*/ 10161 w 10650"/>
            <a:gd name="connsiteY5" fmla="*/ 1535 h 10293"/>
            <a:gd name="connsiteX6" fmla="*/ 10095 w 10650"/>
            <a:gd name="connsiteY6" fmla="*/ 0 h 10293"/>
            <a:gd name="connsiteX0" fmla="*/ 1729 w 10166"/>
            <a:gd name="connsiteY0" fmla="*/ 11065 h 11065"/>
            <a:gd name="connsiteX1" fmla="*/ 1711 w 10166"/>
            <a:gd name="connsiteY1" fmla="*/ 9691 h 11065"/>
            <a:gd name="connsiteX2" fmla="*/ 2 w 10166"/>
            <a:gd name="connsiteY2" fmla="*/ 8892 h 11065"/>
            <a:gd name="connsiteX3" fmla="*/ 2487 w 10166"/>
            <a:gd name="connsiteY3" fmla="*/ 6392 h 11065"/>
            <a:gd name="connsiteX4" fmla="*/ 5050 w 10166"/>
            <a:gd name="connsiteY4" fmla="*/ 2612 h 11065"/>
            <a:gd name="connsiteX5" fmla="*/ 10161 w 10166"/>
            <a:gd name="connsiteY5" fmla="*/ 2307 h 11065"/>
            <a:gd name="connsiteX6" fmla="*/ 6134 w 10166"/>
            <a:gd name="connsiteY6" fmla="*/ 0 h 11065"/>
            <a:gd name="connsiteX0" fmla="*/ 1729 w 7075"/>
            <a:gd name="connsiteY0" fmla="*/ 11065 h 11065"/>
            <a:gd name="connsiteX1" fmla="*/ 1711 w 7075"/>
            <a:gd name="connsiteY1" fmla="*/ 9691 h 11065"/>
            <a:gd name="connsiteX2" fmla="*/ 2 w 7075"/>
            <a:gd name="connsiteY2" fmla="*/ 8892 h 11065"/>
            <a:gd name="connsiteX3" fmla="*/ 2487 w 7075"/>
            <a:gd name="connsiteY3" fmla="*/ 6392 h 11065"/>
            <a:gd name="connsiteX4" fmla="*/ 5050 w 7075"/>
            <a:gd name="connsiteY4" fmla="*/ 2612 h 11065"/>
            <a:gd name="connsiteX5" fmla="*/ 7054 w 7075"/>
            <a:gd name="connsiteY5" fmla="*/ 2121 h 11065"/>
            <a:gd name="connsiteX6" fmla="*/ 6134 w 7075"/>
            <a:gd name="connsiteY6" fmla="*/ 0 h 11065"/>
            <a:gd name="connsiteX0" fmla="*/ 2443 w 8966"/>
            <a:gd name="connsiteY0" fmla="*/ 10000 h 10000"/>
            <a:gd name="connsiteX1" fmla="*/ 2417 w 8966"/>
            <a:gd name="connsiteY1" fmla="*/ 8758 h 10000"/>
            <a:gd name="connsiteX2" fmla="*/ 2 w 8966"/>
            <a:gd name="connsiteY2" fmla="*/ 8036 h 10000"/>
            <a:gd name="connsiteX3" fmla="*/ 3514 w 8966"/>
            <a:gd name="connsiteY3" fmla="*/ 5777 h 10000"/>
            <a:gd name="connsiteX4" fmla="*/ 7137 w 8966"/>
            <a:gd name="connsiteY4" fmla="*/ 2361 h 10000"/>
            <a:gd name="connsiteX5" fmla="*/ 8871 w 8966"/>
            <a:gd name="connsiteY5" fmla="*/ 1652 h 10000"/>
            <a:gd name="connsiteX6" fmla="*/ 8669 w 8966"/>
            <a:gd name="connsiteY6" fmla="*/ 0 h 10000"/>
            <a:gd name="connsiteX0" fmla="*/ 2725 w 10000"/>
            <a:gd name="connsiteY0" fmla="*/ 10000 h 10000"/>
            <a:gd name="connsiteX1" fmla="*/ 2696 w 10000"/>
            <a:gd name="connsiteY1" fmla="*/ 8758 h 10000"/>
            <a:gd name="connsiteX2" fmla="*/ 2 w 10000"/>
            <a:gd name="connsiteY2" fmla="*/ 8036 h 10000"/>
            <a:gd name="connsiteX3" fmla="*/ 3919 w 10000"/>
            <a:gd name="connsiteY3" fmla="*/ 5777 h 10000"/>
            <a:gd name="connsiteX4" fmla="*/ 7960 w 10000"/>
            <a:gd name="connsiteY4" fmla="*/ 2361 h 10000"/>
            <a:gd name="connsiteX5" fmla="*/ 9894 w 10000"/>
            <a:gd name="connsiteY5" fmla="*/ 1652 h 10000"/>
            <a:gd name="connsiteX6" fmla="*/ 9669 w 10000"/>
            <a:gd name="connsiteY6" fmla="*/ 0 h 10000"/>
            <a:gd name="connsiteX0" fmla="*/ 2725 w 9678"/>
            <a:gd name="connsiteY0" fmla="*/ 10000 h 10000"/>
            <a:gd name="connsiteX1" fmla="*/ 2696 w 9678"/>
            <a:gd name="connsiteY1" fmla="*/ 8758 h 10000"/>
            <a:gd name="connsiteX2" fmla="*/ 2 w 9678"/>
            <a:gd name="connsiteY2" fmla="*/ 8036 h 10000"/>
            <a:gd name="connsiteX3" fmla="*/ 3919 w 9678"/>
            <a:gd name="connsiteY3" fmla="*/ 5777 h 10000"/>
            <a:gd name="connsiteX4" fmla="*/ 7960 w 9678"/>
            <a:gd name="connsiteY4" fmla="*/ 2361 h 10000"/>
            <a:gd name="connsiteX5" fmla="*/ 7935 w 9678"/>
            <a:gd name="connsiteY5" fmla="*/ 1700 h 10000"/>
            <a:gd name="connsiteX6" fmla="*/ 9669 w 9678"/>
            <a:gd name="connsiteY6" fmla="*/ 0 h 10000"/>
            <a:gd name="connsiteX0" fmla="*/ 2816 w 9168"/>
            <a:gd name="connsiteY0" fmla="*/ 10000 h 10000"/>
            <a:gd name="connsiteX1" fmla="*/ 2786 w 9168"/>
            <a:gd name="connsiteY1" fmla="*/ 8758 h 10000"/>
            <a:gd name="connsiteX2" fmla="*/ 2 w 9168"/>
            <a:gd name="connsiteY2" fmla="*/ 8036 h 10000"/>
            <a:gd name="connsiteX3" fmla="*/ 4049 w 9168"/>
            <a:gd name="connsiteY3" fmla="*/ 5777 h 10000"/>
            <a:gd name="connsiteX4" fmla="*/ 8225 w 9168"/>
            <a:gd name="connsiteY4" fmla="*/ 2361 h 10000"/>
            <a:gd name="connsiteX5" fmla="*/ 8199 w 9168"/>
            <a:gd name="connsiteY5" fmla="*/ 1700 h 10000"/>
            <a:gd name="connsiteX6" fmla="*/ 7587 w 9168"/>
            <a:gd name="connsiteY6" fmla="*/ 0 h 10000"/>
            <a:gd name="connsiteX0" fmla="*/ 3072 w 8943"/>
            <a:gd name="connsiteY0" fmla="*/ 10000 h 10000"/>
            <a:gd name="connsiteX1" fmla="*/ 3039 w 8943"/>
            <a:gd name="connsiteY1" fmla="*/ 8758 h 10000"/>
            <a:gd name="connsiteX2" fmla="*/ 2 w 8943"/>
            <a:gd name="connsiteY2" fmla="*/ 8036 h 10000"/>
            <a:gd name="connsiteX3" fmla="*/ 4416 w 8943"/>
            <a:gd name="connsiteY3" fmla="*/ 5777 h 10000"/>
            <a:gd name="connsiteX4" fmla="*/ 8943 w 8943"/>
            <a:gd name="connsiteY4" fmla="*/ 1700 h 10000"/>
            <a:gd name="connsiteX5" fmla="*/ 8276 w 8943"/>
            <a:gd name="connsiteY5" fmla="*/ 0 h 10000"/>
            <a:gd name="connsiteX0" fmla="*/ 3435 w 10000"/>
            <a:gd name="connsiteY0" fmla="*/ 10000 h 10000"/>
            <a:gd name="connsiteX1" fmla="*/ 3398 w 10000"/>
            <a:gd name="connsiteY1" fmla="*/ 8758 h 10000"/>
            <a:gd name="connsiteX2" fmla="*/ 2 w 10000"/>
            <a:gd name="connsiteY2" fmla="*/ 8036 h 10000"/>
            <a:gd name="connsiteX3" fmla="*/ 4938 w 10000"/>
            <a:gd name="connsiteY3" fmla="*/ 5777 h 10000"/>
            <a:gd name="connsiteX4" fmla="*/ 10000 w 10000"/>
            <a:gd name="connsiteY4" fmla="*/ 1700 h 10000"/>
            <a:gd name="connsiteX5" fmla="*/ 9254 w 10000"/>
            <a:gd name="connsiteY5" fmla="*/ 0 h 10000"/>
            <a:gd name="connsiteX0" fmla="*/ 3435 w 10000"/>
            <a:gd name="connsiteY0" fmla="*/ 10000 h 10000"/>
            <a:gd name="connsiteX1" fmla="*/ 3398 w 10000"/>
            <a:gd name="connsiteY1" fmla="*/ 8758 h 10000"/>
            <a:gd name="connsiteX2" fmla="*/ 2 w 10000"/>
            <a:gd name="connsiteY2" fmla="*/ 8036 h 10000"/>
            <a:gd name="connsiteX3" fmla="*/ 4938 w 10000"/>
            <a:gd name="connsiteY3" fmla="*/ 5777 h 10000"/>
            <a:gd name="connsiteX4" fmla="*/ 10000 w 10000"/>
            <a:gd name="connsiteY4" fmla="*/ 1700 h 10000"/>
            <a:gd name="connsiteX5" fmla="*/ 9254 w 10000"/>
            <a:gd name="connsiteY5" fmla="*/ 0 h 10000"/>
            <a:gd name="connsiteX0" fmla="*/ 3435 w 9270"/>
            <a:gd name="connsiteY0" fmla="*/ 10000 h 10000"/>
            <a:gd name="connsiteX1" fmla="*/ 3398 w 9270"/>
            <a:gd name="connsiteY1" fmla="*/ 8758 h 10000"/>
            <a:gd name="connsiteX2" fmla="*/ 2 w 9270"/>
            <a:gd name="connsiteY2" fmla="*/ 8036 h 10000"/>
            <a:gd name="connsiteX3" fmla="*/ 4938 w 9270"/>
            <a:gd name="connsiteY3" fmla="*/ 5777 h 10000"/>
            <a:gd name="connsiteX4" fmla="*/ 8148 w 9270"/>
            <a:gd name="connsiteY4" fmla="*/ 1700 h 10000"/>
            <a:gd name="connsiteX5" fmla="*/ 9254 w 9270"/>
            <a:gd name="connsiteY5" fmla="*/ 0 h 10000"/>
            <a:gd name="connsiteX0" fmla="*/ 3706 w 8898"/>
            <a:gd name="connsiteY0" fmla="*/ 9976 h 9976"/>
            <a:gd name="connsiteX1" fmla="*/ 3666 w 8898"/>
            <a:gd name="connsiteY1" fmla="*/ 8734 h 9976"/>
            <a:gd name="connsiteX2" fmla="*/ 2 w 8898"/>
            <a:gd name="connsiteY2" fmla="*/ 8012 h 9976"/>
            <a:gd name="connsiteX3" fmla="*/ 5327 w 8898"/>
            <a:gd name="connsiteY3" fmla="*/ 5753 h 9976"/>
            <a:gd name="connsiteX4" fmla="*/ 8790 w 8898"/>
            <a:gd name="connsiteY4" fmla="*/ 1676 h 9976"/>
            <a:gd name="connsiteX5" fmla="*/ 7986 w 8898"/>
            <a:gd name="connsiteY5" fmla="*/ 0 h 9976"/>
            <a:gd name="connsiteX0" fmla="*/ 4165 w 10098"/>
            <a:gd name="connsiteY0" fmla="*/ 10065 h 10065"/>
            <a:gd name="connsiteX1" fmla="*/ 4120 w 10098"/>
            <a:gd name="connsiteY1" fmla="*/ 8820 h 10065"/>
            <a:gd name="connsiteX2" fmla="*/ 2 w 10098"/>
            <a:gd name="connsiteY2" fmla="*/ 8096 h 10065"/>
            <a:gd name="connsiteX3" fmla="*/ 5987 w 10098"/>
            <a:gd name="connsiteY3" fmla="*/ 5832 h 10065"/>
            <a:gd name="connsiteX4" fmla="*/ 9879 w 10098"/>
            <a:gd name="connsiteY4" fmla="*/ 1745 h 10065"/>
            <a:gd name="connsiteX5" fmla="*/ 9544 w 10098"/>
            <a:gd name="connsiteY5" fmla="*/ 141 h 10065"/>
            <a:gd name="connsiteX6" fmla="*/ 8975 w 10098"/>
            <a:gd name="connsiteY6" fmla="*/ 65 h 10065"/>
            <a:gd name="connsiteX0" fmla="*/ 4165 w 9579"/>
            <a:gd name="connsiteY0" fmla="*/ 10065 h 10065"/>
            <a:gd name="connsiteX1" fmla="*/ 4120 w 9579"/>
            <a:gd name="connsiteY1" fmla="*/ 8820 h 10065"/>
            <a:gd name="connsiteX2" fmla="*/ 2 w 9579"/>
            <a:gd name="connsiteY2" fmla="*/ 8096 h 10065"/>
            <a:gd name="connsiteX3" fmla="*/ 5987 w 9579"/>
            <a:gd name="connsiteY3" fmla="*/ 5832 h 10065"/>
            <a:gd name="connsiteX4" fmla="*/ 8757 w 9579"/>
            <a:gd name="connsiteY4" fmla="*/ 3891 h 10065"/>
            <a:gd name="connsiteX5" fmla="*/ 9544 w 9579"/>
            <a:gd name="connsiteY5" fmla="*/ 141 h 10065"/>
            <a:gd name="connsiteX6" fmla="*/ 8975 w 9579"/>
            <a:gd name="connsiteY6" fmla="*/ 65 h 10065"/>
            <a:gd name="connsiteX0" fmla="*/ 4348 w 10000"/>
            <a:gd name="connsiteY0" fmla="*/ 10000 h 10000"/>
            <a:gd name="connsiteX1" fmla="*/ 4301 w 10000"/>
            <a:gd name="connsiteY1" fmla="*/ 8763 h 10000"/>
            <a:gd name="connsiteX2" fmla="*/ 2 w 10000"/>
            <a:gd name="connsiteY2" fmla="*/ 8044 h 10000"/>
            <a:gd name="connsiteX3" fmla="*/ 6250 w 10000"/>
            <a:gd name="connsiteY3" fmla="*/ 5794 h 10000"/>
            <a:gd name="connsiteX4" fmla="*/ 9142 w 10000"/>
            <a:gd name="connsiteY4" fmla="*/ 3866 h 10000"/>
            <a:gd name="connsiteX5" fmla="*/ 9963 w 10000"/>
            <a:gd name="connsiteY5" fmla="*/ 140 h 10000"/>
            <a:gd name="connsiteX6" fmla="*/ 9369 w 10000"/>
            <a:gd name="connsiteY6" fmla="*/ 65 h 10000"/>
            <a:gd name="connsiteX0" fmla="*/ 4348 w 10010"/>
            <a:gd name="connsiteY0" fmla="*/ 10000 h 10000"/>
            <a:gd name="connsiteX1" fmla="*/ 4301 w 10010"/>
            <a:gd name="connsiteY1" fmla="*/ 8763 h 10000"/>
            <a:gd name="connsiteX2" fmla="*/ 2 w 10010"/>
            <a:gd name="connsiteY2" fmla="*/ 8044 h 10000"/>
            <a:gd name="connsiteX3" fmla="*/ 5469 w 10010"/>
            <a:gd name="connsiteY3" fmla="*/ 6225 h 10000"/>
            <a:gd name="connsiteX4" fmla="*/ 9142 w 10010"/>
            <a:gd name="connsiteY4" fmla="*/ 3866 h 10000"/>
            <a:gd name="connsiteX5" fmla="*/ 9963 w 10010"/>
            <a:gd name="connsiteY5" fmla="*/ 140 h 10000"/>
            <a:gd name="connsiteX6" fmla="*/ 9369 w 10010"/>
            <a:gd name="connsiteY6" fmla="*/ 65 h 10000"/>
            <a:gd name="connsiteX0" fmla="*/ 4348 w 10814"/>
            <a:gd name="connsiteY0" fmla="*/ 10000 h 10000"/>
            <a:gd name="connsiteX1" fmla="*/ 4301 w 10814"/>
            <a:gd name="connsiteY1" fmla="*/ 8763 h 10000"/>
            <a:gd name="connsiteX2" fmla="*/ 2 w 10814"/>
            <a:gd name="connsiteY2" fmla="*/ 8044 h 10000"/>
            <a:gd name="connsiteX3" fmla="*/ 5469 w 10814"/>
            <a:gd name="connsiteY3" fmla="*/ 6225 h 10000"/>
            <a:gd name="connsiteX4" fmla="*/ 9142 w 10814"/>
            <a:gd name="connsiteY4" fmla="*/ 3866 h 10000"/>
            <a:gd name="connsiteX5" fmla="*/ 9963 w 10814"/>
            <a:gd name="connsiteY5" fmla="*/ 140 h 10000"/>
            <a:gd name="connsiteX6" fmla="*/ 9369 w 10814"/>
            <a:gd name="connsiteY6" fmla="*/ 65 h 10000"/>
            <a:gd name="connsiteX0" fmla="*/ 4348 w 10814"/>
            <a:gd name="connsiteY0" fmla="*/ 10000 h 10000"/>
            <a:gd name="connsiteX1" fmla="*/ 4301 w 10814"/>
            <a:gd name="connsiteY1" fmla="*/ 8763 h 10000"/>
            <a:gd name="connsiteX2" fmla="*/ 2 w 10814"/>
            <a:gd name="connsiteY2" fmla="*/ 8044 h 10000"/>
            <a:gd name="connsiteX3" fmla="*/ 5469 w 10814"/>
            <a:gd name="connsiteY3" fmla="*/ 6225 h 10000"/>
            <a:gd name="connsiteX4" fmla="*/ 9142 w 10814"/>
            <a:gd name="connsiteY4" fmla="*/ 3435 h 10000"/>
            <a:gd name="connsiteX5" fmla="*/ 9963 w 10814"/>
            <a:gd name="connsiteY5" fmla="*/ 140 h 10000"/>
            <a:gd name="connsiteX6" fmla="*/ 9369 w 10814"/>
            <a:gd name="connsiteY6" fmla="*/ 65 h 10000"/>
            <a:gd name="connsiteX0" fmla="*/ 4348 w 10488"/>
            <a:gd name="connsiteY0" fmla="*/ 10000 h 10000"/>
            <a:gd name="connsiteX1" fmla="*/ 4301 w 10488"/>
            <a:gd name="connsiteY1" fmla="*/ 8763 h 10000"/>
            <a:gd name="connsiteX2" fmla="*/ 2 w 10488"/>
            <a:gd name="connsiteY2" fmla="*/ 8044 h 10000"/>
            <a:gd name="connsiteX3" fmla="*/ 5469 w 10488"/>
            <a:gd name="connsiteY3" fmla="*/ 6225 h 10000"/>
            <a:gd name="connsiteX4" fmla="*/ 9142 w 10488"/>
            <a:gd name="connsiteY4" fmla="*/ 3435 h 10000"/>
            <a:gd name="connsiteX5" fmla="*/ 9963 w 10488"/>
            <a:gd name="connsiteY5" fmla="*/ 140 h 10000"/>
            <a:gd name="connsiteX6" fmla="*/ 9369 w 10488"/>
            <a:gd name="connsiteY6" fmla="*/ 65 h 10000"/>
            <a:gd name="connsiteX0" fmla="*/ 4348 w 9963"/>
            <a:gd name="connsiteY0" fmla="*/ 10000 h 10000"/>
            <a:gd name="connsiteX1" fmla="*/ 4301 w 9963"/>
            <a:gd name="connsiteY1" fmla="*/ 8763 h 10000"/>
            <a:gd name="connsiteX2" fmla="*/ 2 w 9963"/>
            <a:gd name="connsiteY2" fmla="*/ 8044 h 10000"/>
            <a:gd name="connsiteX3" fmla="*/ 5469 w 9963"/>
            <a:gd name="connsiteY3" fmla="*/ 6225 h 10000"/>
            <a:gd name="connsiteX4" fmla="*/ 9963 w 9963"/>
            <a:gd name="connsiteY4" fmla="*/ 140 h 10000"/>
            <a:gd name="connsiteX5" fmla="*/ 9369 w 9963"/>
            <a:gd name="connsiteY5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6864 w 10000"/>
            <a:gd name="connsiteY4" fmla="*/ 4667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8824 w 10000"/>
            <a:gd name="connsiteY4" fmla="*/ 3996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8824 w 10000"/>
            <a:gd name="connsiteY4" fmla="*/ 3996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8040 w 10000"/>
            <a:gd name="connsiteY4" fmla="*/ 3876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8040 w 10000"/>
            <a:gd name="connsiteY4" fmla="*/ 3876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9961 h 9961"/>
            <a:gd name="connsiteX1" fmla="*/ 4317 w 10000"/>
            <a:gd name="connsiteY1" fmla="*/ 8724 h 9961"/>
            <a:gd name="connsiteX2" fmla="*/ 2 w 10000"/>
            <a:gd name="connsiteY2" fmla="*/ 8005 h 9961"/>
            <a:gd name="connsiteX3" fmla="*/ 5489 w 10000"/>
            <a:gd name="connsiteY3" fmla="*/ 6186 h 9961"/>
            <a:gd name="connsiteX4" fmla="*/ 8040 w 10000"/>
            <a:gd name="connsiteY4" fmla="*/ 3837 h 9961"/>
            <a:gd name="connsiteX5" fmla="*/ 10000 w 10000"/>
            <a:gd name="connsiteY5" fmla="*/ 101 h 9961"/>
            <a:gd name="connsiteX6" fmla="*/ 6072 w 10000"/>
            <a:gd name="connsiteY6" fmla="*/ 194 h 9961"/>
            <a:gd name="connsiteX0" fmla="*/ 4364 w 10000"/>
            <a:gd name="connsiteY0" fmla="*/ 9899 h 9899"/>
            <a:gd name="connsiteX1" fmla="*/ 4317 w 10000"/>
            <a:gd name="connsiteY1" fmla="*/ 8657 h 9899"/>
            <a:gd name="connsiteX2" fmla="*/ 2 w 10000"/>
            <a:gd name="connsiteY2" fmla="*/ 7935 h 9899"/>
            <a:gd name="connsiteX3" fmla="*/ 5489 w 10000"/>
            <a:gd name="connsiteY3" fmla="*/ 6109 h 9899"/>
            <a:gd name="connsiteX4" fmla="*/ 8040 w 10000"/>
            <a:gd name="connsiteY4" fmla="*/ 3751 h 9899"/>
            <a:gd name="connsiteX5" fmla="*/ 10000 w 10000"/>
            <a:gd name="connsiteY5" fmla="*/ 0 h 9899"/>
            <a:gd name="connsiteX0" fmla="*/ 4364 w 9216"/>
            <a:gd name="connsiteY0" fmla="*/ 9903 h 9903"/>
            <a:gd name="connsiteX1" fmla="*/ 4317 w 9216"/>
            <a:gd name="connsiteY1" fmla="*/ 8648 h 9903"/>
            <a:gd name="connsiteX2" fmla="*/ 2 w 9216"/>
            <a:gd name="connsiteY2" fmla="*/ 7919 h 9903"/>
            <a:gd name="connsiteX3" fmla="*/ 5489 w 9216"/>
            <a:gd name="connsiteY3" fmla="*/ 6074 h 9903"/>
            <a:gd name="connsiteX4" fmla="*/ 8040 w 9216"/>
            <a:gd name="connsiteY4" fmla="*/ 3692 h 9903"/>
            <a:gd name="connsiteX5" fmla="*/ 9216 w 9216"/>
            <a:gd name="connsiteY5" fmla="*/ 0 h 9903"/>
            <a:gd name="connsiteX0" fmla="*/ 4735 w 10000"/>
            <a:gd name="connsiteY0" fmla="*/ 10000 h 10000"/>
            <a:gd name="connsiteX1" fmla="*/ 4684 w 10000"/>
            <a:gd name="connsiteY1" fmla="*/ 8733 h 10000"/>
            <a:gd name="connsiteX2" fmla="*/ 2 w 10000"/>
            <a:gd name="connsiteY2" fmla="*/ 7997 h 10000"/>
            <a:gd name="connsiteX3" fmla="*/ 5743 w 10000"/>
            <a:gd name="connsiteY3" fmla="*/ 5912 h 10000"/>
            <a:gd name="connsiteX4" fmla="*/ 8724 w 10000"/>
            <a:gd name="connsiteY4" fmla="*/ 3728 h 10000"/>
            <a:gd name="connsiteX5" fmla="*/ 10000 w 10000"/>
            <a:gd name="connsiteY5" fmla="*/ 0 h 10000"/>
            <a:gd name="connsiteX0" fmla="*/ 5050 w 10315"/>
            <a:gd name="connsiteY0" fmla="*/ 10000 h 10000"/>
            <a:gd name="connsiteX1" fmla="*/ 4999 w 10315"/>
            <a:gd name="connsiteY1" fmla="*/ 8733 h 10000"/>
            <a:gd name="connsiteX2" fmla="*/ 1382 w 10315"/>
            <a:gd name="connsiteY2" fmla="*/ 8144 h 10000"/>
            <a:gd name="connsiteX3" fmla="*/ 317 w 10315"/>
            <a:gd name="connsiteY3" fmla="*/ 7997 h 10000"/>
            <a:gd name="connsiteX4" fmla="*/ 6058 w 10315"/>
            <a:gd name="connsiteY4" fmla="*/ 5912 h 10000"/>
            <a:gd name="connsiteX5" fmla="*/ 9039 w 10315"/>
            <a:gd name="connsiteY5" fmla="*/ 3728 h 10000"/>
            <a:gd name="connsiteX6" fmla="*/ 10315 w 10315"/>
            <a:gd name="connsiteY6" fmla="*/ 0 h 10000"/>
            <a:gd name="connsiteX0" fmla="*/ 3676 w 8941"/>
            <a:gd name="connsiteY0" fmla="*/ 10000 h 10000"/>
            <a:gd name="connsiteX1" fmla="*/ 3625 w 8941"/>
            <a:gd name="connsiteY1" fmla="*/ 8733 h 10000"/>
            <a:gd name="connsiteX2" fmla="*/ 8 w 8941"/>
            <a:gd name="connsiteY2" fmla="*/ 8144 h 10000"/>
            <a:gd name="connsiteX3" fmla="*/ 4684 w 8941"/>
            <a:gd name="connsiteY3" fmla="*/ 5912 h 10000"/>
            <a:gd name="connsiteX4" fmla="*/ 7665 w 8941"/>
            <a:gd name="connsiteY4" fmla="*/ 3728 h 10000"/>
            <a:gd name="connsiteX5" fmla="*/ 8941 w 8941"/>
            <a:gd name="connsiteY5" fmla="*/ 0 h 10000"/>
            <a:gd name="connsiteX0" fmla="*/ 4111 w 9524"/>
            <a:gd name="connsiteY0" fmla="*/ 9877 h 9877"/>
            <a:gd name="connsiteX1" fmla="*/ 4054 w 9524"/>
            <a:gd name="connsiteY1" fmla="*/ 8610 h 9877"/>
            <a:gd name="connsiteX2" fmla="*/ 9 w 9524"/>
            <a:gd name="connsiteY2" fmla="*/ 8021 h 9877"/>
            <a:gd name="connsiteX3" fmla="*/ 5239 w 9524"/>
            <a:gd name="connsiteY3" fmla="*/ 5789 h 9877"/>
            <a:gd name="connsiteX4" fmla="*/ 8573 w 9524"/>
            <a:gd name="connsiteY4" fmla="*/ 3605 h 9877"/>
            <a:gd name="connsiteX5" fmla="*/ 9524 w 9524"/>
            <a:gd name="connsiteY5" fmla="*/ 0 h 9877"/>
            <a:gd name="connsiteX0" fmla="*/ 4316 w 9500"/>
            <a:gd name="connsiteY0" fmla="*/ 10248 h 10248"/>
            <a:gd name="connsiteX1" fmla="*/ 4257 w 9500"/>
            <a:gd name="connsiteY1" fmla="*/ 8965 h 10248"/>
            <a:gd name="connsiteX2" fmla="*/ 9 w 9500"/>
            <a:gd name="connsiteY2" fmla="*/ 8369 h 10248"/>
            <a:gd name="connsiteX3" fmla="*/ 5501 w 9500"/>
            <a:gd name="connsiteY3" fmla="*/ 6109 h 10248"/>
            <a:gd name="connsiteX4" fmla="*/ 9001 w 9500"/>
            <a:gd name="connsiteY4" fmla="*/ 3898 h 10248"/>
            <a:gd name="connsiteX5" fmla="*/ 9500 w 9500"/>
            <a:gd name="connsiteY5" fmla="*/ 0 h 10248"/>
            <a:gd name="connsiteX0" fmla="*/ 4769 w 10226"/>
            <a:gd name="connsiteY0" fmla="*/ 10000 h 10000"/>
            <a:gd name="connsiteX1" fmla="*/ 4707 w 10226"/>
            <a:gd name="connsiteY1" fmla="*/ 8748 h 10000"/>
            <a:gd name="connsiteX2" fmla="*/ 2076 w 10226"/>
            <a:gd name="connsiteY2" fmla="*/ 8385 h 10000"/>
            <a:gd name="connsiteX3" fmla="*/ 235 w 10226"/>
            <a:gd name="connsiteY3" fmla="*/ 8166 h 10000"/>
            <a:gd name="connsiteX4" fmla="*/ 6017 w 10226"/>
            <a:gd name="connsiteY4" fmla="*/ 5961 h 10000"/>
            <a:gd name="connsiteX5" fmla="*/ 9701 w 10226"/>
            <a:gd name="connsiteY5" fmla="*/ 3804 h 10000"/>
            <a:gd name="connsiteX6" fmla="*/ 10226 w 10226"/>
            <a:gd name="connsiteY6" fmla="*/ 0 h 10000"/>
            <a:gd name="connsiteX0" fmla="*/ 2709 w 8166"/>
            <a:gd name="connsiteY0" fmla="*/ 10000 h 10000"/>
            <a:gd name="connsiteX1" fmla="*/ 2647 w 8166"/>
            <a:gd name="connsiteY1" fmla="*/ 8748 h 10000"/>
            <a:gd name="connsiteX2" fmla="*/ 16 w 8166"/>
            <a:gd name="connsiteY2" fmla="*/ 8385 h 10000"/>
            <a:gd name="connsiteX3" fmla="*/ 3957 w 8166"/>
            <a:gd name="connsiteY3" fmla="*/ 5961 h 10000"/>
            <a:gd name="connsiteX4" fmla="*/ 7641 w 8166"/>
            <a:gd name="connsiteY4" fmla="*/ 3804 h 10000"/>
            <a:gd name="connsiteX5" fmla="*/ 8166 w 8166"/>
            <a:gd name="connsiteY5" fmla="*/ 0 h 10000"/>
            <a:gd name="connsiteX0" fmla="*/ 3317 w 10000"/>
            <a:gd name="connsiteY0" fmla="*/ 10000 h 10000"/>
            <a:gd name="connsiteX1" fmla="*/ 3241 w 10000"/>
            <a:gd name="connsiteY1" fmla="*/ 8748 h 10000"/>
            <a:gd name="connsiteX2" fmla="*/ 20 w 10000"/>
            <a:gd name="connsiteY2" fmla="*/ 8385 h 10000"/>
            <a:gd name="connsiteX3" fmla="*/ 4846 w 10000"/>
            <a:gd name="connsiteY3" fmla="*/ 5961 h 10000"/>
            <a:gd name="connsiteX4" fmla="*/ 9357 w 10000"/>
            <a:gd name="connsiteY4" fmla="*/ 3804 h 10000"/>
            <a:gd name="connsiteX5" fmla="*/ 10000 w 10000"/>
            <a:gd name="connsiteY5" fmla="*/ 0 h 10000"/>
            <a:gd name="connsiteX0" fmla="*/ 3317 w 10000"/>
            <a:gd name="connsiteY0" fmla="*/ 10000 h 10000"/>
            <a:gd name="connsiteX1" fmla="*/ 3241 w 10000"/>
            <a:gd name="connsiteY1" fmla="*/ 8748 h 10000"/>
            <a:gd name="connsiteX2" fmla="*/ 20 w 10000"/>
            <a:gd name="connsiteY2" fmla="*/ 8385 h 10000"/>
            <a:gd name="connsiteX3" fmla="*/ 4846 w 10000"/>
            <a:gd name="connsiteY3" fmla="*/ 5961 h 10000"/>
            <a:gd name="connsiteX4" fmla="*/ 9357 w 10000"/>
            <a:gd name="connsiteY4" fmla="*/ 3804 h 10000"/>
            <a:gd name="connsiteX5" fmla="*/ 10000 w 10000"/>
            <a:gd name="connsiteY5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000">
              <a:moveTo>
                <a:pt x="3317" y="10000"/>
              </a:moveTo>
              <a:cubicBezTo>
                <a:pt x="2270" y="9507"/>
                <a:pt x="3364" y="9211"/>
                <a:pt x="3241" y="8748"/>
              </a:cubicBezTo>
              <a:cubicBezTo>
                <a:pt x="2371" y="8455"/>
                <a:pt x="-247" y="8850"/>
                <a:pt x="20" y="8385"/>
              </a:cubicBezTo>
              <a:cubicBezTo>
                <a:pt x="287" y="7921"/>
                <a:pt x="1679" y="6677"/>
                <a:pt x="4846" y="5961"/>
              </a:cubicBezTo>
              <a:cubicBezTo>
                <a:pt x="6723" y="5393"/>
                <a:pt x="1786" y="4493"/>
                <a:pt x="9357" y="3804"/>
              </a:cubicBezTo>
              <a:cubicBezTo>
                <a:pt x="10593" y="2778"/>
                <a:pt x="9306" y="77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533792</xdr:colOff>
      <xdr:row>60</xdr:row>
      <xdr:rowOff>73198</xdr:rowOff>
    </xdr:from>
    <xdr:to>
      <xdr:col>9</xdr:col>
      <xdr:colOff>676275</xdr:colOff>
      <xdr:row>61</xdr:row>
      <xdr:rowOff>47625</xdr:rowOff>
    </xdr:to>
    <xdr:sp macro="" textlink="">
      <xdr:nvSpPr>
        <xdr:cNvPr id="1017" name="AutoShape 475">
          <a:extLst>
            <a:ext uri="{FF2B5EF4-FFF2-40B4-BE49-F238E27FC236}">
              <a16:creationId xmlns:a16="http://schemas.microsoft.com/office/drawing/2014/main" id="{F52183BE-1E55-466D-A22A-7DD44135CE21}"/>
            </a:ext>
          </a:extLst>
        </xdr:cNvPr>
        <xdr:cNvSpPr>
          <a:spLocks noChangeArrowheads="1"/>
        </xdr:cNvSpPr>
      </xdr:nvSpPr>
      <xdr:spPr bwMode="auto">
        <a:xfrm>
          <a:off x="6242442" y="10360198"/>
          <a:ext cx="142483" cy="1458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628780</xdr:colOff>
      <xdr:row>60</xdr:row>
      <xdr:rowOff>2137</xdr:rowOff>
    </xdr:from>
    <xdr:to>
      <xdr:col>10</xdr:col>
      <xdr:colOff>347230</xdr:colOff>
      <xdr:row>61</xdr:row>
      <xdr:rowOff>159578</xdr:rowOff>
    </xdr:to>
    <xdr:sp macro="" textlink="">
      <xdr:nvSpPr>
        <xdr:cNvPr id="1018" name="Freeform 481">
          <a:extLst>
            <a:ext uri="{FF2B5EF4-FFF2-40B4-BE49-F238E27FC236}">
              <a16:creationId xmlns:a16="http://schemas.microsoft.com/office/drawing/2014/main" id="{77EA5736-B180-4A59-A48D-6321811CE9EF}"/>
            </a:ext>
          </a:extLst>
        </xdr:cNvPr>
        <xdr:cNvSpPr>
          <a:spLocks/>
        </xdr:cNvSpPr>
      </xdr:nvSpPr>
      <xdr:spPr bwMode="auto">
        <a:xfrm>
          <a:off x="6337430" y="10289137"/>
          <a:ext cx="423300" cy="328891"/>
        </a:xfrm>
        <a:custGeom>
          <a:avLst/>
          <a:gdLst>
            <a:gd name="T0" fmla="*/ 0 w 77"/>
            <a:gd name="T1" fmla="*/ 2147483647 h 35"/>
            <a:gd name="T2" fmla="*/ 2147483647 w 77"/>
            <a:gd name="T3" fmla="*/ 0 h 35"/>
            <a:gd name="T4" fmla="*/ 2147483647 w 77"/>
            <a:gd name="T5" fmla="*/ 2147483647 h 35"/>
            <a:gd name="T6" fmla="*/ 2147483647 w 77"/>
            <a:gd name="T7" fmla="*/ 2147483647 h 35"/>
            <a:gd name="T8" fmla="*/ 2147483647 w 77"/>
            <a:gd name="T9" fmla="*/ 2147483647 h 35"/>
            <a:gd name="T10" fmla="*/ 2147483647 w 77"/>
            <a:gd name="T11" fmla="*/ 2147483647 h 35"/>
            <a:gd name="T12" fmla="*/ 2147483647 w 77"/>
            <a:gd name="T13" fmla="*/ 2147483647 h 35"/>
            <a:gd name="T14" fmla="*/ 2147483647 w 77"/>
            <a:gd name="T15" fmla="*/ 2147483647 h 35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4416 w 10000"/>
            <a:gd name="connsiteY2" fmla="*/ 571 h 10000"/>
            <a:gd name="connsiteX3" fmla="*/ 5714 w 10000"/>
            <a:gd name="connsiteY3" fmla="*/ 1429 h 10000"/>
            <a:gd name="connsiteX4" fmla="*/ 7013 w 10000"/>
            <a:gd name="connsiteY4" fmla="*/ 3143 h 10000"/>
            <a:gd name="connsiteX5" fmla="*/ 8442 w 10000"/>
            <a:gd name="connsiteY5" fmla="*/ 5429 h 10000"/>
            <a:gd name="connsiteX6" fmla="*/ 9348 w 10000"/>
            <a:gd name="connsiteY6" fmla="*/ 7332 h 10000"/>
            <a:gd name="connsiteX7" fmla="*/ 10000 w 10000"/>
            <a:gd name="connsiteY7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4416 w 10000"/>
            <a:gd name="connsiteY2" fmla="*/ 571 h 10000"/>
            <a:gd name="connsiteX3" fmla="*/ 5714 w 10000"/>
            <a:gd name="connsiteY3" fmla="*/ 1429 h 10000"/>
            <a:gd name="connsiteX4" fmla="*/ 7013 w 10000"/>
            <a:gd name="connsiteY4" fmla="*/ 3143 h 10000"/>
            <a:gd name="connsiteX5" fmla="*/ 8442 w 10000"/>
            <a:gd name="connsiteY5" fmla="*/ 5429 h 10000"/>
            <a:gd name="connsiteX6" fmla="*/ 9348 w 10000"/>
            <a:gd name="connsiteY6" fmla="*/ 7235 h 10000"/>
            <a:gd name="connsiteX7" fmla="*/ 10000 w 10000"/>
            <a:gd name="connsiteY7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4416 w 10000"/>
            <a:gd name="connsiteY2" fmla="*/ 571 h 10000"/>
            <a:gd name="connsiteX3" fmla="*/ 5714 w 10000"/>
            <a:gd name="connsiteY3" fmla="*/ 1429 h 10000"/>
            <a:gd name="connsiteX4" fmla="*/ 7013 w 10000"/>
            <a:gd name="connsiteY4" fmla="*/ 3143 h 10000"/>
            <a:gd name="connsiteX5" fmla="*/ 8442 w 10000"/>
            <a:gd name="connsiteY5" fmla="*/ 5429 h 10000"/>
            <a:gd name="connsiteX6" fmla="*/ 10000 w 10000"/>
            <a:gd name="connsiteY6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4416 w 10000"/>
            <a:gd name="connsiteY2" fmla="*/ 571 h 10000"/>
            <a:gd name="connsiteX3" fmla="*/ 5714 w 10000"/>
            <a:gd name="connsiteY3" fmla="*/ 1429 h 10000"/>
            <a:gd name="connsiteX4" fmla="*/ 7013 w 10000"/>
            <a:gd name="connsiteY4" fmla="*/ 3143 h 10000"/>
            <a:gd name="connsiteX5" fmla="*/ 10000 w 10000"/>
            <a:gd name="connsiteY5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5714 w 10000"/>
            <a:gd name="connsiteY2" fmla="*/ 1429 h 10000"/>
            <a:gd name="connsiteX3" fmla="*/ 7013 w 10000"/>
            <a:gd name="connsiteY3" fmla="*/ 3143 h 10000"/>
            <a:gd name="connsiteX4" fmla="*/ 10000 w 10000"/>
            <a:gd name="connsiteY4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5314 w 10000"/>
            <a:gd name="connsiteY2" fmla="*/ 5115 h 10000"/>
            <a:gd name="connsiteX3" fmla="*/ 7013 w 10000"/>
            <a:gd name="connsiteY3" fmla="*/ 3143 h 10000"/>
            <a:gd name="connsiteX4" fmla="*/ 10000 w 10000"/>
            <a:gd name="connsiteY4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5314 w 10000"/>
            <a:gd name="connsiteY2" fmla="*/ 5115 h 10000"/>
            <a:gd name="connsiteX3" fmla="*/ 7013 w 10000"/>
            <a:gd name="connsiteY3" fmla="*/ 3143 h 10000"/>
            <a:gd name="connsiteX4" fmla="*/ 10000 w 10000"/>
            <a:gd name="connsiteY4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5314 w 10000"/>
            <a:gd name="connsiteY2" fmla="*/ 5115 h 10000"/>
            <a:gd name="connsiteX3" fmla="*/ 7013 w 10000"/>
            <a:gd name="connsiteY3" fmla="*/ 3143 h 10000"/>
            <a:gd name="connsiteX4" fmla="*/ 10000 w 10000"/>
            <a:gd name="connsiteY4" fmla="*/ 10000 h 10000"/>
            <a:gd name="connsiteX0" fmla="*/ 0 w 10000"/>
            <a:gd name="connsiteY0" fmla="*/ 491 h 10205"/>
            <a:gd name="connsiteX1" fmla="*/ 2338 w 10000"/>
            <a:gd name="connsiteY1" fmla="*/ 205 h 10205"/>
            <a:gd name="connsiteX2" fmla="*/ 5314 w 10000"/>
            <a:gd name="connsiteY2" fmla="*/ 5320 h 10205"/>
            <a:gd name="connsiteX3" fmla="*/ 7013 w 10000"/>
            <a:gd name="connsiteY3" fmla="*/ 3348 h 10205"/>
            <a:gd name="connsiteX4" fmla="*/ 10000 w 10000"/>
            <a:gd name="connsiteY4" fmla="*/ 10205 h 10205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5314 w 10000"/>
            <a:gd name="connsiteY2" fmla="*/ 5445 h 10330"/>
            <a:gd name="connsiteX3" fmla="*/ 7013 w 10000"/>
            <a:gd name="connsiteY3" fmla="*/ 3473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5314 w 10000"/>
            <a:gd name="connsiteY2" fmla="*/ 5445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4469 w 10000"/>
            <a:gd name="connsiteY2" fmla="*/ 6997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4469 w 10000"/>
            <a:gd name="connsiteY2" fmla="*/ 6997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4469 w 10000"/>
            <a:gd name="connsiteY2" fmla="*/ 6997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4469 w 10000"/>
            <a:gd name="connsiteY2" fmla="*/ 6997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855 h 10569"/>
            <a:gd name="connsiteX1" fmla="*/ 2338 w 10000"/>
            <a:gd name="connsiteY1" fmla="*/ 569 h 10569"/>
            <a:gd name="connsiteX2" fmla="*/ 4469 w 10000"/>
            <a:gd name="connsiteY2" fmla="*/ 7236 h 10569"/>
            <a:gd name="connsiteX3" fmla="*/ 6702 w 10000"/>
            <a:gd name="connsiteY3" fmla="*/ 9824 h 10569"/>
            <a:gd name="connsiteX4" fmla="*/ 10000 w 10000"/>
            <a:gd name="connsiteY4" fmla="*/ 10569 h 10569"/>
            <a:gd name="connsiteX0" fmla="*/ 0 w 10000"/>
            <a:gd name="connsiteY0" fmla="*/ 855 h 10569"/>
            <a:gd name="connsiteX1" fmla="*/ 2338 w 10000"/>
            <a:gd name="connsiteY1" fmla="*/ 569 h 10569"/>
            <a:gd name="connsiteX2" fmla="*/ 4469 w 10000"/>
            <a:gd name="connsiteY2" fmla="*/ 7236 h 10569"/>
            <a:gd name="connsiteX3" fmla="*/ 6702 w 10000"/>
            <a:gd name="connsiteY3" fmla="*/ 9824 h 10569"/>
            <a:gd name="connsiteX4" fmla="*/ 10000 w 10000"/>
            <a:gd name="connsiteY4" fmla="*/ 10569 h 10569"/>
            <a:gd name="connsiteX0" fmla="*/ 0 w 6702"/>
            <a:gd name="connsiteY0" fmla="*/ 855 h 9824"/>
            <a:gd name="connsiteX1" fmla="*/ 2338 w 6702"/>
            <a:gd name="connsiteY1" fmla="*/ 569 h 9824"/>
            <a:gd name="connsiteX2" fmla="*/ 4469 w 6702"/>
            <a:gd name="connsiteY2" fmla="*/ 7236 h 9824"/>
            <a:gd name="connsiteX3" fmla="*/ 6702 w 6702"/>
            <a:gd name="connsiteY3" fmla="*/ 9824 h 98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702" h="9824">
              <a:moveTo>
                <a:pt x="0" y="855"/>
              </a:moveTo>
              <a:cubicBezTo>
                <a:pt x="1135" y="-695"/>
                <a:pt x="1559" y="276"/>
                <a:pt x="2338" y="569"/>
              </a:cubicBezTo>
              <a:cubicBezTo>
                <a:pt x="3330" y="2468"/>
                <a:pt x="3121" y="6210"/>
                <a:pt x="4469" y="7236"/>
              </a:cubicBezTo>
              <a:lnTo>
                <a:pt x="6702" y="982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559235</xdr:colOff>
      <xdr:row>62</xdr:row>
      <xdr:rowOff>144962</xdr:rowOff>
    </xdr:from>
    <xdr:to>
      <xdr:col>10</xdr:col>
      <xdr:colOff>654485</xdr:colOff>
      <xdr:row>63</xdr:row>
      <xdr:rowOff>78288</xdr:rowOff>
    </xdr:to>
    <xdr:sp macro="" textlink="">
      <xdr:nvSpPr>
        <xdr:cNvPr id="1019" name="Freeform 939">
          <a:extLst>
            <a:ext uri="{FF2B5EF4-FFF2-40B4-BE49-F238E27FC236}">
              <a16:creationId xmlns:a16="http://schemas.microsoft.com/office/drawing/2014/main" id="{7E57E28C-BBFB-49DD-9C7C-C2E9767615B4}"/>
            </a:ext>
          </a:extLst>
        </xdr:cNvPr>
        <xdr:cNvSpPr>
          <a:spLocks/>
        </xdr:cNvSpPr>
      </xdr:nvSpPr>
      <xdr:spPr bwMode="auto">
        <a:xfrm rot="20925060">
          <a:off x="6267885" y="10774862"/>
          <a:ext cx="800100" cy="104776"/>
        </a:xfrm>
        <a:custGeom>
          <a:avLst/>
          <a:gdLst>
            <a:gd name="T0" fmla="*/ 0 w 77"/>
            <a:gd name="T1" fmla="*/ 2147483647 h 11"/>
            <a:gd name="T2" fmla="*/ 2147483647 w 77"/>
            <a:gd name="T3" fmla="*/ 2147483647 h 11"/>
            <a:gd name="T4" fmla="*/ 2147483647 w 77"/>
            <a:gd name="T5" fmla="*/ 2147483647 h 11"/>
            <a:gd name="T6" fmla="*/ 2147483647 w 77"/>
            <a:gd name="T7" fmla="*/ 0 h 11"/>
            <a:gd name="T8" fmla="*/ 2147483647 w 77"/>
            <a:gd name="T9" fmla="*/ 0 h 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7" h="11">
              <a:moveTo>
                <a:pt x="0" y="11"/>
              </a:moveTo>
              <a:lnTo>
                <a:pt x="11" y="4"/>
              </a:lnTo>
              <a:lnTo>
                <a:pt x="27" y="1"/>
              </a:lnTo>
              <a:lnTo>
                <a:pt x="51" y="0"/>
              </a:lnTo>
              <a:lnTo>
                <a:pt x="77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171450</xdr:colOff>
      <xdr:row>62</xdr:row>
      <xdr:rowOff>73851</xdr:rowOff>
    </xdr:from>
    <xdr:to>
      <xdr:col>10</xdr:col>
      <xdr:colOff>304800</xdr:colOff>
      <xdr:row>63</xdr:row>
      <xdr:rowOff>54801</xdr:rowOff>
    </xdr:to>
    <xdr:sp macro="" textlink="">
      <xdr:nvSpPr>
        <xdr:cNvPr id="1020" name="Freeform 940">
          <a:extLst>
            <a:ext uri="{FF2B5EF4-FFF2-40B4-BE49-F238E27FC236}">
              <a16:creationId xmlns:a16="http://schemas.microsoft.com/office/drawing/2014/main" id="{9709790C-A849-4DAE-93D2-2B086D7B21B4}"/>
            </a:ext>
          </a:extLst>
        </xdr:cNvPr>
        <xdr:cNvSpPr>
          <a:spLocks/>
        </xdr:cNvSpPr>
      </xdr:nvSpPr>
      <xdr:spPr bwMode="auto">
        <a:xfrm rot="20942116">
          <a:off x="6584950" y="10703751"/>
          <a:ext cx="133350" cy="152400"/>
        </a:xfrm>
        <a:custGeom>
          <a:avLst/>
          <a:gdLst>
            <a:gd name="T0" fmla="*/ 0 w 14"/>
            <a:gd name="T1" fmla="*/ 0 h 22"/>
            <a:gd name="T2" fmla="*/ 2147483647 w 14"/>
            <a:gd name="T3" fmla="*/ 2147483647 h 22"/>
            <a:gd name="T4" fmla="*/ 2147483647 w 14"/>
            <a:gd name="T5" fmla="*/ 2147483647 h 22"/>
            <a:gd name="T6" fmla="*/ 2147483647 w 14"/>
            <a:gd name="T7" fmla="*/ 2147483647 h 22"/>
            <a:gd name="T8" fmla="*/ 2147483647 w 14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4" h="22">
              <a:moveTo>
                <a:pt x="0" y="0"/>
              </a:moveTo>
              <a:lnTo>
                <a:pt x="9" y="2"/>
              </a:lnTo>
              <a:lnTo>
                <a:pt x="14" y="11"/>
              </a:lnTo>
              <a:lnTo>
                <a:pt x="11" y="19"/>
              </a:lnTo>
              <a:lnTo>
                <a:pt x="5" y="22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24043</xdr:colOff>
      <xdr:row>2</xdr:row>
      <xdr:rowOff>141473</xdr:rowOff>
    </xdr:from>
    <xdr:ext cx="457328" cy="135060"/>
    <xdr:sp macro="" textlink="">
      <xdr:nvSpPr>
        <xdr:cNvPr id="1021" name="Text Box 941">
          <a:extLst>
            <a:ext uri="{FF2B5EF4-FFF2-40B4-BE49-F238E27FC236}">
              <a16:creationId xmlns:a16="http://schemas.microsoft.com/office/drawing/2014/main" id="{CEC76E21-DAB9-420D-86C9-74656182BAD0}"/>
            </a:ext>
          </a:extLst>
        </xdr:cNvPr>
        <xdr:cNvSpPr txBox="1">
          <a:spLocks noChangeArrowheads="1"/>
        </xdr:cNvSpPr>
      </xdr:nvSpPr>
      <xdr:spPr bwMode="auto">
        <a:xfrm>
          <a:off x="8552093" y="484373"/>
          <a:ext cx="457328" cy="13506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女寄ﾄﾝﾈﾙ</a:t>
          </a:r>
        </a:p>
      </xdr:txBody>
    </xdr:sp>
    <xdr:clientData/>
  </xdr:oneCellAnchor>
  <xdr:oneCellAnchor>
    <xdr:from>
      <xdr:col>10</xdr:col>
      <xdr:colOff>46842</xdr:colOff>
      <xdr:row>61</xdr:row>
      <xdr:rowOff>106600</xdr:rowOff>
    </xdr:from>
    <xdr:ext cx="401891" cy="168565"/>
    <xdr:sp macro="" textlink="">
      <xdr:nvSpPr>
        <xdr:cNvPr id="1022" name="Text Box 944">
          <a:extLst>
            <a:ext uri="{FF2B5EF4-FFF2-40B4-BE49-F238E27FC236}">
              <a16:creationId xmlns:a16="http://schemas.microsoft.com/office/drawing/2014/main" id="{036F5BD8-32D3-427A-BD3A-73B91943A6E4}"/>
            </a:ext>
          </a:extLst>
        </xdr:cNvPr>
        <xdr:cNvSpPr txBox="1">
          <a:spLocks noChangeArrowheads="1"/>
        </xdr:cNvSpPr>
      </xdr:nvSpPr>
      <xdr:spPr bwMode="auto">
        <a:xfrm>
          <a:off x="6460342" y="10565050"/>
          <a:ext cx="401891" cy="16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oneCellAnchor>
  <xdr:oneCellAnchor>
    <xdr:from>
      <xdr:col>8</xdr:col>
      <xdr:colOff>654052</xdr:colOff>
      <xdr:row>58</xdr:row>
      <xdr:rowOff>129352</xdr:rowOff>
    </xdr:from>
    <xdr:ext cx="670278" cy="270458"/>
    <xdr:sp macro="" textlink="">
      <xdr:nvSpPr>
        <xdr:cNvPr id="1023" name="Text Box 972">
          <a:extLst>
            <a:ext uri="{FF2B5EF4-FFF2-40B4-BE49-F238E27FC236}">
              <a16:creationId xmlns:a16="http://schemas.microsoft.com/office/drawing/2014/main" id="{242175E7-9BA4-435B-BBB1-F05A213E8B44}"/>
            </a:ext>
          </a:extLst>
        </xdr:cNvPr>
        <xdr:cNvSpPr txBox="1">
          <a:spLocks noChangeArrowheads="1"/>
        </xdr:cNvSpPr>
      </xdr:nvSpPr>
      <xdr:spPr bwMode="auto">
        <a:xfrm>
          <a:off x="5657852" y="10073452"/>
          <a:ext cx="670278" cy="270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367m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本ﾙｰﾄ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最高点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604838</xdr:colOff>
      <xdr:row>60</xdr:row>
      <xdr:rowOff>14632</xdr:rowOff>
    </xdr:from>
    <xdr:to>
      <xdr:col>10</xdr:col>
      <xdr:colOff>87570</xdr:colOff>
      <xdr:row>64</xdr:row>
      <xdr:rowOff>6548</xdr:rowOff>
    </xdr:to>
    <xdr:sp macro="" textlink="">
      <xdr:nvSpPr>
        <xdr:cNvPr id="1024" name="AutoShape 1653">
          <a:extLst>
            <a:ext uri="{FF2B5EF4-FFF2-40B4-BE49-F238E27FC236}">
              <a16:creationId xmlns:a16="http://schemas.microsoft.com/office/drawing/2014/main" id="{E22A94A4-C045-42AD-BCC5-DE39B072C7FF}"/>
            </a:ext>
          </a:extLst>
        </xdr:cNvPr>
        <xdr:cNvSpPr>
          <a:spLocks/>
        </xdr:cNvSpPr>
      </xdr:nvSpPr>
      <xdr:spPr bwMode="auto">
        <a:xfrm rot="204343">
          <a:off x="6313488" y="10301632"/>
          <a:ext cx="187582" cy="677716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708862</xdr:colOff>
      <xdr:row>2</xdr:row>
      <xdr:rowOff>162550</xdr:rowOff>
    </xdr:from>
    <xdr:to>
      <xdr:col>14</xdr:col>
      <xdr:colOff>254000</xdr:colOff>
      <xdr:row>3</xdr:row>
      <xdr:rowOff>126999</xdr:rowOff>
    </xdr:to>
    <xdr:sp macro="" textlink="">
      <xdr:nvSpPr>
        <xdr:cNvPr id="1025" name="Text Box 941">
          <a:extLst>
            <a:ext uri="{FF2B5EF4-FFF2-40B4-BE49-F238E27FC236}">
              <a16:creationId xmlns:a16="http://schemas.microsoft.com/office/drawing/2014/main" id="{62D4BC93-3EBB-4CF3-B4AB-78342BDA4D07}"/>
            </a:ext>
          </a:extLst>
        </xdr:cNvPr>
        <xdr:cNvSpPr txBox="1">
          <a:spLocks noChangeArrowheads="1"/>
        </xdr:cNvSpPr>
      </xdr:nvSpPr>
      <xdr:spPr bwMode="auto">
        <a:xfrm rot="10800000">
          <a:off x="9230562" y="505450"/>
          <a:ext cx="256338" cy="13589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10800" tIns="10800" rIns="0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女寄</a:t>
          </a:r>
        </a:p>
      </xdr:txBody>
    </xdr:sp>
    <xdr:clientData/>
  </xdr:twoCellAnchor>
  <xdr:twoCellAnchor>
    <xdr:from>
      <xdr:col>13</xdr:col>
      <xdr:colOff>587883</xdr:colOff>
      <xdr:row>1</xdr:row>
      <xdr:rowOff>35612</xdr:rowOff>
    </xdr:from>
    <xdr:to>
      <xdr:col>13</xdr:col>
      <xdr:colOff>691747</xdr:colOff>
      <xdr:row>8</xdr:row>
      <xdr:rowOff>149111</xdr:rowOff>
    </xdr:to>
    <xdr:sp macro="" textlink="">
      <xdr:nvSpPr>
        <xdr:cNvPr id="1026" name="Freeform 473">
          <a:extLst>
            <a:ext uri="{FF2B5EF4-FFF2-40B4-BE49-F238E27FC236}">
              <a16:creationId xmlns:a16="http://schemas.microsoft.com/office/drawing/2014/main" id="{E9DB4945-18F0-4E93-A447-4F2D98245694}"/>
            </a:ext>
          </a:extLst>
        </xdr:cNvPr>
        <xdr:cNvSpPr>
          <a:spLocks/>
        </xdr:cNvSpPr>
      </xdr:nvSpPr>
      <xdr:spPr bwMode="auto">
        <a:xfrm rot="10800000">
          <a:off x="9115933" y="207062"/>
          <a:ext cx="103864" cy="1313649"/>
        </a:xfrm>
        <a:custGeom>
          <a:avLst/>
          <a:gdLst>
            <a:gd name="T0" fmla="*/ 0 w 39"/>
            <a:gd name="T1" fmla="*/ 2147483647 h 130"/>
            <a:gd name="T2" fmla="*/ 2147483647 w 39"/>
            <a:gd name="T3" fmla="*/ 2147483647 h 130"/>
            <a:gd name="T4" fmla="*/ 2147483647 w 39"/>
            <a:gd name="T5" fmla="*/ 2147483647 h 130"/>
            <a:gd name="T6" fmla="*/ 2147483647 w 39"/>
            <a:gd name="T7" fmla="*/ 2147483647 h 130"/>
            <a:gd name="T8" fmla="*/ 2147483647 w 39"/>
            <a:gd name="T9" fmla="*/ 2147483647 h 130"/>
            <a:gd name="T10" fmla="*/ 2147483647 w 39"/>
            <a:gd name="T11" fmla="*/ 2147483647 h 130"/>
            <a:gd name="T12" fmla="*/ 2147483647 w 39"/>
            <a:gd name="T13" fmla="*/ 2147483647 h 130"/>
            <a:gd name="T14" fmla="*/ 2147483647 w 39"/>
            <a:gd name="T15" fmla="*/ 0 h 13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28 w 9691"/>
            <a:gd name="connsiteY0" fmla="*/ 10000 h 10000"/>
            <a:gd name="connsiteX1" fmla="*/ 366 w 9691"/>
            <a:gd name="connsiteY1" fmla="*/ 8596 h 10000"/>
            <a:gd name="connsiteX2" fmla="*/ 2849 w 9691"/>
            <a:gd name="connsiteY2" fmla="*/ 5769 h 10000"/>
            <a:gd name="connsiteX3" fmla="*/ 6182 w 9691"/>
            <a:gd name="connsiteY3" fmla="*/ 5154 h 10000"/>
            <a:gd name="connsiteX4" fmla="*/ 9515 w 9691"/>
            <a:gd name="connsiteY4" fmla="*/ 5000 h 10000"/>
            <a:gd name="connsiteX5" fmla="*/ 9259 w 9691"/>
            <a:gd name="connsiteY5" fmla="*/ 4231 h 10000"/>
            <a:gd name="connsiteX6" fmla="*/ 9259 w 9691"/>
            <a:gd name="connsiteY6" fmla="*/ 3308 h 10000"/>
            <a:gd name="connsiteX7" fmla="*/ 8746 w 9691"/>
            <a:gd name="connsiteY7" fmla="*/ 0 h 10000"/>
            <a:gd name="connsiteX0" fmla="*/ 0 w 9971"/>
            <a:gd name="connsiteY0" fmla="*/ 10000 h 10000"/>
            <a:gd name="connsiteX1" fmla="*/ 349 w 9971"/>
            <a:gd name="connsiteY1" fmla="*/ 8596 h 10000"/>
            <a:gd name="connsiteX2" fmla="*/ 2911 w 9971"/>
            <a:gd name="connsiteY2" fmla="*/ 5769 h 10000"/>
            <a:gd name="connsiteX3" fmla="*/ 6350 w 9971"/>
            <a:gd name="connsiteY3" fmla="*/ 5154 h 10000"/>
            <a:gd name="connsiteX4" fmla="*/ 9789 w 9971"/>
            <a:gd name="connsiteY4" fmla="*/ 5000 h 10000"/>
            <a:gd name="connsiteX5" fmla="*/ 9525 w 9971"/>
            <a:gd name="connsiteY5" fmla="*/ 4231 h 10000"/>
            <a:gd name="connsiteX6" fmla="*/ 9525 w 9971"/>
            <a:gd name="connsiteY6" fmla="*/ 3308 h 10000"/>
            <a:gd name="connsiteX7" fmla="*/ 8996 w 9971"/>
            <a:gd name="connsiteY7" fmla="*/ 0 h 10000"/>
            <a:gd name="connsiteX0" fmla="*/ 0 w 10000"/>
            <a:gd name="connsiteY0" fmla="*/ 10000 h 10000"/>
            <a:gd name="connsiteX1" fmla="*/ 2919 w 10000"/>
            <a:gd name="connsiteY1" fmla="*/ 5769 h 10000"/>
            <a:gd name="connsiteX2" fmla="*/ 6368 w 10000"/>
            <a:gd name="connsiteY2" fmla="*/ 5154 h 10000"/>
            <a:gd name="connsiteX3" fmla="*/ 9817 w 10000"/>
            <a:gd name="connsiteY3" fmla="*/ 5000 h 10000"/>
            <a:gd name="connsiteX4" fmla="*/ 9553 w 10000"/>
            <a:gd name="connsiteY4" fmla="*/ 4231 h 10000"/>
            <a:gd name="connsiteX5" fmla="*/ 9553 w 10000"/>
            <a:gd name="connsiteY5" fmla="*/ 3308 h 10000"/>
            <a:gd name="connsiteX6" fmla="*/ 9022 w 10000"/>
            <a:gd name="connsiteY6" fmla="*/ 0 h 10000"/>
            <a:gd name="connsiteX0" fmla="*/ 443 w 10443"/>
            <a:gd name="connsiteY0" fmla="*/ 10000 h 10000"/>
            <a:gd name="connsiteX1" fmla="*/ 3362 w 10443"/>
            <a:gd name="connsiteY1" fmla="*/ 5769 h 10000"/>
            <a:gd name="connsiteX2" fmla="*/ 59 w 10443"/>
            <a:gd name="connsiteY2" fmla="*/ 8746 h 10000"/>
            <a:gd name="connsiteX3" fmla="*/ 6811 w 10443"/>
            <a:gd name="connsiteY3" fmla="*/ 5154 h 10000"/>
            <a:gd name="connsiteX4" fmla="*/ 10260 w 10443"/>
            <a:gd name="connsiteY4" fmla="*/ 5000 h 10000"/>
            <a:gd name="connsiteX5" fmla="*/ 9996 w 10443"/>
            <a:gd name="connsiteY5" fmla="*/ 4231 h 10000"/>
            <a:gd name="connsiteX6" fmla="*/ 9996 w 10443"/>
            <a:gd name="connsiteY6" fmla="*/ 3308 h 10000"/>
            <a:gd name="connsiteX7" fmla="*/ 9465 w 10443"/>
            <a:gd name="connsiteY7" fmla="*/ 0 h 10000"/>
            <a:gd name="connsiteX0" fmla="*/ 443 w 10443"/>
            <a:gd name="connsiteY0" fmla="*/ 10000 h 10000"/>
            <a:gd name="connsiteX1" fmla="*/ 3362 w 10443"/>
            <a:gd name="connsiteY1" fmla="*/ 5769 h 10000"/>
            <a:gd name="connsiteX2" fmla="*/ 59 w 10443"/>
            <a:gd name="connsiteY2" fmla="*/ 8746 h 10000"/>
            <a:gd name="connsiteX3" fmla="*/ 6811 w 10443"/>
            <a:gd name="connsiteY3" fmla="*/ 5154 h 10000"/>
            <a:gd name="connsiteX4" fmla="*/ 10260 w 10443"/>
            <a:gd name="connsiteY4" fmla="*/ 5000 h 10000"/>
            <a:gd name="connsiteX5" fmla="*/ 9996 w 10443"/>
            <a:gd name="connsiteY5" fmla="*/ 4231 h 10000"/>
            <a:gd name="connsiteX6" fmla="*/ 9996 w 10443"/>
            <a:gd name="connsiteY6" fmla="*/ 3308 h 10000"/>
            <a:gd name="connsiteX7" fmla="*/ 9465 w 10443"/>
            <a:gd name="connsiteY7" fmla="*/ 0 h 10000"/>
            <a:gd name="connsiteX0" fmla="*/ 0 w 10000"/>
            <a:gd name="connsiteY0" fmla="*/ 10000 h 10000"/>
            <a:gd name="connsiteX1" fmla="*/ 2919 w 10000"/>
            <a:gd name="connsiteY1" fmla="*/ 5769 h 10000"/>
            <a:gd name="connsiteX2" fmla="*/ 3960 w 10000"/>
            <a:gd name="connsiteY2" fmla="*/ 6429 h 10000"/>
            <a:gd name="connsiteX3" fmla="*/ 6368 w 10000"/>
            <a:gd name="connsiteY3" fmla="*/ 5154 h 10000"/>
            <a:gd name="connsiteX4" fmla="*/ 9817 w 10000"/>
            <a:gd name="connsiteY4" fmla="*/ 5000 h 10000"/>
            <a:gd name="connsiteX5" fmla="*/ 9553 w 10000"/>
            <a:gd name="connsiteY5" fmla="*/ 4231 h 10000"/>
            <a:gd name="connsiteX6" fmla="*/ 9553 w 10000"/>
            <a:gd name="connsiteY6" fmla="*/ 3308 h 10000"/>
            <a:gd name="connsiteX7" fmla="*/ 9022 w 10000"/>
            <a:gd name="connsiteY7" fmla="*/ 0 h 10000"/>
            <a:gd name="connsiteX0" fmla="*/ 390 w 10390"/>
            <a:gd name="connsiteY0" fmla="*/ 10000 h 10000"/>
            <a:gd name="connsiteX1" fmla="*/ 3309 w 10390"/>
            <a:gd name="connsiteY1" fmla="*/ 5769 h 10000"/>
            <a:gd name="connsiteX2" fmla="*/ 6 w 10390"/>
            <a:gd name="connsiteY2" fmla="*/ 8430 h 10000"/>
            <a:gd name="connsiteX3" fmla="*/ 4350 w 10390"/>
            <a:gd name="connsiteY3" fmla="*/ 6429 h 10000"/>
            <a:gd name="connsiteX4" fmla="*/ 6758 w 10390"/>
            <a:gd name="connsiteY4" fmla="*/ 5154 h 10000"/>
            <a:gd name="connsiteX5" fmla="*/ 10207 w 10390"/>
            <a:gd name="connsiteY5" fmla="*/ 5000 h 10000"/>
            <a:gd name="connsiteX6" fmla="*/ 9943 w 10390"/>
            <a:gd name="connsiteY6" fmla="*/ 4231 h 10000"/>
            <a:gd name="connsiteX7" fmla="*/ 9943 w 10390"/>
            <a:gd name="connsiteY7" fmla="*/ 3308 h 10000"/>
            <a:gd name="connsiteX8" fmla="*/ 9412 w 10390"/>
            <a:gd name="connsiteY8" fmla="*/ 0 h 10000"/>
            <a:gd name="connsiteX0" fmla="*/ 4598 w 14598"/>
            <a:gd name="connsiteY0" fmla="*/ 10000 h 10000"/>
            <a:gd name="connsiteX1" fmla="*/ 7517 w 14598"/>
            <a:gd name="connsiteY1" fmla="*/ 5769 h 10000"/>
            <a:gd name="connsiteX2" fmla="*/ 52 w 14598"/>
            <a:gd name="connsiteY2" fmla="*/ 5428 h 10000"/>
            <a:gd name="connsiteX3" fmla="*/ 4214 w 14598"/>
            <a:gd name="connsiteY3" fmla="*/ 8430 h 10000"/>
            <a:gd name="connsiteX4" fmla="*/ 8558 w 14598"/>
            <a:gd name="connsiteY4" fmla="*/ 6429 h 10000"/>
            <a:gd name="connsiteX5" fmla="*/ 10966 w 14598"/>
            <a:gd name="connsiteY5" fmla="*/ 5154 h 10000"/>
            <a:gd name="connsiteX6" fmla="*/ 14415 w 14598"/>
            <a:gd name="connsiteY6" fmla="*/ 5000 h 10000"/>
            <a:gd name="connsiteX7" fmla="*/ 14151 w 14598"/>
            <a:gd name="connsiteY7" fmla="*/ 4231 h 10000"/>
            <a:gd name="connsiteX8" fmla="*/ 14151 w 14598"/>
            <a:gd name="connsiteY8" fmla="*/ 3308 h 10000"/>
            <a:gd name="connsiteX9" fmla="*/ 13620 w 14598"/>
            <a:gd name="connsiteY9" fmla="*/ 0 h 10000"/>
            <a:gd name="connsiteX0" fmla="*/ 4597 w 14597"/>
            <a:gd name="connsiteY0" fmla="*/ 10000 h 10000"/>
            <a:gd name="connsiteX1" fmla="*/ 7516 w 14597"/>
            <a:gd name="connsiteY1" fmla="*/ 5769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7516 w 14597"/>
            <a:gd name="connsiteY1" fmla="*/ 5769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3444 w 14597"/>
            <a:gd name="connsiteY1" fmla="*/ 7876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4439 w 14597"/>
            <a:gd name="connsiteY1" fmla="*/ 8587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4439 w 14597"/>
            <a:gd name="connsiteY1" fmla="*/ 8587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4597 w 14597"/>
            <a:gd name="connsiteY0" fmla="*/ 10000 h 10000"/>
            <a:gd name="connsiteX1" fmla="*/ 4439 w 14597"/>
            <a:gd name="connsiteY1" fmla="*/ 8587 h 10000"/>
            <a:gd name="connsiteX2" fmla="*/ 51 w 14597"/>
            <a:gd name="connsiteY2" fmla="*/ 5428 h 10000"/>
            <a:gd name="connsiteX3" fmla="*/ 4394 w 14597"/>
            <a:gd name="connsiteY3" fmla="*/ 6982 h 10000"/>
            <a:gd name="connsiteX4" fmla="*/ 8557 w 14597"/>
            <a:gd name="connsiteY4" fmla="*/ 6429 h 10000"/>
            <a:gd name="connsiteX5" fmla="*/ 10965 w 14597"/>
            <a:gd name="connsiteY5" fmla="*/ 5154 h 10000"/>
            <a:gd name="connsiteX6" fmla="*/ 14414 w 14597"/>
            <a:gd name="connsiteY6" fmla="*/ 5000 h 10000"/>
            <a:gd name="connsiteX7" fmla="*/ 14150 w 14597"/>
            <a:gd name="connsiteY7" fmla="*/ 4231 h 10000"/>
            <a:gd name="connsiteX8" fmla="*/ 14150 w 14597"/>
            <a:gd name="connsiteY8" fmla="*/ 3308 h 10000"/>
            <a:gd name="connsiteX9" fmla="*/ 13619 w 14597"/>
            <a:gd name="connsiteY9" fmla="*/ 0 h 10000"/>
            <a:gd name="connsiteX0" fmla="*/ 6661 w 16661"/>
            <a:gd name="connsiteY0" fmla="*/ 10000 h 10000"/>
            <a:gd name="connsiteX1" fmla="*/ 6503 w 16661"/>
            <a:gd name="connsiteY1" fmla="*/ 8587 h 10000"/>
            <a:gd name="connsiteX2" fmla="*/ 34 w 16661"/>
            <a:gd name="connsiteY2" fmla="*/ 6929 h 10000"/>
            <a:gd name="connsiteX3" fmla="*/ 6458 w 16661"/>
            <a:gd name="connsiteY3" fmla="*/ 6982 h 10000"/>
            <a:gd name="connsiteX4" fmla="*/ 10621 w 16661"/>
            <a:gd name="connsiteY4" fmla="*/ 6429 h 10000"/>
            <a:gd name="connsiteX5" fmla="*/ 13029 w 16661"/>
            <a:gd name="connsiteY5" fmla="*/ 5154 h 10000"/>
            <a:gd name="connsiteX6" fmla="*/ 16478 w 16661"/>
            <a:gd name="connsiteY6" fmla="*/ 5000 h 10000"/>
            <a:gd name="connsiteX7" fmla="*/ 16214 w 16661"/>
            <a:gd name="connsiteY7" fmla="*/ 4231 h 10000"/>
            <a:gd name="connsiteX8" fmla="*/ 16214 w 16661"/>
            <a:gd name="connsiteY8" fmla="*/ 3308 h 10000"/>
            <a:gd name="connsiteX9" fmla="*/ 15683 w 16661"/>
            <a:gd name="connsiteY9" fmla="*/ 0 h 10000"/>
            <a:gd name="connsiteX0" fmla="*/ 6685 w 16685"/>
            <a:gd name="connsiteY0" fmla="*/ 10000 h 10000"/>
            <a:gd name="connsiteX1" fmla="*/ 6527 w 16685"/>
            <a:gd name="connsiteY1" fmla="*/ 8587 h 10000"/>
            <a:gd name="connsiteX2" fmla="*/ 58 w 16685"/>
            <a:gd name="connsiteY2" fmla="*/ 6929 h 10000"/>
            <a:gd name="connsiteX3" fmla="*/ 6482 w 16685"/>
            <a:gd name="connsiteY3" fmla="*/ 6982 h 10000"/>
            <a:gd name="connsiteX4" fmla="*/ 10645 w 16685"/>
            <a:gd name="connsiteY4" fmla="*/ 6429 h 10000"/>
            <a:gd name="connsiteX5" fmla="*/ 13053 w 16685"/>
            <a:gd name="connsiteY5" fmla="*/ 5154 h 10000"/>
            <a:gd name="connsiteX6" fmla="*/ 16502 w 16685"/>
            <a:gd name="connsiteY6" fmla="*/ 5000 h 10000"/>
            <a:gd name="connsiteX7" fmla="*/ 16238 w 16685"/>
            <a:gd name="connsiteY7" fmla="*/ 4231 h 10000"/>
            <a:gd name="connsiteX8" fmla="*/ 16238 w 16685"/>
            <a:gd name="connsiteY8" fmla="*/ 3308 h 10000"/>
            <a:gd name="connsiteX9" fmla="*/ 15707 w 16685"/>
            <a:gd name="connsiteY9" fmla="*/ 0 h 10000"/>
            <a:gd name="connsiteX0" fmla="*/ 6628 w 16628"/>
            <a:gd name="connsiteY0" fmla="*/ 10000 h 10000"/>
            <a:gd name="connsiteX1" fmla="*/ 1 w 16628"/>
            <a:gd name="connsiteY1" fmla="*/ 6929 h 10000"/>
            <a:gd name="connsiteX2" fmla="*/ 6425 w 16628"/>
            <a:gd name="connsiteY2" fmla="*/ 6982 h 10000"/>
            <a:gd name="connsiteX3" fmla="*/ 10588 w 16628"/>
            <a:gd name="connsiteY3" fmla="*/ 6429 h 10000"/>
            <a:gd name="connsiteX4" fmla="*/ 12996 w 16628"/>
            <a:gd name="connsiteY4" fmla="*/ 5154 h 10000"/>
            <a:gd name="connsiteX5" fmla="*/ 16445 w 16628"/>
            <a:gd name="connsiteY5" fmla="*/ 5000 h 10000"/>
            <a:gd name="connsiteX6" fmla="*/ 16181 w 16628"/>
            <a:gd name="connsiteY6" fmla="*/ 4231 h 10000"/>
            <a:gd name="connsiteX7" fmla="*/ 16181 w 16628"/>
            <a:gd name="connsiteY7" fmla="*/ 3308 h 10000"/>
            <a:gd name="connsiteX8" fmla="*/ 15650 w 16628"/>
            <a:gd name="connsiteY8" fmla="*/ 0 h 10000"/>
            <a:gd name="connsiteX0" fmla="*/ 722 w 10722"/>
            <a:gd name="connsiteY0" fmla="*/ 10000 h 10000"/>
            <a:gd name="connsiteX1" fmla="*/ 339 w 10722"/>
            <a:gd name="connsiteY1" fmla="*/ 8535 h 10000"/>
            <a:gd name="connsiteX2" fmla="*/ 519 w 10722"/>
            <a:gd name="connsiteY2" fmla="*/ 6982 h 10000"/>
            <a:gd name="connsiteX3" fmla="*/ 4682 w 10722"/>
            <a:gd name="connsiteY3" fmla="*/ 6429 h 10000"/>
            <a:gd name="connsiteX4" fmla="*/ 7090 w 10722"/>
            <a:gd name="connsiteY4" fmla="*/ 5154 h 10000"/>
            <a:gd name="connsiteX5" fmla="*/ 10539 w 10722"/>
            <a:gd name="connsiteY5" fmla="*/ 5000 h 10000"/>
            <a:gd name="connsiteX6" fmla="*/ 10275 w 10722"/>
            <a:gd name="connsiteY6" fmla="*/ 4231 h 10000"/>
            <a:gd name="connsiteX7" fmla="*/ 10275 w 10722"/>
            <a:gd name="connsiteY7" fmla="*/ 3308 h 10000"/>
            <a:gd name="connsiteX8" fmla="*/ 9744 w 10722"/>
            <a:gd name="connsiteY8" fmla="*/ 0 h 10000"/>
            <a:gd name="connsiteX0" fmla="*/ 1741 w 11741"/>
            <a:gd name="connsiteY0" fmla="*/ 10000 h 10000"/>
            <a:gd name="connsiteX1" fmla="*/ 1358 w 11741"/>
            <a:gd name="connsiteY1" fmla="*/ 8535 h 10000"/>
            <a:gd name="connsiteX2" fmla="*/ 0 w 11741"/>
            <a:gd name="connsiteY2" fmla="*/ 8324 h 10000"/>
            <a:gd name="connsiteX3" fmla="*/ 1538 w 11741"/>
            <a:gd name="connsiteY3" fmla="*/ 6982 h 10000"/>
            <a:gd name="connsiteX4" fmla="*/ 5701 w 11741"/>
            <a:gd name="connsiteY4" fmla="*/ 6429 h 10000"/>
            <a:gd name="connsiteX5" fmla="*/ 8109 w 11741"/>
            <a:gd name="connsiteY5" fmla="*/ 5154 h 10000"/>
            <a:gd name="connsiteX6" fmla="*/ 11558 w 11741"/>
            <a:gd name="connsiteY6" fmla="*/ 5000 h 10000"/>
            <a:gd name="connsiteX7" fmla="*/ 11294 w 11741"/>
            <a:gd name="connsiteY7" fmla="*/ 4231 h 10000"/>
            <a:gd name="connsiteX8" fmla="*/ 11294 w 11741"/>
            <a:gd name="connsiteY8" fmla="*/ 3308 h 10000"/>
            <a:gd name="connsiteX9" fmla="*/ 10763 w 11741"/>
            <a:gd name="connsiteY9" fmla="*/ 0 h 10000"/>
            <a:gd name="connsiteX0" fmla="*/ 1290 w 11290"/>
            <a:gd name="connsiteY0" fmla="*/ 10000 h 10000"/>
            <a:gd name="connsiteX1" fmla="*/ 907 w 11290"/>
            <a:gd name="connsiteY1" fmla="*/ 8535 h 10000"/>
            <a:gd name="connsiteX2" fmla="*/ 1 w 11290"/>
            <a:gd name="connsiteY2" fmla="*/ 7955 h 10000"/>
            <a:gd name="connsiteX3" fmla="*/ 1087 w 11290"/>
            <a:gd name="connsiteY3" fmla="*/ 6982 h 10000"/>
            <a:gd name="connsiteX4" fmla="*/ 5250 w 11290"/>
            <a:gd name="connsiteY4" fmla="*/ 6429 h 10000"/>
            <a:gd name="connsiteX5" fmla="*/ 7658 w 11290"/>
            <a:gd name="connsiteY5" fmla="*/ 5154 h 10000"/>
            <a:gd name="connsiteX6" fmla="*/ 11107 w 11290"/>
            <a:gd name="connsiteY6" fmla="*/ 5000 h 10000"/>
            <a:gd name="connsiteX7" fmla="*/ 10843 w 11290"/>
            <a:gd name="connsiteY7" fmla="*/ 4231 h 10000"/>
            <a:gd name="connsiteX8" fmla="*/ 10843 w 11290"/>
            <a:gd name="connsiteY8" fmla="*/ 3308 h 10000"/>
            <a:gd name="connsiteX9" fmla="*/ 10312 w 11290"/>
            <a:gd name="connsiteY9" fmla="*/ 0 h 10000"/>
            <a:gd name="connsiteX0" fmla="*/ 1651 w 11651"/>
            <a:gd name="connsiteY0" fmla="*/ 10000 h 10000"/>
            <a:gd name="connsiteX1" fmla="*/ 1268 w 11651"/>
            <a:gd name="connsiteY1" fmla="*/ 8535 h 10000"/>
            <a:gd name="connsiteX2" fmla="*/ 0 w 11651"/>
            <a:gd name="connsiteY2" fmla="*/ 7797 h 10000"/>
            <a:gd name="connsiteX3" fmla="*/ 1448 w 11651"/>
            <a:gd name="connsiteY3" fmla="*/ 6982 h 10000"/>
            <a:gd name="connsiteX4" fmla="*/ 5611 w 11651"/>
            <a:gd name="connsiteY4" fmla="*/ 6429 h 10000"/>
            <a:gd name="connsiteX5" fmla="*/ 8019 w 11651"/>
            <a:gd name="connsiteY5" fmla="*/ 5154 h 10000"/>
            <a:gd name="connsiteX6" fmla="*/ 11468 w 11651"/>
            <a:gd name="connsiteY6" fmla="*/ 5000 h 10000"/>
            <a:gd name="connsiteX7" fmla="*/ 11204 w 11651"/>
            <a:gd name="connsiteY7" fmla="*/ 4231 h 10000"/>
            <a:gd name="connsiteX8" fmla="*/ 11204 w 11651"/>
            <a:gd name="connsiteY8" fmla="*/ 3308 h 10000"/>
            <a:gd name="connsiteX9" fmla="*/ 10673 w 11651"/>
            <a:gd name="connsiteY9" fmla="*/ 0 h 10000"/>
            <a:gd name="connsiteX0" fmla="*/ 1289 w 11651"/>
            <a:gd name="connsiteY0" fmla="*/ 9895 h 9895"/>
            <a:gd name="connsiteX1" fmla="*/ 1268 w 11651"/>
            <a:gd name="connsiteY1" fmla="*/ 8535 h 9895"/>
            <a:gd name="connsiteX2" fmla="*/ 0 w 11651"/>
            <a:gd name="connsiteY2" fmla="*/ 7797 h 9895"/>
            <a:gd name="connsiteX3" fmla="*/ 1448 w 11651"/>
            <a:gd name="connsiteY3" fmla="*/ 6982 h 9895"/>
            <a:gd name="connsiteX4" fmla="*/ 5611 w 11651"/>
            <a:gd name="connsiteY4" fmla="*/ 6429 h 9895"/>
            <a:gd name="connsiteX5" fmla="*/ 8019 w 11651"/>
            <a:gd name="connsiteY5" fmla="*/ 5154 h 9895"/>
            <a:gd name="connsiteX6" fmla="*/ 11468 w 11651"/>
            <a:gd name="connsiteY6" fmla="*/ 5000 h 9895"/>
            <a:gd name="connsiteX7" fmla="*/ 11204 w 11651"/>
            <a:gd name="connsiteY7" fmla="*/ 4231 h 9895"/>
            <a:gd name="connsiteX8" fmla="*/ 11204 w 11651"/>
            <a:gd name="connsiteY8" fmla="*/ 3308 h 9895"/>
            <a:gd name="connsiteX9" fmla="*/ 10673 w 11651"/>
            <a:gd name="connsiteY9" fmla="*/ 0 h 9895"/>
            <a:gd name="connsiteX0" fmla="*/ 1106 w 10000"/>
            <a:gd name="connsiteY0" fmla="*/ 10000 h 10000"/>
            <a:gd name="connsiteX1" fmla="*/ 1088 w 10000"/>
            <a:gd name="connsiteY1" fmla="*/ 8626 h 10000"/>
            <a:gd name="connsiteX2" fmla="*/ 0 w 10000"/>
            <a:gd name="connsiteY2" fmla="*/ 7880 h 10000"/>
            <a:gd name="connsiteX3" fmla="*/ 1243 w 10000"/>
            <a:gd name="connsiteY3" fmla="*/ 7056 h 10000"/>
            <a:gd name="connsiteX4" fmla="*/ 4816 w 10000"/>
            <a:gd name="connsiteY4" fmla="*/ 6497 h 10000"/>
            <a:gd name="connsiteX5" fmla="*/ 6883 w 10000"/>
            <a:gd name="connsiteY5" fmla="*/ 5209 h 10000"/>
            <a:gd name="connsiteX6" fmla="*/ 9843 w 10000"/>
            <a:gd name="connsiteY6" fmla="*/ 5053 h 10000"/>
            <a:gd name="connsiteX7" fmla="*/ 9616 w 10000"/>
            <a:gd name="connsiteY7" fmla="*/ 4276 h 10000"/>
            <a:gd name="connsiteX8" fmla="*/ 9616 w 10000"/>
            <a:gd name="connsiteY8" fmla="*/ 3343 h 10000"/>
            <a:gd name="connsiteX9" fmla="*/ 9161 w 10000"/>
            <a:gd name="connsiteY9" fmla="*/ 0 h 10000"/>
            <a:gd name="connsiteX0" fmla="*/ 1106 w 10000"/>
            <a:gd name="connsiteY0" fmla="*/ 10000 h 10000"/>
            <a:gd name="connsiteX1" fmla="*/ 1088 w 10000"/>
            <a:gd name="connsiteY1" fmla="*/ 8626 h 10000"/>
            <a:gd name="connsiteX2" fmla="*/ 0 w 10000"/>
            <a:gd name="connsiteY2" fmla="*/ 7880 h 10000"/>
            <a:gd name="connsiteX3" fmla="*/ 1864 w 10000"/>
            <a:gd name="connsiteY3" fmla="*/ 5779 h 10000"/>
            <a:gd name="connsiteX4" fmla="*/ 4816 w 10000"/>
            <a:gd name="connsiteY4" fmla="*/ 6497 h 10000"/>
            <a:gd name="connsiteX5" fmla="*/ 6883 w 10000"/>
            <a:gd name="connsiteY5" fmla="*/ 5209 h 10000"/>
            <a:gd name="connsiteX6" fmla="*/ 9843 w 10000"/>
            <a:gd name="connsiteY6" fmla="*/ 5053 h 10000"/>
            <a:gd name="connsiteX7" fmla="*/ 9616 w 10000"/>
            <a:gd name="connsiteY7" fmla="*/ 4276 h 10000"/>
            <a:gd name="connsiteX8" fmla="*/ 9616 w 10000"/>
            <a:gd name="connsiteY8" fmla="*/ 3343 h 10000"/>
            <a:gd name="connsiteX9" fmla="*/ 9161 w 10000"/>
            <a:gd name="connsiteY9" fmla="*/ 0 h 10000"/>
            <a:gd name="connsiteX0" fmla="*/ 1124 w 10018"/>
            <a:gd name="connsiteY0" fmla="*/ 10000 h 10000"/>
            <a:gd name="connsiteX1" fmla="*/ 1106 w 10018"/>
            <a:gd name="connsiteY1" fmla="*/ 8626 h 10000"/>
            <a:gd name="connsiteX2" fmla="*/ 18 w 10018"/>
            <a:gd name="connsiteY2" fmla="*/ 7880 h 10000"/>
            <a:gd name="connsiteX3" fmla="*/ 1882 w 10018"/>
            <a:gd name="connsiteY3" fmla="*/ 5779 h 10000"/>
            <a:gd name="connsiteX4" fmla="*/ 4834 w 10018"/>
            <a:gd name="connsiteY4" fmla="*/ 6497 h 10000"/>
            <a:gd name="connsiteX5" fmla="*/ 6901 w 10018"/>
            <a:gd name="connsiteY5" fmla="*/ 5209 h 10000"/>
            <a:gd name="connsiteX6" fmla="*/ 9861 w 10018"/>
            <a:gd name="connsiteY6" fmla="*/ 5053 h 10000"/>
            <a:gd name="connsiteX7" fmla="*/ 9634 w 10018"/>
            <a:gd name="connsiteY7" fmla="*/ 4276 h 10000"/>
            <a:gd name="connsiteX8" fmla="*/ 9634 w 10018"/>
            <a:gd name="connsiteY8" fmla="*/ 3343 h 10000"/>
            <a:gd name="connsiteX9" fmla="*/ 9179 w 10018"/>
            <a:gd name="connsiteY9" fmla="*/ 0 h 10000"/>
            <a:gd name="connsiteX0" fmla="*/ 1728 w 10622"/>
            <a:gd name="connsiteY0" fmla="*/ 10000 h 10000"/>
            <a:gd name="connsiteX1" fmla="*/ 1710 w 10622"/>
            <a:gd name="connsiteY1" fmla="*/ 8626 h 10000"/>
            <a:gd name="connsiteX2" fmla="*/ 1 w 10622"/>
            <a:gd name="connsiteY2" fmla="*/ 7827 h 10000"/>
            <a:gd name="connsiteX3" fmla="*/ 2486 w 10622"/>
            <a:gd name="connsiteY3" fmla="*/ 5779 h 10000"/>
            <a:gd name="connsiteX4" fmla="*/ 5438 w 10622"/>
            <a:gd name="connsiteY4" fmla="*/ 6497 h 10000"/>
            <a:gd name="connsiteX5" fmla="*/ 7505 w 10622"/>
            <a:gd name="connsiteY5" fmla="*/ 5209 h 10000"/>
            <a:gd name="connsiteX6" fmla="*/ 10465 w 10622"/>
            <a:gd name="connsiteY6" fmla="*/ 5053 h 10000"/>
            <a:gd name="connsiteX7" fmla="*/ 10238 w 10622"/>
            <a:gd name="connsiteY7" fmla="*/ 4276 h 10000"/>
            <a:gd name="connsiteX8" fmla="*/ 10238 w 10622"/>
            <a:gd name="connsiteY8" fmla="*/ 3343 h 10000"/>
            <a:gd name="connsiteX9" fmla="*/ 9783 w 10622"/>
            <a:gd name="connsiteY9" fmla="*/ 0 h 10000"/>
            <a:gd name="connsiteX0" fmla="*/ 1728 w 10622"/>
            <a:gd name="connsiteY0" fmla="*/ 10000 h 10000"/>
            <a:gd name="connsiteX1" fmla="*/ 1710 w 10622"/>
            <a:gd name="connsiteY1" fmla="*/ 8626 h 10000"/>
            <a:gd name="connsiteX2" fmla="*/ 1 w 10622"/>
            <a:gd name="connsiteY2" fmla="*/ 7827 h 10000"/>
            <a:gd name="connsiteX3" fmla="*/ 3806 w 10622"/>
            <a:gd name="connsiteY3" fmla="*/ 4688 h 10000"/>
            <a:gd name="connsiteX4" fmla="*/ 5438 w 10622"/>
            <a:gd name="connsiteY4" fmla="*/ 6497 h 10000"/>
            <a:gd name="connsiteX5" fmla="*/ 7505 w 10622"/>
            <a:gd name="connsiteY5" fmla="*/ 5209 h 10000"/>
            <a:gd name="connsiteX6" fmla="*/ 10465 w 10622"/>
            <a:gd name="connsiteY6" fmla="*/ 5053 h 10000"/>
            <a:gd name="connsiteX7" fmla="*/ 10238 w 10622"/>
            <a:gd name="connsiteY7" fmla="*/ 4276 h 10000"/>
            <a:gd name="connsiteX8" fmla="*/ 10238 w 10622"/>
            <a:gd name="connsiteY8" fmla="*/ 3343 h 10000"/>
            <a:gd name="connsiteX9" fmla="*/ 9783 w 10622"/>
            <a:gd name="connsiteY9" fmla="*/ 0 h 10000"/>
            <a:gd name="connsiteX0" fmla="*/ 1728 w 10622"/>
            <a:gd name="connsiteY0" fmla="*/ 10000 h 10000"/>
            <a:gd name="connsiteX1" fmla="*/ 1710 w 10622"/>
            <a:gd name="connsiteY1" fmla="*/ 8626 h 10000"/>
            <a:gd name="connsiteX2" fmla="*/ 1 w 10622"/>
            <a:gd name="connsiteY2" fmla="*/ 7827 h 10000"/>
            <a:gd name="connsiteX3" fmla="*/ 3806 w 10622"/>
            <a:gd name="connsiteY3" fmla="*/ 4688 h 10000"/>
            <a:gd name="connsiteX4" fmla="*/ 7505 w 10622"/>
            <a:gd name="connsiteY4" fmla="*/ 5209 h 10000"/>
            <a:gd name="connsiteX5" fmla="*/ 10465 w 10622"/>
            <a:gd name="connsiteY5" fmla="*/ 5053 h 10000"/>
            <a:gd name="connsiteX6" fmla="*/ 10238 w 10622"/>
            <a:gd name="connsiteY6" fmla="*/ 4276 h 10000"/>
            <a:gd name="connsiteX7" fmla="*/ 10238 w 10622"/>
            <a:gd name="connsiteY7" fmla="*/ 3343 h 10000"/>
            <a:gd name="connsiteX8" fmla="*/ 9783 w 10622"/>
            <a:gd name="connsiteY8" fmla="*/ 0 h 10000"/>
            <a:gd name="connsiteX0" fmla="*/ 1728 w 10238"/>
            <a:gd name="connsiteY0" fmla="*/ 10000 h 10000"/>
            <a:gd name="connsiteX1" fmla="*/ 1710 w 10238"/>
            <a:gd name="connsiteY1" fmla="*/ 8626 h 10000"/>
            <a:gd name="connsiteX2" fmla="*/ 1 w 10238"/>
            <a:gd name="connsiteY2" fmla="*/ 7827 h 10000"/>
            <a:gd name="connsiteX3" fmla="*/ 3806 w 10238"/>
            <a:gd name="connsiteY3" fmla="*/ 4688 h 10000"/>
            <a:gd name="connsiteX4" fmla="*/ 7505 w 10238"/>
            <a:gd name="connsiteY4" fmla="*/ 5209 h 10000"/>
            <a:gd name="connsiteX5" fmla="*/ 10238 w 10238"/>
            <a:gd name="connsiteY5" fmla="*/ 4276 h 10000"/>
            <a:gd name="connsiteX6" fmla="*/ 10238 w 10238"/>
            <a:gd name="connsiteY6" fmla="*/ 3343 h 10000"/>
            <a:gd name="connsiteX7" fmla="*/ 9783 w 10238"/>
            <a:gd name="connsiteY7" fmla="*/ 0 h 10000"/>
            <a:gd name="connsiteX0" fmla="*/ 1728 w 10757"/>
            <a:gd name="connsiteY0" fmla="*/ 10000 h 10000"/>
            <a:gd name="connsiteX1" fmla="*/ 1710 w 10757"/>
            <a:gd name="connsiteY1" fmla="*/ 8626 h 10000"/>
            <a:gd name="connsiteX2" fmla="*/ 1 w 10757"/>
            <a:gd name="connsiteY2" fmla="*/ 7827 h 10000"/>
            <a:gd name="connsiteX3" fmla="*/ 3806 w 10757"/>
            <a:gd name="connsiteY3" fmla="*/ 4688 h 10000"/>
            <a:gd name="connsiteX4" fmla="*/ 3233 w 10757"/>
            <a:gd name="connsiteY4" fmla="*/ 2707 h 10000"/>
            <a:gd name="connsiteX5" fmla="*/ 10238 w 10757"/>
            <a:gd name="connsiteY5" fmla="*/ 4276 h 10000"/>
            <a:gd name="connsiteX6" fmla="*/ 10238 w 10757"/>
            <a:gd name="connsiteY6" fmla="*/ 3343 h 10000"/>
            <a:gd name="connsiteX7" fmla="*/ 9783 w 10757"/>
            <a:gd name="connsiteY7" fmla="*/ 0 h 10000"/>
            <a:gd name="connsiteX0" fmla="*/ 1796 w 10825"/>
            <a:gd name="connsiteY0" fmla="*/ 10000 h 10000"/>
            <a:gd name="connsiteX1" fmla="*/ 1778 w 10825"/>
            <a:gd name="connsiteY1" fmla="*/ 8626 h 10000"/>
            <a:gd name="connsiteX2" fmla="*/ 69 w 10825"/>
            <a:gd name="connsiteY2" fmla="*/ 7827 h 10000"/>
            <a:gd name="connsiteX3" fmla="*/ 1001 w 10825"/>
            <a:gd name="connsiteY3" fmla="*/ 6603 h 10000"/>
            <a:gd name="connsiteX4" fmla="*/ 3874 w 10825"/>
            <a:gd name="connsiteY4" fmla="*/ 4688 h 10000"/>
            <a:gd name="connsiteX5" fmla="*/ 3301 w 10825"/>
            <a:gd name="connsiteY5" fmla="*/ 2707 h 10000"/>
            <a:gd name="connsiteX6" fmla="*/ 10306 w 10825"/>
            <a:gd name="connsiteY6" fmla="*/ 4276 h 10000"/>
            <a:gd name="connsiteX7" fmla="*/ 10306 w 10825"/>
            <a:gd name="connsiteY7" fmla="*/ 3343 h 10000"/>
            <a:gd name="connsiteX8" fmla="*/ 9851 w 10825"/>
            <a:gd name="connsiteY8" fmla="*/ 0 h 10000"/>
            <a:gd name="connsiteX0" fmla="*/ 1729 w 10758"/>
            <a:gd name="connsiteY0" fmla="*/ 10000 h 10000"/>
            <a:gd name="connsiteX1" fmla="*/ 1711 w 10758"/>
            <a:gd name="connsiteY1" fmla="*/ 8626 h 10000"/>
            <a:gd name="connsiteX2" fmla="*/ 2 w 10758"/>
            <a:gd name="connsiteY2" fmla="*/ 7827 h 10000"/>
            <a:gd name="connsiteX3" fmla="*/ 3807 w 10758"/>
            <a:gd name="connsiteY3" fmla="*/ 4688 h 10000"/>
            <a:gd name="connsiteX4" fmla="*/ 3234 w 10758"/>
            <a:gd name="connsiteY4" fmla="*/ 2707 h 10000"/>
            <a:gd name="connsiteX5" fmla="*/ 10239 w 10758"/>
            <a:gd name="connsiteY5" fmla="*/ 4276 h 10000"/>
            <a:gd name="connsiteX6" fmla="*/ 10239 w 10758"/>
            <a:gd name="connsiteY6" fmla="*/ 3343 h 10000"/>
            <a:gd name="connsiteX7" fmla="*/ 9784 w 10758"/>
            <a:gd name="connsiteY7" fmla="*/ 0 h 10000"/>
            <a:gd name="connsiteX0" fmla="*/ 1729 w 10758"/>
            <a:gd name="connsiteY0" fmla="*/ 10000 h 10000"/>
            <a:gd name="connsiteX1" fmla="*/ 1711 w 10758"/>
            <a:gd name="connsiteY1" fmla="*/ 8626 h 10000"/>
            <a:gd name="connsiteX2" fmla="*/ 2 w 10758"/>
            <a:gd name="connsiteY2" fmla="*/ 7827 h 10000"/>
            <a:gd name="connsiteX3" fmla="*/ 3807 w 10758"/>
            <a:gd name="connsiteY3" fmla="*/ 4688 h 10000"/>
            <a:gd name="connsiteX4" fmla="*/ 3234 w 10758"/>
            <a:gd name="connsiteY4" fmla="*/ 2707 h 10000"/>
            <a:gd name="connsiteX5" fmla="*/ 10239 w 10758"/>
            <a:gd name="connsiteY5" fmla="*/ 4276 h 10000"/>
            <a:gd name="connsiteX6" fmla="*/ 10239 w 10758"/>
            <a:gd name="connsiteY6" fmla="*/ 3343 h 10000"/>
            <a:gd name="connsiteX7" fmla="*/ 9784 w 10758"/>
            <a:gd name="connsiteY7" fmla="*/ 0 h 10000"/>
            <a:gd name="connsiteX0" fmla="*/ 1729 w 10758"/>
            <a:gd name="connsiteY0" fmla="*/ 10000 h 10000"/>
            <a:gd name="connsiteX1" fmla="*/ 1711 w 10758"/>
            <a:gd name="connsiteY1" fmla="*/ 8626 h 10000"/>
            <a:gd name="connsiteX2" fmla="*/ 2 w 10758"/>
            <a:gd name="connsiteY2" fmla="*/ 7827 h 10000"/>
            <a:gd name="connsiteX3" fmla="*/ 2875 w 10758"/>
            <a:gd name="connsiteY3" fmla="*/ 4475 h 10000"/>
            <a:gd name="connsiteX4" fmla="*/ 3234 w 10758"/>
            <a:gd name="connsiteY4" fmla="*/ 2707 h 10000"/>
            <a:gd name="connsiteX5" fmla="*/ 10239 w 10758"/>
            <a:gd name="connsiteY5" fmla="*/ 4276 h 10000"/>
            <a:gd name="connsiteX6" fmla="*/ 10239 w 10758"/>
            <a:gd name="connsiteY6" fmla="*/ 3343 h 10000"/>
            <a:gd name="connsiteX7" fmla="*/ 9784 w 10758"/>
            <a:gd name="connsiteY7" fmla="*/ 0 h 10000"/>
            <a:gd name="connsiteX0" fmla="*/ 1729 w 10424"/>
            <a:gd name="connsiteY0" fmla="*/ 10000 h 10000"/>
            <a:gd name="connsiteX1" fmla="*/ 1711 w 10424"/>
            <a:gd name="connsiteY1" fmla="*/ 8626 h 10000"/>
            <a:gd name="connsiteX2" fmla="*/ 2 w 10424"/>
            <a:gd name="connsiteY2" fmla="*/ 7827 h 10000"/>
            <a:gd name="connsiteX3" fmla="*/ 2875 w 10424"/>
            <a:gd name="connsiteY3" fmla="*/ 4475 h 10000"/>
            <a:gd name="connsiteX4" fmla="*/ 7739 w 10424"/>
            <a:gd name="connsiteY4" fmla="*/ 924 h 10000"/>
            <a:gd name="connsiteX5" fmla="*/ 10239 w 10424"/>
            <a:gd name="connsiteY5" fmla="*/ 4276 h 10000"/>
            <a:gd name="connsiteX6" fmla="*/ 10239 w 10424"/>
            <a:gd name="connsiteY6" fmla="*/ 3343 h 10000"/>
            <a:gd name="connsiteX7" fmla="*/ 9784 w 10424"/>
            <a:gd name="connsiteY7" fmla="*/ 0 h 10000"/>
            <a:gd name="connsiteX0" fmla="*/ 1729 w 10424"/>
            <a:gd name="connsiteY0" fmla="*/ 10000 h 10000"/>
            <a:gd name="connsiteX1" fmla="*/ 1711 w 10424"/>
            <a:gd name="connsiteY1" fmla="*/ 8626 h 10000"/>
            <a:gd name="connsiteX2" fmla="*/ 2 w 10424"/>
            <a:gd name="connsiteY2" fmla="*/ 7827 h 10000"/>
            <a:gd name="connsiteX3" fmla="*/ 2875 w 10424"/>
            <a:gd name="connsiteY3" fmla="*/ 4475 h 10000"/>
            <a:gd name="connsiteX4" fmla="*/ 7739 w 10424"/>
            <a:gd name="connsiteY4" fmla="*/ 924 h 10000"/>
            <a:gd name="connsiteX5" fmla="*/ 10239 w 10424"/>
            <a:gd name="connsiteY5" fmla="*/ 4276 h 10000"/>
            <a:gd name="connsiteX6" fmla="*/ 10239 w 10424"/>
            <a:gd name="connsiteY6" fmla="*/ 3343 h 10000"/>
            <a:gd name="connsiteX7" fmla="*/ 9784 w 10424"/>
            <a:gd name="connsiteY7" fmla="*/ 0 h 10000"/>
            <a:gd name="connsiteX0" fmla="*/ 1729 w 10331"/>
            <a:gd name="connsiteY0" fmla="*/ 10000 h 10000"/>
            <a:gd name="connsiteX1" fmla="*/ 1711 w 10331"/>
            <a:gd name="connsiteY1" fmla="*/ 8626 h 10000"/>
            <a:gd name="connsiteX2" fmla="*/ 2 w 10331"/>
            <a:gd name="connsiteY2" fmla="*/ 7827 h 10000"/>
            <a:gd name="connsiteX3" fmla="*/ 2875 w 10331"/>
            <a:gd name="connsiteY3" fmla="*/ 4475 h 10000"/>
            <a:gd name="connsiteX4" fmla="*/ 7739 w 10331"/>
            <a:gd name="connsiteY4" fmla="*/ 924 h 10000"/>
            <a:gd name="connsiteX5" fmla="*/ 10239 w 10331"/>
            <a:gd name="connsiteY5" fmla="*/ 4276 h 10000"/>
            <a:gd name="connsiteX6" fmla="*/ 9784 w 10331"/>
            <a:gd name="connsiteY6" fmla="*/ 0 h 10000"/>
            <a:gd name="connsiteX0" fmla="*/ 1729 w 10262"/>
            <a:gd name="connsiteY0" fmla="*/ 10000 h 10000"/>
            <a:gd name="connsiteX1" fmla="*/ 1711 w 10262"/>
            <a:gd name="connsiteY1" fmla="*/ 8626 h 10000"/>
            <a:gd name="connsiteX2" fmla="*/ 2 w 10262"/>
            <a:gd name="connsiteY2" fmla="*/ 7827 h 10000"/>
            <a:gd name="connsiteX3" fmla="*/ 2875 w 10262"/>
            <a:gd name="connsiteY3" fmla="*/ 4475 h 10000"/>
            <a:gd name="connsiteX4" fmla="*/ 7739 w 10262"/>
            <a:gd name="connsiteY4" fmla="*/ 924 h 10000"/>
            <a:gd name="connsiteX5" fmla="*/ 10161 w 10262"/>
            <a:gd name="connsiteY5" fmla="*/ 1242 h 10000"/>
            <a:gd name="connsiteX6" fmla="*/ 9784 w 10262"/>
            <a:gd name="connsiteY6" fmla="*/ 0 h 10000"/>
            <a:gd name="connsiteX0" fmla="*/ 1729 w 10262"/>
            <a:gd name="connsiteY0" fmla="*/ 18223 h 18223"/>
            <a:gd name="connsiteX1" fmla="*/ 1711 w 10262"/>
            <a:gd name="connsiteY1" fmla="*/ 16849 h 18223"/>
            <a:gd name="connsiteX2" fmla="*/ 2 w 10262"/>
            <a:gd name="connsiteY2" fmla="*/ 16050 h 18223"/>
            <a:gd name="connsiteX3" fmla="*/ 2875 w 10262"/>
            <a:gd name="connsiteY3" fmla="*/ 12698 h 18223"/>
            <a:gd name="connsiteX4" fmla="*/ 7739 w 10262"/>
            <a:gd name="connsiteY4" fmla="*/ 9147 h 18223"/>
            <a:gd name="connsiteX5" fmla="*/ 10161 w 10262"/>
            <a:gd name="connsiteY5" fmla="*/ 9465 h 18223"/>
            <a:gd name="connsiteX6" fmla="*/ 9784 w 10262"/>
            <a:gd name="connsiteY6" fmla="*/ 0 h 18223"/>
            <a:gd name="connsiteX0" fmla="*/ 1729 w 10339"/>
            <a:gd name="connsiteY0" fmla="*/ 10293 h 10293"/>
            <a:gd name="connsiteX1" fmla="*/ 1711 w 10339"/>
            <a:gd name="connsiteY1" fmla="*/ 8919 h 10293"/>
            <a:gd name="connsiteX2" fmla="*/ 2 w 10339"/>
            <a:gd name="connsiteY2" fmla="*/ 8120 h 10293"/>
            <a:gd name="connsiteX3" fmla="*/ 2875 w 10339"/>
            <a:gd name="connsiteY3" fmla="*/ 4768 h 10293"/>
            <a:gd name="connsiteX4" fmla="*/ 7739 w 10339"/>
            <a:gd name="connsiteY4" fmla="*/ 1217 h 10293"/>
            <a:gd name="connsiteX5" fmla="*/ 10161 w 10339"/>
            <a:gd name="connsiteY5" fmla="*/ 1535 h 10293"/>
            <a:gd name="connsiteX6" fmla="*/ 10095 w 10339"/>
            <a:gd name="connsiteY6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875 w 10650"/>
            <a:gd name="connsiteY3" fmla="*/ 4768 h 10293"/>
            <a:gd name="connsiteX4" fmla="*/ 3545 w 10650"/>
            <a:gd name="connsiteY4" fmla="*/ 3000 h 10293"/>
            <a:gd name="connsiteX5" fmla="*/ 10161 w 10650"/>
            <a:gd name="connsiteY5" fmla="*/ 1535 h 10293"/>
            <a:gd name="connsiteX6" fmla="*/ 10095 w 10650"/>
            <a:gd name="connsiteY6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487 w 10650"/>
            <a:gd name="connsiteY3" fmla="*/ 5620 h 10293"/>
            <a:gd name="connsiteX4" fmla="*/ 3545 w 10650"/>
            <a:gd name="connsiteY4" fmla="*/ 3000 h 10293"/>
            <a:gd name="connsiteX5" fmla="*/ 10161 w 10650"/>
            <a:gd name="connsiteY5" fmla="*/ 1535 h 10293"/>
            <a:gd name="connsiteX6" fmla="*/ 10095 w 10650"/>
            <a:gd name="connsiteY6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487 w 10650"/>
            <a:gd name="connsiteY3" fmla="*/ 5620 h 10293"/>
            <a:gd name="connsiteX4" fmla="*/ 3545 w 10650"/>
            <a:gd name="connsiteY4" fmla="*/ 3000 h 10293"/>
            <a:gd name="connsiteX5" fmla="*/ 10161 w 10650"/>
            <a:gd name="connsiteY5" fmla="*/ 1535 h 10293"/>
            <a:gd name="connsiteX6" fmla="*/ 10095 w 10650"/>
            <a:gd name="connsiteY6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487 w 10650"/>
            <a:gd name="connsiteY3" fmla="*/ 5620 h 10293"/>
            <a:gd name="connsiteX4" fmla="*/ 5050 w 10650"/>
            <a:gd name="connsiteY4" fmla="*/ 1840 h 10293"/>
            <a:gd name="connsiteX5" fmla="*/ 3545 w 10650"/>
            <a:gd name="connsiteY5" fmla="*/ 3000 h 10293"/>
            <a:gd name="connsiteX6" fmla="*/ 10161 w 10650"/>
            <a:gd name="connsiteY6" fmla="*/ 1535 h 10293"/>
            <a:gd name="connsiteX7" fmla="*/ 10095 w 10650"/>
            <a:gd name="connsiteY7" fmla="*/ 0 h 10293"/>
            <a:gd name="connsiteX0" fmla="*/ 1729 w 10650"/>
            <a:gd name="connsiteY0" fmla="*/ 10293 h 10293"/>
            <a:gd name="connsiteX1" fmla="*/ 1711 w 10650"/>
            <a:gd name="connsiteY1" fmla="*/ 8919 h 10293"/>
            <a:gd name="connsiteX2" fmla="*/ 2 w 10650"/>
            <a:gd name="connsiteY2" fmla="*/ 8120 h 10293"/>
            <a:gd name="connsiteX3" fmla="*/ 2487 w 10650"/>
            <a:gd name="connsiteY3" fmla="*/ 5620 h 10293"/>
            <a:gd name="connsiteX4" fmla="*/ 5050 w 10650"/>
            <a:gd name="connsiteY4" fmla="*/ 1840 h 10293"/>
            <a:gd name="connsiteX5" fmla="*/ 10161 w 10650"/>
            <a:gd name="connsiteY5" fmla="*/ 1535 h 10293"/>
            <a:gd name="connsiteX6" fmla="*/ 10095 w 10650"/>
            <a:gd name="connsiteY6" fmla="*/ 0 h 10293"/>
            <a:gd name="connsiteX0" fmla="*/ 1729 w 10166"/>
            <a:gd name="connsiteY0" fmla="*/ 11065 h 11065"/>
            <a:gd name="connsiteX1" fmla="*/ 1711 w 10166"/>
            <a:gd name="connsiteY1" fmla="*/ 9691 h 11065"/>
            <a:gd name="connsiteX2" fmla="*/ 2 w 10166"/>
            <a:gd name="connsiteY2" fmla="*/ 8892 h 11065"/>
            <a:gd name="connsiteX3" fmla="*/ 2487 w 10166"/>
            <a:gd name="connsiteY3" fmla="*/ 6392 h 11065"/>
            <a:gd name="connsiteX4" fmla="*/ 5050 w 10166"/>
            <a:gd name="connsiteY4" fmla="*/ 2612 h 11065"/>
            <a:gd name="connsiteX5" fmla="*/ 10161 w 10166"/>
            <a:gd name="connsiteY5" fmla="*/ 2307 h 11065"/>
            <a:gd name="connsiteX6" fmla="*/ 6134 w 10166"/>
            <a:gd name="connsiteY6" fmla="*/ 0 h 11065"/>
            <a:gd name="connsiteX0" fmla="*/ 1729 w 7075"/>
            <a:gd name="connsiteY0" fmla="*/ 11065 h 11065"/>
            <a:gd name="connsiteX1" fmla="*/ 1711 w 7075"/>
            <a:gd name="connsiteY1" fmla="*/ 9691 h 11065"/>
            <a:gd name="connsiteX2" fmla="*/ 2 w 7075"/>
            <a:gd name="connsiteY2" fmla="*/ 8892 h 11065"/>
            <a:gd name="connsiteX3" fmla="*/ 2487 w 7075"/>
            <a:gd name="connsiteY3" fmla="*/ 6392 h 11065"/>
            <a:gd name="connsiteX4" fmla="*/ 5050 w 7075"/>
            <a:gd name="connsiteY4" fmla="*/ 2612 h 11065"/>
            <a:gd name="connsiteX5" fmla="*/ 7054 w 7075"/>
            <a:gd name="connsiteY5" fmla="*/ 2121 h 11065"/>
            <a:gd name="connsiteX6" fmla="*/ 6134 w 7075"/>
            <a:gd name="connsiteY6" fmla="*/ 0 h 11065"/>
            <a:gd name="connsiteX0" fmla="*/ 2443 w 8966"/>
            <a:gd name="connsiteY0" fmla="*/ 10000 h 10000"/>
            <a:gd name="connsiteX1" fmla="*/ 2417 w 8966"/>
            <a:gd name="connsiteY1" fmla="*/ 8758 h 10000"/>
            <a:gd name="connsiteX2" fmla="*/ 2 w 8966"/>
            <a:gd name="connsiteY2" fmla="*/ 8036 h 10000"/>
            <a:gd name="connsiteX3" fmla="*/ 3514 w 8966"/>
            <a:gd name="connsiteY3" fmla="*/ 5777 h 10000"/>
            <a:gd name="connsiteX4" fmla="*/ 7137 w 8966"/>
            <a:gd name="connsiteY4" fmla="*/ 2361 h 10000"/>
            <a:gd name="connsiteX5" fmla="*/ 8871 w 8966"/>
            <a:gd name="connsiteY5" fmla="*/ 1652 h 10000"/>
            <a:gd name="connsiteX6" fmla="*/ 8669 w 8966"/>
            <a:gd name="connsiteY6" fmla="*/ 0 h 10000"/>
            <a:gd name="connsiteX0" fmla="*/ 2725 w 10000"/>
            <a:gd name="connsiteY0" fmla="*/ 10000 h 10000"/>
            <a:gd name="connsiteX1" fmla="*/ 2696 w 10000"/>
            <a:gd name="connsiteY1" fmla="*/ 8758 h 10000"/>
            <a:gd name="connsiteX2" fmla="*/ 2 w 10000"/>
            <a:gd name="connsiteY2" fmla="*/ 8036 h 10000"/>
            <a:gd name="connsiteX3" fmla="*/ 3919 w 10000"/>
            <a:gd name="connsiteY3" fmla="*/ 5777 h 10000"/>
            <a:gd name="connsiteX4" fmla="*/ 7960 w 10000"/>
            <a:gd name="connsiteY4" fmla="*/ 2361 h 10000"/>
            <a:gd name="connsiteX5" fmla="*/ 9894 w 10000"/>
            <a:gd name="connsiteY5" fmla="*/ 1652 h 10000"/>
            <a:gd name="connsiteX6" fmla="*/ 9669 w 10000"/>
            <a:gd name="connsiteY6" fmla="*/ 0 h 10000"/>
            <a:gd name="connsiteX0" fmla="*/ 2725 w 9678"/>
            <a:gd name="connsiteY0" fmla="*/ 10000 h 10000"/>
            <a:gd name="connsiteX1" fmla="*/ 2696 w 9678"/>
            <a:gd name="connsiteY1" fmla="*/ 8758 h 10000"/>
            <a:gd name="connsiteX2" fmla="*/ 2 w 9678"/>
            <a:gd name="connsiteY2" fmla="*/ 8036 h 10000"/>
            <a:gd name="connsiteX3" fmla="*/ 3919 w 9678"/>
            <a:gd name="connsiteY3" fmla="*/ 5777 h 10000"/>
            <a:gd name="connsiteX4" fmla="*/ 7960 w 9678"/>
            <a:gd name="connsiteY4" fmla="*/ 2361 h 10000"/>
            <a:gd name="connsiteX5" fmla="*/ 7935 w 9678"/>
            <a:gd name="connsiteY5" fmla="*/ 1700 h 10000"/>
            <a:gd name="connsiteX6" fmla="*/ 9669 w 9678"/>
            <a:gd name="connsiteY6" fmla="*/ 0 h 10000"/>
            <a:gd name="connsiteX0" fmla="*/ 2816 w 9168"/>
            <a:gd name="connsiteY0" fmla="*/ 10000 h 10000"/>
            <a:gd name="connsiteX1" fmla="*/ 2786 w 9168"/>
            <a:gd name="connsiteY1" fmla="*/ 8758 h 10000"/>
            <a:gd name="connsiteX2" fmla="*/ 2 w 9168"/>
            <a:gd name="connsiteY2" fmla="*/ 8036 h 10000"/>
            <a:gd name="connsiteX3" fmla="*/ 4049 w 9168"/>
            <a:gd name="connsiteY3" fmla="*/ 5777 h 10000"/>
            <a:gd name="connsiteX4" fmla="*/ 8225 w 9168"/>
            <a:gd name="connsiteY4" fmla="*/ 2361 h 10000"/>
            <a:gd name="connsiteX5" fmla="*/ 8199 w 9168"/>
            <a:gd name="connsiteY5" fmla="*/ 1700 h 10000"/>
            <a:gd name="connsiteX6" fmla="*/ 7587 w 9168"/>
            <a:gd name="connsiteY6" fmla="*/ 0 h 10000"/>
            <a:gd name="connsiteX0" fmla="*/ 3072 w 8943"/>
            <a:gd name="connsiteY0" fmla="*/ 10000 h 10000"/>
            <a:gd name="connsiteX1" fmla="*/ 3039 w 8943"/>
            <a:gd name="connsiteY1" fmla="*/ 8758 h 10000"/>
            <a:gd name="connsiteX2" fmla="*/ 2 w 8943"/>
            <a:gd name="connsiteY2" fmla="*/ 8036 h 10000"/>
            <a:gd name="connsiteX3" fmla="*/ 4416 w 8943"/>
            <a:gd name="connsiteY3" fmla="*/ 5777 h 10000"/>
            <a:gd name="connsiteX4" fmla="*/ 8943 w 8943"/>
            <a:gd name="connsiteY4" fmla="*/ 1700 h 10000"/>
            <a:gd name="connsiteX5" fmla="*/ 8276 w 8943"/>
            <a:gd name="connsiteY5" fmla="*/ 0 h 10000"/>
            <a:gd name="connsiteX0" fmla="*/ 3435 w 10000"/>
            <a:gd name="connsiteY0" fmla="*/ 10000 h 10000"/>
            <a:gd name="connsiteX1" fmla="*/ 3398 w 10000"/>
            <a:gd name="connsiteY1" fmla="*/ 8758 h 10000"/>
            <a:gd name="connsiteX2" fmla="*/ 2 w 10000"/>
            <a:gd name="connsiteY2" fmla="*/ 8036 h 10000"/>
            <a:gd name="connsiteX3" fmla="*/ 4938 w 10000"/>
            <a:gd name="connsiteY3" fmla="*/ 5777 h 10000"/>
            <a:gd name="connsiteX4" fmla="*/ 10000 w 10000"/>
            <a:gd name="connsiteY4" fmla="*/ 1700 h 10000"/>
            <a:gd name="connsiteX5" fmla="*/ 9254 w 10000"/>
            <a:gd name="connsiteY5" fmla="*/ 0 h 10000"/>
            <a:gd name="connsiteX0" fmla="*/ 3435 w 10000"/>
            <a:gd name="connsiteY0" fmla="*/ 10000 h 10000"/>
            <a:gd name="connsiteX1" fmla="*/ 3398 w 10000"/>
            <a:gd name="connsiteY1" fmla="*/ 8758 h 10000"/>
            <a:gd name="connsiteX2" fmla="*/ 2 w 10000"/>
            <a:gd name="connsiteY2" fmla="*/ 8036 h 10000"/>
            <a:gd name="connsiteX3" fmla="*/ 4938 w 10000"/>
            <a:gd name="connsiteY3" fmla="*/ 5777 h 10000"/>
            <a:gd name="connsiteX4" fmla="*/ 10000 w 10000"/>
            <a:gd name="connsiteY4" fmla="*/ 1700 h 10000"/>
            <a:gd name="connsiteX5" fmla="*/ 9254 w 10000"/>
            <a:gd name="connsiteY5" fmla="*/ 0 h 10000"/>
            <a:gd name="connsiteX0" fmla="*/ 3435 w 9270"/>
            <a:gd name="connsiteY0" fmla="*/ 10000 h 10000"/>
            <a:gd name="connsiteX1" fmla="*/ 3398 w 9270"/>
            <a:gd name="connsiteY1" fmla="*/ 8758 h 10000"/>
            <a:gd name="connsiteX2" fmla="*/ 2 w 9270"/>
            <a:gd name="connsiteY2" fmla="*/ 8036 h 10000"/>
            <a:gd name="connsiteX3" fmla="*/ 4938 w 9270"/>
            <a:gd name="connsiteY3" fmla="*/ 5777 h 10000"/>
            <a:gd name="connsiteX4" fmla="*/ 8148 w 9270"/>
            <a:gd name="connsiteY4" fmla="*/ 1700 h 10000"/>
            <a:gd name="connsiteX5" fmla="*/ 9254 w 9270"/>
            <a:gd name="connsiteY5" fmla="*/ 0 h 10000"/>
            <a:gd name="connsiteX0" fmla="*/ 3706 w 8898"/>
            <a:gd name="connsiteY0" fmla="*/ 9976 h 9976"/>
            <a:gd name="connsiteX1" fmla="*/ 3666 w 8898"/>
            <a:gd name="connsiteY1" fmla="*/ 8734 h 9976"/>
            <a:gd name="connsiteX2" fmla="*/ 2 w 8898"/>
            <a:gd name="connsiteY2" fmla="*/ 8012 h 9976"/>
            <a:gd name="connsiteX3" fmla="*/ 5327 w 8898"/>
            <a:gd name="connsiteY3" fmla="*/ 5753 h 9976"/>
            <a:gd name="connsiteX4" fmla="*/ 8790 w 8898"/>
            <a:gd name="connsiteY4" fmla="*/ 1676 h 9976"/>
            <a:gd name="connsiteX5" fmla="*/ 7986 w 8898"/>
            <a:gd name="connsiteY5" fmla="*/ 0 h 9976"/>
            <a:gd name="connsiteX0" fmla="*/ 4165 w 10098"/>
            <a:gd name="connsiteY0" fmla="*/ 10065 h 10065"/>
            <a:gd name="connsiteX1" fmla="*/ 4120 w 10098"/>
            <a:gd name="connsiteY1" fmla="*/ 8820 h 10065"/>
            <a:gd name="connsiteX2" fmla="*/ 2 w 10098"/>
            <a:gd name="connsiteY2" fmla="*/ 8096 h 10065"/>
            <a:gd name="connsiteX3" fmla="*/ 5987 w 10098"/>
            <a:gd name="connsiteY3" fmla="*/ 5832 h 10065"/>
            <a:gd name="connsiteX4" fmla="*/ 9879 w 10098"/>
            <a:gd name="connsiteY4" fmla="*/ 1745 h 10065"/>
            <a:gd name="connsiteX5" fmla="*/ 9544 w 10098"/>
            <a:gd name="connsiteY5" fmla="*/ 141 h 10065"/>
            <a:gd name="connsiteX6" fmla="*/ 8975 w 10098"/>
            <a:gd name="connsiteY6" fmla="*/ 65 h 10065"/>
            <a:gd name="connsiteX0" fmla="*/ 4165 w 9579"/>
            <a:gd name="connsiteY0" fmla="*/ 10065 h 10065"/>
            <a:gd name="connsiteX1" fmla="*/ 4120 w 9579"/>
            <a:gd name="connsiteY1" fmla="*/ 8820 h 10065"/>
            <a:gd name="connsiteX2" fmla="*/ 2 w 9579"/>
            <a:gd name="connsiteY2" fmla="*/ 8096 h 10065"/>
            <a:gd name="connsiteX3" fmla="*/ 5987 w 9579"/>
            <a:gd name="connsiteY3" fmla="*/ 5832 h 10065"/>
            <a:gd name="connsiteX4" fmla="*/ 8757 w 9579"/>
            <a:gd name="connsiteY4" fmla="*/ 3891 h 10065"/>
            <a:gd name="connsiteX5" fmla="*/ 9544 w 9579"/>
            <a:gd name="connsiteY5" fmla="*/ 141 h 10065"/>
            <a:gd name="connsiteX6" fmla="*/ 8975 w 9579"/>
            <a:gd name="connsiteY6" fmla="*/ 65 h 10065"/>
            <a:gd name="connsiteX0" fmla="*/ 4348 w 10000"/>
            <a:gd name="connsiteY0" fmla="*/ 10000 h 10000"/>
            <a:gd name="connsiteX1" fmla="*/ 4301 w 10000"/>
            <a:gd name="connsiteY1" fmla="*/ 8763 h 10000"/>
            <a:gd name="connsiteX2" fmla="*/ 2 w 10000"/>
            <a:gd name="connsiteY2" fmla="*/ 8044 h 10000"/>
            <a:gd name="connsiteX3" fmla="*/ 6250 w 10000"/>
            <a:gd name="connsiteY3" fmla="*/ 5794 h 10000"/>
            <a:gd name="connsiteX4" fmla="*/ 9142 w 10000"/>
            <a:gd name="connsiteY4" fmla="*/ 3866 h 10000"/>
            <a:gd name="connsiteX5" fmla="*/ 9963 w 10000"/>
            <a:gd name="connsiteY5" fmla="*/ 140 h 10000"/>
            <a:gd name="connsiteX6" fmla="*/ 9369 w 10000"/>
            <a:gd name="connsiteY6" fmla="*/ 65 h 10000"/>
            <a:gd name="connsiteX0" fmla="*/ 4348 w 10010"/>
            <a:gd name="connsiteY0" fmla="*/ 10000 h 10000"/>
            <a:gd name="connsiteX1" fmla="*/ 4301 w 10010"/>
            <a:gd name="connsiteY1" fmla="*/ 8763 h 10000"/>
            <a:gd name="connsiteX2" fmla="*/ 2 w 10010"/>
            <a:gd name="connsiteY2" fmla="*/ 8044 h 10000"/>
            <a:gd name="connsiteX3" fmla="*/ 5469 w 10010"/>
            <a:gd name="connsiteY3" fmla="*/ 6225 h 10000"/>
            <a:gd name="connsiteX4" fmla="*/ 9142 w 10010"/>
            <a:gd name="connsiteY4" fmla="*/ 3866 h 10000"/>
            <a:gd name="connsiteX5" fmla="*/ 9963 w 10010"/>
            <a:gd name="connsiteY5" fmla="*/ 140 h 10000"/>
            <a:gd name="connsiteX6" fmla="*/ 9369 w 10010"/>
            <a:gd name="connsiteY6" fmla="*/ 65 h 10000"/>
            <a:gd name="connsiteX0" fmla="*/ 4348 w 10814"/>
            <a:gd name="connsiteY0" fmla="*/ 10000 h 10000"/>
            <a:gd name="connsiteX1" fmla="*/ 4301 w 10814"/>
            <a:gd name="connsiteY1" fmla="*/ 8763 h 10000"/>
            <a:gd name="connsiteX2" fmla="*/ 2 w 10814"/>
            <a:gd name="connsiteY2" fmla="*/ 8044 h 10000"/>
            <a:gd name="connsiteX3" fmla="*/ 5469 w 10814"/>
            <a:gd name="connsiteY3" fmla="*/ 6225 h 10000"/>
            <a:gd name="connsiteX4" fmla="*/ 9142 w 10814"/>
            <a:gd name="connsiteY4" fmla="*/ 3866 h 10000"/>
            <a:gd name="connsiteX5" fmla="*/ 9963 w 10814"/>
            <a:gd name="connsiteY5" fmla="*/ 140 h 10000"/>
            <a:gd name="connsiteX6" fmla="*/ 9369 w 10814"/>
            <a:gd name="connsiteY6" fmla="*/ 65 h 10000"/>
            <a:gd name="connsiteX0" fmla="*/ 4348 w 10814"/>
            <a:gd name="connsiteY0" fmla="*/ 10000 h 10000"/>
            <a:gd name="connsiteX1" fmla="*/ 4301 w 10814"/>
            <a:gd name="connsiteY1" fmla="*/ 8763 h 10000"/>
            <a:gd name="connsiteX2" fmla="*/ 2 w 10814"/>
            <a:gd name="connsiteY2" fmla="*/ 8044 h 10000"/>
            <a:gd name="connsiteX3" fmla="*/ 5469 w 10814"/>
            <a:gd name="connsiteY3" fmla="*/ 6225 h 10000"/>
            <a:gd name="connsiteX4" fmla="*/ 9142 w 10814"/>
            <a:gd name="connsiteY4" fmla="*/ 3435 h 10000"/>
            <a:gd name="connsiteX5" fmla="*/ 9963 w 10814"/>
            <a:gd name="connsiteY5" fmla="*/ 140 h 10000"/>
            <a:gd name="connsiteX6" fmla="*/ 9369 w 10814"/>
            <a:gd name="connsiteY6" fmla="*/ 65 h 10000"/>
            <a:gd name="connsiteX0" fmla="*/ 4348 w 10488"/>
            <a:gd name="connsiteY0" fmla="*/ 10000 h 10000"/>
            <a:gd name="connsiteX1" fmla="*/ 4301 w 10488"/>
            <a:gd name="connsiteY1" fmla="*/ 8763 h 10000"/>
            <a:gd name="connsiteX2" fmla="*/ 2 w 10488"/>
            <a:gd name="connsiteY2" fmla="*/ 8044 h 10000"/>
            <a:gd name="connsiteX3" fmla="*/ 5469 w 10488"/>
            <a:gd name="connsiteY3" fmla="*/ 6225 h 10000"/>
            <a:gd name="connsiteX4" fmla="*/ 9142 w 10488"/>
            <a:gd name="connsiteY4" fmla="*/ 3435 h 10000"/>
            <a:gd name="connsiteX5" fmla="*/ 9963 w 10488"/>
            <a:gd name="connsiteY5" fmla="*/ 140 h 10000"/>
            <a:gd name="connsiteX6" fmla="*/ 9369 w 10488"/>
            <a:gd name="connsiteY6" fmla="*/ 65 h 10000"/>
            <a:gd name="connsiteX0" fmla="*/ 4348 w 9963"/>
            <a:gd name="connsiteY0" fmla="*/ 10000 h 10000"/>
            <a:gd name="connsiteX1" fmla="*/ 4301 w 9963"/>
            <a:gd name="connsiteY1" fmla="*/ 8763 h 10000"/>
            <a:gd name="connsiteX2" fmla="*/ 2 w 9963"/>
            <a:gd name="connsiteY2" fmla="*/ 8044 h 10000"/>
            <a:gd name="connsiteX3" fmla="*/ 5469 w 9963"/>
            <a:gd name="connsiteY3" fmla="*/ 6225 h 10000"/>
            <a:gd name="connsiteX4" fmla="*/ 9963 w 9963"/>
            <a:gd name="connsiteY4" fmla="*/ 140 h 10000"/>
            <a:gd name="connsiteX5" fmla="*/ 9369 w 9963"/>
            <a:gd name="connsiteY5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6864 w 10000"/>
            <a:gd name="connsiteY4" fmla="*/ 4667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8824 w 10000"/>
            <a:gd name="connsiteY4" fmla="*/ 3996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8824 w 10000"/>
            <a:gd name="connsiteY4" fmla="*/ 3996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8040 w 10000"/>
            <a:gd name="connsiteY4" fmla="*/ 3876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10000 h 10000"/>
            <a:gd name="connsiteX1" fmla="*/ 4317 w 10000"/>
            <a:gd name="connsiteY1" fmla="*/ 8763 h 10000"/>
            <a:gd name="connsiteX2" fmla="*/ 2 w 10000"/>
            <a:gd name="connsiteY2" fmla="*/ 8044 h 10000"/>
            <a:gd name="connsiteX3" fmla="*/ 5489 w 10000"/>
            <a:gd name="connsiteY3" fmla="*/ 6225 h 10000"/>
            <a:gd name="connsiteX4" fmla="*/ 8040 w 10000"/>
            <a:gd name="connsiteY4" fmla="*/ 3876 h 10000"/>
            <a:gd name="connsiteX5" fmla="*/ 10000 w 10000"/>
            <a:gd name="connsiteY5" fmla="*/ 140 h 10000"/>
            <a:gd name="connsiteX6" fmla="*/ 9404 w 10000"/>
            <a:gd name="connsiteY6" fmla="*/ 65 h 10000"/>
            <a:gd name="connsiteX0" fmla="*/ 4364 w 10000"/>
            <a:gd name="connsiteY0" fmla="*/ 9961 h 9961"/>
            <a:gd name="connsiteX1" fmla="*/ 4317 w 10000"/>
            <a:gd name="connsiteY1" fmla="*/ 8724 h 9961"/>
            <a:gd name="connsiteX2" fmla="*/ 2 w 10000"/>
            <a:gd name="connsiteY2" fmla="*/ 8005 h 9961"/>
            <a:gd name="connsiteX3" fmla="*/ 5489 w 10000"/>
            <a:gd name="connsiteY3" fmla="*/ 6186 h 9961"/>
            <a:gd name="connsiteX4" fmla="*/ 8040 w 10000"/>
            <a:gd name="connsiteY4" fmla="*/ 3837 h 9961"/>
            <a:gd name="connsiteX5" fmla="*/ 10000 w 10000"/>
            <a:gd name="connsiteY5" fmla="*/ 101 h 9961"/>
            <a:gd name="connsiteX6" fmla="*/ 6072 w 10000"/>
            <a:gd name="connsiteY6" fmla="*/ 194 h 9961"/>
            <a:gd name="connsiteX0" fmla="*/ 4364 w 10000"/>
            <a:gd name="connsiteY0" fmla="*/ 9899 h 9899"/>
            <a:gd name="connsiteX1" fmla="*/ 4317 w 10000"/>
            <a:gd name="connsiteY1" fmla="*/ 8657 h 9899"/>
            <a:gd name="connsiteX2" fmla="*/ 2 w 10000"/>
            <a:gd name="connsiteY2" fmla="*/ 7935 h 9899"/>
            <a:gd name="connsiteX3" fmla="*/ 5489 w 10000"/>
            <a:gd name="connsiteY3" fmla="*/ 6109 h 9899"/>
            <a:gd name="connsiteX4" fmla="*/ 8040 w 10000"/>
            <a:gd name="connsiteY4" fmla="*/ 3751 h 9899"/>
            <a:gd name="connsiteX5" fmla="*/ 10000 w 10000"/>
            <a:gd name="connsiteY5" fmla="*/ 0 h 9899"/>
            <a:gd name="connsiteX0" fmla="*/ 4364 w 9216"/>
            <a:gd name="connsiteY0" fmla="*/ 9903 h 9903"/>
            <a:gd name="connsiteX1" fmla="*/ 4317 w 9216"/>
            <a:gd name="connsiteY1" fmla="*/ 8648 h 9903"/>
            <a:gd name="connsiteX2" fmla="*/ 2 w 9216"/>
            <a:gd name="connsiteY2" fmla="*/ 7919 h 9903"/>
            <a:gd name="connsiteX3" fmla="*/ 5489 w 9216"/>
            <a:gd name="connsiteY3" fmla="*/ 6074 h 9903"/>
            <a:gd name="connsiteX4" fmla="*/ 8040 w 9216"/>
            <a:gd name="connsiteY4" fmla="*/ 3692 h 9903"/>
            <a:gd name="connsiteX5" fmla="*/ 9216 w 9216"/>
            <a:gd name="connsiteY5" fmla="*/ 0 h 9903"/>
            <a:gd name="connsiteX0" fmla="*/ 4735 w 10000"/>
            <a:gd name="connsiteY0" fmla="*/ 10000 h 10000"/>
            <a:gd name="connsiteX1" fmla="*/ 4684 w 10000"/>
            <a:gd name="connsiteY1" fmla="*/ 8733 h 10000"/>
            <a:gd name="connsiteX2" fmla="*/ 2 w 10000"/>
            <a:gd name="connsiteY2" fmla="*/ 7997 h 10000"/>
            <a:gd name="connsiteX3" fmla="*/ 5743 w 10000"/>
            <a:gd name="connsiteY3" fmla="*/ 5912 h 10000"/>
            <a:gd name="connsiteX4" fmla="*/ 8724 w 10000"/>
            <a:gd name="connsiteY4" fmla="*/ 3728 h 10000"/>
            <a:gd name="connsiteX5" fmla="*/ 10000 w 10000"/>
            <a:gd name="connsiteY5" fmla="*/ 0 h 10000"/>
            <a:gd name="connsiteX0" fmla="*/ 5050 w 10315"/>
            <a:gd name="connsiteY0" fmla="*/ 10000 h 10000"/>
            <a:gd name="connsiteX1" fmla="*/ 4999 w 10315"/>
            <a:gd name="connsiteY1" fmla="*/ 8733 h 10000"/>
            <a:gd name="connsiteX2" fmla="*/ 1382 w 10315"/>
            <a:gd name="connsiteY2" fmla="*/ 8144 h 10000"/>
            <a:gd name="connsiteX3" fmla="*/ 317 w 10315"/>
            <a:gd name="connsiteY3" fmla="*/ 7997 h 10000"/>
            <a:gd name="connsiteX4" fmla="*/ 6058 w 10315"/>
            <a:gd name="connsiteY4" fmla="*/ 5912 h 10000"/>
            <a:gd name="connsiteX5" fmla="*/ 9039 w 10315"/>
            <a:gd name="connsiteY5" fmla="*/ 3728 h 10000"/>
            <a:gd name="connsiteX6" fmla="*/ 10315 w 10315"/>
            <a:gd name="connsiteY6" fmla="*/ 0 h 10000"/>
            <a:gd name="connsiteX0" fmla="*/ 3676 w 8941"/>
            <a:gd name="connsiteY0" fmla="*/ 10000 h 10000"/>
            <a:gd name="connsiteX1" fmla="*/ 3625 w 8941"/>
            <a:gd name="connsiteY1" fmla="*/ 8733 h 10000"/>
            <a:gd name="connsiteX2" fmla="*/ 8 w 8941"/>
            <a:gd name="connsiteY2" fmla="*/ 8144 h 10000"/>
            <a:gd name="connsiteX3" fmla="*/ 4684 w 8941"/>
            <a:gd name="connsiteY3" fmla="*/ 5912 h 10000"/>
            <a:gd name="connsiteX4" fmla="*/ 7665 w 8941"/>
            <a:gd name="connsiteY4" fmla="*/ 3728 h 10000"/>
            <a:gd name="connsiteX5" fmla="*/ 8941 w 8941"/>
            <a:gd name="connsiteY5" fmla="*/ 0 h 10000"/>
            <a:gd name="connsiteX0" fmla="*/ 4111 w 9524"/>
            <a:gd name="connsiteY0" fmla="*/ 9877 h 9877"/>
            <a:gd name="connsiteX1" fmla="*/ 4054 w 9524"/>
            <a:gd name="connsiteY1" fmla="*/ 8610 h 9877"/>
            <a:gd name="connsiteX2" fmla="*/ 9 w 9524"/>
            <a:gd name="connsiteY2" fmla="*/ 8021 h 9877"/>
            <a:gd name="connsiteX3" fmla="*/ 5239 w 9524"/>
            <a:gd name="connsiteY3" fmla="*/ 5789 h 9877"/>
            <a:gd name="connsiteX4" fmla="*/ 8573 w 9524"/>
            <a:gd name="connsiteY4" fmla="*/ 3605 h 9877"/>
            <a:gd name="connsiteX5" fmla="*/ 9524 w 9524"/>
            <a:gd name="connsiteY5" fmla="*/ 0 h 9877"/>
            <a:gd name="connsiteX0" fmla="*/ 4316 w 9500"/>
            <a:gd name="connsiteY0" fmla="*/ 10248 h 10248"/>
            <a:gd name="connsiteX1" fmla="*/ 4257 w 9500"/>
            <a:gd name="connsiteY1" fmla="*/ 8965 h 10248"/>
            <a:gd name="connsiteX2" fmla="*/ 9 w 9500"/>
            <a:gd name="connsiteY2" fmla="*/ 8369 h 10248"/>
            <a:gd name="connsiteX3" fmla="*/ 5501 w 9500"/>
            <a:gd name="connsiteY3" fmla="*/ 6109 h 10248"/>
            <a:gd name="connsiteX4" fmla="*/ 9001 w 9500"/>
            <a:gd name="connsiteY4" fmla="*/ 3898 h 10248"/>
            <a:gd name="connsiteX5" fmla="*/ 9500 w 9500"/>
            <a:gd name="connsiteY5" fmla="*/ 0 h 10248"/>
            <a:gd name="connsiteX0" fmla="*/ 4769 w 10226"/>
            <a:gd name="connsiteY0" fmla="*/ 10000 h 10000"/>
            <a:gd name="connsiteX1" fmla="*/ 4707 w 10226"/>
            <a:gd name="connsiteY1" fmla="*/ 8748 h 10000"/>
            <a:gd name="connsiteX2" fmla="*/ 2076 w 10226"/>
            <a:gd name="connsiteY2" fmla="*/ 8385 h 10000"/>
            <a:gd name="connsiteX3" fmla="*/ 235 w 10226"/>
            <a:gd name="connsiteY3" fmla="*/ 8166 h 10000"/>
            <a:gd name="connsiteX4" fmla="*/ 6017 w 10226"/>
            <a:gd name="connsiteY4" fmla="*/ 5961 h 10000"/>
            <a:gd name="connsiteX5" fmla="*/ 9701 w 10226"/>
            <a:gd name="connsiteY5" fmla="*/ 3804 h 10000"/>
            <a:gd name="connsiteX6" fmla="*/ 10226 w 10226"/>
            <a:gd name="connsiteY6" fmla="*/ 0 h 10000"/>
            <a:gd name="connsiteX0" fmla="*/ 2709 w 8166"/>
            <a:gd name="connsiteY0" fmla="*/ 10000 h 10000"/>
            <a:gd name="connsiteX1" fmla="*/ 2647 w 8166"/>
            <a:gd name="connsiteY1" fmla="*/ 8748 h 10000"/>
            <a:gd name="connsiteX2" fmla="*/ 16 w 8166"/>
            <a:gd name="connsiteY2" fmla="*/ 8385 h 10000"/>
            <a:gd name="connsiteX3" fmla="*/ 3957 w 8166"/>
            <a:gd name="connsiteY3" fmla="*/ 5961 h 10000"/>
            <a:gd name="connsiteX4" fmla="*/ 7641 w 8166"/>
            <a:gd name="connsiteY4" fmla="*/ 3804 h 10000"/>
            <a:gd name="connsiteX5" fmla="*/ 8166 w 8166"/>
            <a:gd name="connsiteY5" fmla="*/ 0 h 10000"/>
            <a:gd name="connsiteX0" fmla="*/ 3317 w 10000"/>
            <a:gd name="connsiteY0" fmla="*/ 10000 h 10000"/>
            <a:gd name="connsiteX1" fmla="*/ 3241 w 10000"/>
            <a:gd name="connsiteY1" fmla="*/ 8748 h 10000"/>
            <a:gd name="connsiteX2" fmla="*/ 20 w 10000"/>
            <a:gd name="connsiteY2" fmla="*/ 8385 h 10000"/>
            <a:gd name="connsiteX3" fmla="*/ 4846 w 10000"/>
            <a:gd name="connsiteY3" fmla="*/ 5961 h 10000"/>
            <a:gd name="connsiteX4" fmla="*/ 9357 w 10000"/>
            <a:gd name="connsiteY4" fmla="*/ 3804 h 10000"/>
            <a:gd name="connsiteX5" fmla="*/ 10000 w 10000"/>
            <a:gd name="connsiteY5" fmla="*/ 0 h 10000"/>
            <a:gd name="connsiteX0" fmla="*/ 3317 w 10000"/>
            <a:gd name="connsiteY0" fmla="*/ 10317 h 10317"/>
            <a:gd name="connsiteX1" fmla="*/ 3241 w 10000"/>
            <a:gd name="connsiteY1" fmla="*/ 8748 h 10317"/>
            <a:gd name="connsiteX2" fmla="*/ 20 w 10000"/>
            <a:gd name="connsiteY2" fmla="*/ 8385 h 10317"/>
            <a:gd name="connsiteX3" fmla="*/ 4846 w 10000"/>
            <a:gd name="connsiteY3" fmla="*/ 5961 h 10317"/>
            <a:gd name="connsiteX4" fmla="*/ 9357 w 10000"/>
            <a:gd name="connsiteY4" fmla="*/ 3804 h 10317"/>
            <a:gd name="connsiteX5" fmla="*/ 10000 w 10000"/>
            <a:gd name="connsiteY5" fmla="*/ 0 h 10317"/>
            <a:gd name="connsiteX0" fmla="*/ 3317 w 9763"/>
            <a:gd name="connsiteY0" fmla="*/ 8519 h 8519"/>
            <a:gd name="connsiteX1" fmla="*/ 3241 w 9763"/>
            <a:gd name="connsiteY1" fmla="*/ 6950 h 8519"/>
            <a:gd name="connsiteX2" fmla="*/ 20 w 9763"/>
            <a:gd name="connsiteY2" fmla="*/ 6587 h 8519"/>
            <a:gd name="connsiteX3" fmla="*/ 4846 w 9763"/>
            <a:gd name="connsiteY3" fmla="*/ 4163 h 8519"/>
            <a:gd name="connsiteX4" fmla="*/ 9357 w 9763"/>
            <a:gd name="connsiteY4" fmla="*/ 2006 h 8519"/>
            <a:gd name="connsiteX5" fmla="*/ 9241 w 9763"/>
            <a:gd name="connsiteY5" fmla="*/ 0 h 8519"/>
            <a:gd name="connsiteX0" fmla="*/ 3398 w 9999"/>
            <a:gd name="connsiteY0" fmla="*/ 10000 h 10000"/>
            <a:gd name="connsiteX1" fmla="*/ 3320 w 9999"/>
            <a:gd name="connsiteY1" fmla="*/ 8158 h 10000"/>
            <a:gd name="connsiteX2" fmla="*/ 20 w 9999"/>
            <a:gd name="connsiteY2" fmla="*/ 7732 h 10000"/>
            <a:gd name="connsiteX3" fmla="*/ 4964 w 9999"/>
            <a:gd name="connsiteY3" fmla="*/ 4887 h 10000"/>
            <a:gd name="connsiteX4" fmla="*/ 9584 w 9999"/>
            <a:gd name="connsiteY4" fmla="*/ 2355 h 10000"/>
            <a:gd name="connsiteX5" fmla="*/ 9465 w 9999"/>
            <a:gd name="connsiteY5" fmla="*/ 0 h 10000"/>
            <a:gd name="connsiteX0" fmla="*/ 3398 w 10000"/>
            <a:gd name="connsiteY0" fmla="*/ 10000 h 10000"/>
            <a:gd name="connsiteX1" fmla="*/ 3320 w 10000"/>
            <a:gd name="connsiteY1" fmla="*/ 8158 h 10000"/>
            <a:gd name="connsiteX2" fmla="*/ 20 w 10000"/>
            <a:gd name="connsiteY2" fmla="*/ 7732 h 10000"/>
            <a:gd name="connsiteX3" fmla="*/ 4964 w 10000"/>
            <a:gd name="connsiteY3" fmla="*/ 4887 h 10000"/>
            <a:gd name="connsiteX4" fmla="*/ 9585 w 10000"/>
            <a:gd name="connsiteY4" fmla="*/ 2355 h 10000"/>
            <a:gd name="connsiteX5" fmla="*/ 9466 w 10000"/>
            <a:gd name="connsiteY5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000">
              <a:moveTo>
                <a:pt x="3398" y="10000"/>
              </a:moveTo>
              <a:cubicBezTo>
                <a:pt x="2325" y="9421"/>
                <a:pt x="3446" y="8702"/>
                <a:pt x="3320" y="8158"/>
              </a:cubicBezTo>
              <a:cubicBezTo>
                <a:pt x="2429" y="7814"/>
                <a:pt x="-253" y="8278"/>
                <a:pt x="20" y="7732"/>
              </a:cubicBezTo>
              <a:cubicBezTo>
                <a:pt x="294" y="7187"/>
                <a:pt x="1720" y="5727"/>
                <a:pt x="4964" y="4887"/>
              </a:cubicBezTo>
              <a:cubicBezTo>
                <a:pt x="6887" y="4220"/>
                <a:pt x="1019" y="3021"/>
                <a:pt x="9585" y="2355"/>
              </a:cubicBezTo>
              <a:cubicBezTo>
                <a:pt x="10851" y="1150"/>
                <a:pt x="8755" y="912"/>
                <a:pt x="946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88588</xdr:colOff>
      <xdr:row>5</xdr:row>
      <xdr:rowOff>19900</xdr:rowOff>
    </xdr:from>
    <xdr:to>
      <xdr:col>13</xdr:col>
      <xdr:colOff>606716</xdr:colOff>
      <xdr:row>7</xdr:row>
      <xdr:rowOff>25129</xdr:rowOff>
    </xdr:to>
    <xdr:sp macro="" textlink="">
      <xdr:nvSpPr>
        <xdr:cNvPr id="1027" name="Freeform 481">
          <a:extLst>
            <a:ext uri="{FF2B5EF4-FFF2-40B4-BE49-F238E27FC236}">
              <a16:creationId xmlns:a16="http://schemas.microsoft.com/office/drawing/2014/main" id="{77F8D648-1887-4185-AB26-614F5C4CE5FB}"/>
            </a:ext>
          </a:extLst>
        </xdr:cNvPr>
        <xdr:cNvSpPr>
          <a:spLocks/>
        </xdr:cNvSpPr>
      </xdr:nvSpPr>
      <xdr:spPr bwMode="auto">
        <a:xfrm rot="10800000">
          <a:off x="8616638" y="877150"/>
          <a:ext cx="518128" cy="348129"/>
        </a:xfrm>
        <a:custGeom>
          <a:avLst/>
          <a:gdLst>
            <a:gd name="T0" fmla="*/ 0 w 77"/>
            <a:gd name="T1" fmla="*/ 2147483647 h 35"/>
            <a:gd name="T2" fmla="*/ 2147483647 w 77"/>
            <a:gd name="T3" fmla="*/ 0 h 35"/>
            <a:gd name="T4" fmla="*/ 2147483647 w 77"/>
            <a:gd name="T5" fmla="*/ 2147483647 h 35"/>
            <a:gd name="T6" fmla="*/ 2147483647 w 77"/>
            <a:gd name="T7" fmla="*/ 2147483647 h 35"/>
            <a:gd name="T8" fmla="*/ 2147483647 w 77"/>
            <a:gd name="T9" fmla="*/ 2147483647 h 35"/>
            <a:gd name="T10" fmla="*/ 2147483647 w 77"/>
            <a:gd name="T11" fmla="*/ 2147483647 h 35"/>
            <a:gd name="T12" fmla="*/ 2147483647 w 77"/>
            <a:gd name="T13" fmla="*/ 2147483647 h 35"/>
            <a:gd name="T14" fmla="*/ 2147483647 w 77"/>
            <a:gd name="T15" fmla="*/ 2147483647 h 35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4416 w 10000"/>
            <a:gd name="connsiteY2" fmla="*/ 571 h 10000"/>
            <a:gd name="connsiteX3" fmla="*/ 5714 w 10000"/>
            <a:gd name="connsiteY3" fmla="*/ 1429 h 10000"/>
            <a:gd name="connsiteX4" fmla="*/ 7013 w 10000"/>
            <a:gd name="connsiteY4" fmla="*/ 3143 h 10000"/>
            <a:gd name="connsiteX5" fmla="*/ 8442 w 10000"/>
            <a:gd name="connsiteY5" fmla="*/ 5429 h 10000"/>
            <a:gd name="connsiteX6" fmla="*/ 9348 w 10000"/>
            <a:gd name="connsiteY6" fmla="*/ 7332 h 10000"/>
            <a:gd name="connsiteX7" fmla="*/ 10000 w 10000"/>
            <a:gd name="connsiteY7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4416 w 10000"/>
            <a:gd name="connsiteY2" fmla="*/ 571 h 10000"/>
            <a:gd name="connsiteX3" fmla="*/ 5714 w 10000"/>
            <a:gd name="connsiteY3" fmla="*/ 1429 h 10000"/>
            <a:gd name="connsiteX4" fmla="*/ 7013 w 10000"/>
            <a:gd name="connsiteY4" fmla="*/ 3143 h 10000"/>
            <a:gd name="connsiteX5" fmla="*/ 8442 w 10000"/>
            <a:gd name="connsiteY5" fmla="*/ 5429 h 10000"/>
            <a:gd name="connsiteX6" fmla="*/ 9348 w 10000"/>
            <a:gd name="connsiteY6" fmla="*/ 7235 h 10000"/>
            <a:gd name="connsiteX7" fmla="*/ 10000 w 10000"/>
            <a:gd name="connsiteY7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4416 w 10000"/>
            <a:gd name="connsiteY2" fmla="*/ 571 h 10000"/>
            <a:gd name="connsiteX3" fmla="*/ 5714 w 10000"/>
            <a:gd name="connsiteY3" fmla="*/ 1429 h 10000"/>
            <a:gd name="connsiteX4" fmla="*/ 7013 w 10000"/>
            <a:gd name="connsiteY4" fmla="*/ 3143 h 10000"/>
            <a:gd name="connsiteX5" fmla="*/ 8442 w 10000"/>
            <a:gd name="connsiteY5" fmla="*/ 5429 h 10000"/>
            <a:gd name="connsiteX6" fmla="*/ 10000 w 10000"/>
            <a:gd name="connsiteY6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4416 w 10000"/>
            <a:gd name="connsiteY2" fmla="*/ 571 h 10000"/>
            <a:gd name="connsiteX3" fmla="*/ 5714 w 10000"/>
            <a:gd name="connsiteY3" fmla="*/ 1429 h 10000"/>
            <a:gd name="connsiteX4" fmla="*/ 7013 w 10000"/>
            <a:gd name="connsiteY4" fmla="*/ 3143 h 10000"/>
            <a:gd name="connsiteX5" fmla="*/ 10000 w 10000"/>
            <a:gd name="connsiteY5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5714 w 10000"/>
            <a:gd name="connsiteY2" fmla="*/ 1429 h 10000"/>
            <a:gd name="connsiteX3" fmla="*/ 7013 w 10000"/>
            <a:gd name="connsiteY3" fmla="*/ 3143 h 10000"/>
            <a:gd name="connsiteX4" fmla="*/ 10000 w 10000"/>
            <a:gd name="connsiteY4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5314 w 10000"/>
            <a:gd name="connsiteY2" fmla="*/ 5115 h 10000"/>
            <a:gd name="connsiteX3" fmla="*/ 7013 w 10000"/>
            <a:gd name="connsiteY3" fmla="*/ 3143 h 10000"/>
            <a:gd name="connsiteX4" fmla="*/ 10000 w 10000"/>
            <a:gd name="connsiteY4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5314 w 10000"/>
            <a:gd name="connsiteY2" fmla="*/ 5115 h 10000"/>
            <a:gd name="connsiteX3" fmla="*/ 7013 w 10000"/>
            <a:gd name="connsiteY3" fmla="*/ 3143 h 10000"/>
            <a:gd name="connsiteX4" fmla="*/ 10000 w 10000"/>
            <a:gd name="connsiteY4" fmla="*/ 10000 h 10000"/>
            <a:gd name="connsiteX0" fmla="*/ 0 w 10000"/>
            <a:gd name="connsiteY0" fmla="*/ 286 h 10000"/>
            <a:gd name="connsiteX1" fmla="*/ 2338 w 10000"/>
            <a:gd name="connsiteY1" fmla="*/ 0 h 10000"/>
            <a:gd name="connsiteX2" fmla="*/ 5314 w 10000"/>
            <a:gd name="connsiteY2" fmla="*/ 5115 h 10000"/>
            <a:gd name="connsiteX3" fmla="*/ 7013 w 10000"/>
            <a:gd name="connsiteY3" fmla="*/ 3143 h 10000"/>
            <a:gd name="connsiteX4" fmla="*/ 10000 w 10000"/>
            <a:gd name="connsiteY4" fmla="*/ 10000 h 10000"/>
            <a:gd name="connsiteX0" fmla="*/ 0 w 10000"/>
            <a:gd name="connsiteY0" fmla="*/ 491 h 10205"/>
            <a:gd name="connsiteX1" fmla="*/ 2338 w 10000"/>
            <a:gd name="connsiteY1" fmla="*/ 205 h 10205"/>
            <a:gd name="connsiteX2" fmla="*/ 5314 w 10000"/>
            <a:gd name="connsiteY2" fmla="*/ 5320 h 10205"/>
            <a:gd name="connsiteX3" fmla="*/ 7013 w 10000"/>
            <a:gd name="connsiteY3" fmla="*/ 3348 h 10205"/>
            <a:gd name="connsiteX4" fmla="*/ 10000 w 10000"/>
            <a:gd name="connsiteY4" fmla="*/ 10205 h 10205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5314 w 10000"/>
            <a:gd name="connsiteY2" fmla="*/ 5445 h 10330"/>
            <a:gd name="connsiteX3" fmla="*/ 7013 w 10000"/>
            <a:gd name="connsiteY3" fmla="*/ 3473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5314 w 10000"/>
            <a:gd name="connsiteY2" fmla="*/ 5445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4469 w 10000"/>
            <a:gd name="connsiteY2" fmla="*/ 6997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4469 w 10000"/>
            <a:gd name="connsiteY2" fmla="*/ 6997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4469 w 10000"/>
            <a:gd name="connsiteY2" fmla="*/ 6997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616 h 10330"/>
            <a:gd name="connsiteX1" fmla="*/ 2338 w 10000"/>
            <a:gd name="connsiteY1" fmla="*/ 330 h 10330"/>
            <a:gd name="connsiteX2" fmla="*/ 4469 w 10000"/>
            <a:gd name="connsiteY2" fmla="*/ 6997 h 10330"/>
            <a:gd name="connsiteX3" fmla="*/ 6702 w 10000"/>
            <a:gd name="connsiteY3" fmla="*/ 9585 h 10330"/>
            <a:gd name="connsiteX4" fmla="*/ 10000 w 10000"/>
            <a:gd name="connsiteY4" fmla="*/ 10330 h 10330"/>
            <a:gd name="connsiteX0" fmla="*/ 0 w 10000"/>
            <a:gd name="connsiteY0" fmla="*/ 855 h 10569"/>
            <a:gd name="connsiteX1" fmla="*/ 2338 w 10000"/>
            <a:gd name="connsiteY1" fmla="*/ 569 h 10569"/>
            <a:gd name="connsiteX2" fmla="*/ 4469 w 10000"/>
            <a:gd name="connsiteY2" fmla="*/ 7236 h 10569"/>
            <a:gd name="connsiteX3" fmla="*/ 6702 w 10000"/>
            <a:gd name="connsiteY3" fmla="*/ 9824 h 10569"/>
            <a:gd name="connsiteX4" fmla="*/ 10000 w 10000"/>
            <a:gd name="connsiteY4" fmla="*/ 10569 h 10569"/>
            <a:gd name="connsiteX0" fmla="*/ 0 w 10000"/>
            <a:gd name="connsiteY0" fmla="*/ 855 h 10569"/>
            <a:gd name="connsiteX1" fmla="*/ 2338 w 10000"/>
            <a:gd name="connsiteY1" fmla="*/ 569 h 10569"/>
            <a:gd name="connsiteX2" fmla="*/ 4469 w 10000"/>
            <a:gd name="connsiteY2" fmla="*/ 7236 h 10569"/>
            <a:gd name="connsiteX3" fmla="*/ 6702 w 10000"/>
            <a:gd name="connsiteY3" fmla="*/ 9824 h 10569"/>
            <a:gd name="connsiteX4" fmla="*/ 10000 w 10000"/>
            <a:gd name="connsiteY4" fmla="*/ 10569 h 10569"/>
            <a:gd name="connsiteX0" fmla="*/ 0 w 6702"/>
            <a:gd name="connsiteY0" fmla="*/ 855 h 9824"/>
            <a:gd name="connsiteX1" fmla="*/ 2338 w 6702"/>
            <a:gd name="connsiteY1" fmla="*/ 569 h 9824"/>
            <a:gd name="connsiteX2" fmla="*/ 4469 w 6702"/>
            <a:gd name="connsiteY2" fmla="*/ 7236 h 9824"/>
            <a:gd name="connsiteX3" fmla="*/ 6702 w 6702"/>
            <a:gd name="connsiteY3" fmla="*/ 9824 h 98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702" h="9824">
              <a:moveTo>
                <a:pt x="0" y="855"/>
              </a:moveTo>
              <a:cubicBezTo>
                <a:pt x="1135" y="-695"/>
                <a:pt x="1559" y="276"/>
                <a:pt x="2338" y="569"/>
              </a:cubicBezTo>
              <a:cubicBezTo>
                <a:pt x="3330" y="2468"/>
                <a:pt x="3121" y="6210"/>
                <a:pt x="4469" y="7236"/>
              </a:cubicBezTo>
              <a:lnTo>
                <a:pt x="6702" y="982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9667</xdr:colOff>
      <xdr:row>3</xdr:row>
      <xdr:rowOff>24381</xdr:rowOff>
    </xdr:from>
    <xdr:to>
      <xdr:col>13</xdr:col>
      <xdr:colOff>678141</xdr:colOff>
      <xdr:row>3</xdr:row>
      <xdr:rowOff>161615</xdr:rowOff>
    </xdr:to>
    <xdr:sp macro="" textlink="">
      <xdr:nvSpPr>
        <xdr:cNvPr id="1028" name="Freeform 939">
          <a:extLst>
            <a:ext uri="{FF2B5EF4-FFF2-40B4-BE49-F238E27FC236}">
              <a16:creationId xmlns:a16="http://schemas.microsoft.com/office/drawing/2014/main" id="{ADF7F6A5-4C2A-4426-96FB-B2096F6ADB43}"/>
            </a:ext>
          </a:extLst>
        </xdr:cNvPr>
        <xdr:cNvSpPr>
          <a:spLocks/>
        </xdr:cNvSpPr>
      </xdr:nvSpPr>
      <xdr:spPr bwMode="auto">
        <a:xfrm rot="10125060">
          <a:off x="8537717" y="538731"/>
          <a:ext cx="668474" cy="137234"/>
        </a:xfrm>
        <a:custGeom>
          <a:avLst/>
          <a:gdLst>
            <a:gd name="T0" fmla="*/ 0 w 77"/>
            <a:gd name="T1" fmla="*/ 2147483647 h 11"/>
            <a:gd name="T2" fmla="*/ 2147483647 w 77"/>
            <a:gd name="T3" fmla="*/ 2147483647 h 11"/>
            <a:gd name="T4" fmla="*/ 2147483647 w 77"/>
            <a:gd name="T5" fmla="*/ 2147483647 h 11"/>
            <a:gd name="T6" fmla="*/ 2147483647 w 77"/>
            <a:gd name="T7" fmla="*/ 0 h 11"/>
            <a:gd name="T8" fmla="*/ 2147483647 w 77"/>
            <a:gd name="T9" fmla="*/ 0 h 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7315"/>
            <a:gd name="connsiteY0" fmla="*/ 10591 h 10591"/>
            <a:gd name="connsiteX1" fmla="*/ 1429 w 7315"/>
            <a:gd name="connsiteY1" fmla="*/ 4227 h 10591"/>
            <a:gd name="connsiteX2" fmla="*/ 3506 w 7315"/>
            <a:gd name="connsiteY2" fmla="*/ 1500 h 10591"/>
            <a:gd name="connsiteX3" fmla="*/ 6623 w 7315"/>
            <a:gd name="connsiteY3" fmla="*/ 591 h 10591"/>
            <a:gd name="connsiteX4" fmla="*/ 7315 w 7315"/>
            <a:gd name="connsiteY4" fmla="*/ 0 h 105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315" h="10591">
              <a:moveTo>
                <a:pt x="0" y="10591"/>
              </a:moveTo>
              <a:lnTo>
                <a:pt x="1429" y="4227"/>
              </a:lnTo>
              <a:lnTo>
                <a:pt x="3506" y="1500"/>
              </a:lnTo>
              <a:lnTo>
                <a:pt x="6623" y="591"/>
              </a:lnTo>
              <a:cubicBezTo>
                <a:pt x="7749" y="591"/>
                <a:pt x="6189" y="0"/>
                <a:pt x="731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82284</xdr:colOff>
      <xdr:row>3</xdr:row>
      <xdr:rowOff>104118</xdr:rowOff>
    </xdr:from>
    <xdr:to>
      <xdr:col>13</xdr:col>
      <xdr:colOff>222327</xdr:colOff>
      <xdr:row>4</xdr:row>
      <xdr:rowOff>119819</xdr:rowOff>
    </xdr:to>
    <xdr:sp macro="" textlink="">
      <xdr:nvSpPr>
        <xdr:cNvPr id="1029" name="Freeform 940">
          <a:extLst>
            <a:ext uri="{FF2B5EF4-FFF2-40B4-BE49-F238E27FC236}">
              <a16:creationId xmlns:a16="http://schemas.microsoft.com/office/drawing/2014/main" id="{B3AB8142-E332-4F5A-816B-2CCB3115D121}"/>
            </a:ext>
          </a:extLst>
        </xdr:cNvPr>
        <xdr:cNvSpPr>
          <a:spLocks/>
        </xdr:cNvSpPr>
      </xdr:nvSpPr>
      <xdr:spPr bwMode="auto">
        <a:xfrm rot="10142116">
          <a:off x="8610334" y="618468"/>
          <a:ext cx="140043" cy="187151"/>
        </a:xfrm>
        <a:custGeom>
          <a:avLst/>
          <a:gdLst>
            <a:gd name="T0" fmla="*/ 0 w 14"/>
            <a:gd name="T1" fmla="*/ 0 h 22"/>
            <a:gd name="T2" fmla="*/ 2147483647 w 14"/>
            <a:gd name="T3" fmla="*/ 2147483647 h 22"/>
            <a:gd name="T4" fmla="*/ 2147483647 w 14"/>
            <a:gd name="T5" fmla="*/ 2147483647 h 22"/>
            <a:gd name="T6" fmla="*/ 2147483647 w 14"/>
            <a:gd name="T7" fmla="*/ 2147483647 h 22"/>
            <a:gd name="T8" fmla="*/ 2147483647 w 14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4" h="22">
              <a:moveTo>
                <a:pt x="0" y="0"/>
              </a:moveTo>
              <a:lnTo>
                <a:pt x="9" y="2"/>
              </a:lnTo>
              <a:lnTo>
                <a:pt x="14" y="11"/>
              </a:lnTo>
              <a:lnTo>
                <a:pt x="11" y="19"/>
              </a:lnTo>
              <a:lnTo>
                <a:pt x="5" y="22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480165</xdr:colOff>
      <xdr:row>8</xdr:row>
      <xdr:rowOff>42720</xdr:rowOff>
    </xdr:from>
    <xdr:to>
      <xdr:col>14</xdr:col>
      <xdr:colOff>154020</xdr:colOff>
      <xdr:row>8</xdr:row>
      <xdr:rowOff>50341</xdr:rowOff>
    </xdr:to>
    <xdr:sp macro="" textlink="">
      <xdr:nvSpPr>
        <xdr:cNvPr id="1030" name="Line 326">
          <a:extLst>
            <a:ext uri="{FF2B5EF4-FFF2-40B4-BE49-F238E27FC236}">
              <a16:creationId xmlns:a16="http://schemas.microsoft.com/office/drawing/2014/main" id="{AFAB1E6F-2194-4E23-A201-00E85ADEBE30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9008215" y="1414320"/>
          <a:ext cx="378705" cy="76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466703</xdr:colOff>
      <xdr:row>2</xdr:row>
      <xdr:rowOff>106807</xdr:rowOff>
    </xdr:from>
    <xdr:to>
      <xdr:col>13</xdr:col>
      <xdr:colOff>631287</xdr:colOff>
      <xdr:row>7</xdr:row>
      <xdr:rowOff>29785</xdr:rowOff>
    </xdr:to>
    <xdr:sp macro="" textlink="">
      <xdr:nvSpPr>
        <xdr:cNvPr id="1031" name="AutoShape 1653">
          <a:extLst>
            <a:ext uri="{FF2B5EF4-FFF2-40B4-BE49-F238E27FC236}">
              <a16:creationId xmlns:a16="http://schemas.microsoft.com/office/drawing/2014/main" id="{C04BB081-CA5C-4B4A-B008-C7E79BCFDB14}"/>
            </a:ext>
          </a:extLst>
        </xdr:cNvPr>
        <xdr:cNvSpPr>
          <a:spLocks/>
        </xdr:cNvSpPr>
      </xdr:nvSpPr>
      <xdr:spPr bwMode="auto">
        <a:xfrm rot="11004343">
          <a:off x="8994753" y="449707"/>
          <a:ext cx="164584" cy="780228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520647</xdr:colOff>
      <xdr:row>7</xdr:row>
      <xdr:rowOff>59411</xdr:rowOff>
    </xdr:from>
    <xdr:to>
      <xdr:col>13</xdr:col>
      <xdr:colOff>657387</xdr:colOff>
      <xdr:row>8</xdr:row>
      <xdr:rowOff>13723</xdr:rowOff>
    </xdr:to>
    <xdr:sp macro="" textlink="">
      <xdr:nvSpPr>
        <xdr:cNvPr id="1032" name="AutoShape 233">
          <a:extLst>
            <a:ext uri="{FF2B5EF4-FFF2-40B4-BE49-F238E27FC236}">
              <a16:creationId xmlns:a16="http://schemas.microsoft.com/office/drawing/2014/main" id="{B1AE27E2-3D74-4E7A-BF05-962AFEBA7F2A}"/>
            </a:ext>
          </a:extLst>
        </xdr:cNvPr>
        <xdr:cNvSpPr>
          <a:spLocks noChangeArrowheads="1"/>
        </xdr:cNvSpPr>
      </xdr:nvSpPr>
      <xdr:spPr bwMode="auto">
        <a:xfrm>
          <a:off x="9048697" y="1259561"/>
          <a:ext cx="136740" cy="1257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129152</xdr:colOff>
      <xdr:row>4</xdr:row>
      <xdr:rowOff>104938</xdr:rowOff>
    </xdr:from>
    <xdr:ext cx="378053" cy="153367"/>
    <xdr:sp macro="" textlink="">
      <xdr:nvSpPr>
        <xdr:cNvPr id="1033" name="Text Box 944">
          <a:extLst>
            <a:ext uri="{FF2B5EF4-FFF2-40B4-BE49-F238E27FC236}">
              <a16:creationId xmlns:a16="http://schemas.microsoft.com/office/drawing/2014/main" id="{797BB206-A656-4720-85F3-668BA7B4531D}"/>
            </a:ext>
          </a:extLst>
        </xdr:cNvPr>
        <xdr:cNvSpPr txBox="1">
          <a:spLocks noChangeArrowheads="1"/>
        </xdr:cNvSpPr>
      </xdr:nvSpPr>
      <xdr:spPr bwMode="auto">
        <a:xfrm>
          <a:off x="8657202" y="790738"/>
          <a:ext cx="378053" cy="153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oneCellAnchor>
  <xdr:oneCellAnchor>
    <xdr:from>
      <xdr:col>13</xdr:col>
      <xdr:colOff>48432</xdr:colOff>
      <xdr:row>6</xdr:row>
      <xdr:rowOff>0</xdr:rowOff>
    </xdr:from>
    <xdr:ext cx="378053" cy="153367"/>
    <xdr:sp macro="" textlink="">
      <xdr:nvSpPr>
        <xdr:cNvPr id="1034" name="Text Box 944">
          <a:extLst>
            <a:ext uri="{FF2B5EF4-FFF2-40B4-BE49-F238E27FC236}">
              <a16:creationId xmlns:a16="http://schemas.microsoft.com/office/drawing/2014/main" id="{ABF04E5E-A209-46B2-A144-5225E3544F64}"/>
            </a:ext>
          </a:extLst>
        </xdr:cNvPr>
        <xdr:cNvSpPr txBox="1">
          <a:spLocks noChangeArrowheads="1"/>
        </xdr:cNvSpPr>
      </xdr:nvSpPr>
      <xdr:spPr bwMode="auto">
        <a:xfrm>
          <a:off x="8576482" y="1028700"/>
          <a:ext cx="378053" cy="153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64979</xdr:colOff>
      <xdr:row>3</xdr:row>
      <xdr:rowOff>13669</xdr:rowOff>
    </xdr:from>
    <xdr:ext cx="288812" cy="240331"/>
    <xdr:grpSp>
      <xdr:nvGrpSpPr>
        <xdr:cNvPr id="1035" name="Group 6672">
          <a:extLst>
            <a:ext uri="{FF2B5EF4-FFF2-40B4-BE49-F238E27FC236}">
              <a16:creationId xmlns:a16="http://schemas.microsoft.com/office/drawing/2014/main" id="{EB30F1B4-0BB4-4164-8F0E-B08EC7961191}"/>
            </a:ext>
          </a:extLst>
        </xdr:cNvPr>
        <xdr:cNvGrpSpPr>
          <a:grpSpLocks/>
        </xdr:cNvGrpSpPr>
      </xdr:nvGrpSpPr>
      <xdr:grpSpPr bwMode="auto">
        <a:xfrm>
          <a:off x="10619586" y="503526"/>
          <a:ext cx="288812" cy="240331"/>
          <a:chOff x="536" y="110"/>
          <a:chExt cx="46" cy="44"/>
        </a:xfrm>
      </xdr:grpSpPr>
      <xdr:pic>
        <xdr:nvPicPr>
          <xdr:cNvPr id="1036" name="Picture 6673" descr="route2">
            <a:extLst>
              <a:ext uri="{FF2B5EF4-FFF2-40B4-BE49-F238E27FC236}">
                <a16:creationId xmlns:a16="http://schemas.microsoft.com/office/drawing/2014/main" id="{04ADCD47-EF68-5485-83F7-064C2D9643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7" name="Text Box 6674">
            <a:extLst>
              <a:ext uri="{FF2B5EF4-FFF2-40B4-BE49-F238E27FC236}">
                <a16:creationId xmlns:a16="http://schemas.microsoft.com/office/drawing/2014/main" id="{777155D8-9C7C-D9E4-CC81-7B67C813B9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oneCellAnchor>
  <xdr:twoCellAnchor>
    <xdr:from>
      <xdr:col>15</xdr:col>
      <xdr:colOff>262022</xdr:colOff>
      <xdr:row>36</xdr:row>
      <xdr:rowOff>44</xdr:rowOff>
    </xdr:from>
    <xdr:to>
      <xdr:col>16</xdr:col>
      <xdr:colOff>209586</xdr:colOff>
      <xdr:row>37</xdr:row>
      <xdr:rowOff>72691</xdr:rowOff>
    </xdr:to>
    <xdr:sp macro="" textlink="">
      <xdr:nvSpPr>
        <xdr:cNvPr id="1038" name="AutoShape 936">
          <a:extLst>
            <a:ext uri="{FF2B5EF4-FFF2-40B4-BE49-F238E27FC236}">
              <a16:creationId xmlns:a16="http://schemas.microsoft.com/office/drawing/2014/main" id="{DECE6142-78A7-43CF-8018-D6EDCE207E62}"/>
            </a:ext>
          </a:extLst>
        </xdr:cNvPr>
        <xdr:cNvSpPr>
          <a:spLocks/>
        </xdr:cNvSpPr>
      </xdr:nvSpPr>
      <xdr:spPr bwMode="auto">
        <a:xfrm rot="3000000">
          <a:off x="10403930" y="5968086"/>
          <a:ext cx="244097" cy="652414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14</xdr:col>
      <xdr:colOff>181318</xdr:colOff>
      <xdr:row>37</xdr:row>
      <xdr:rowOff>82173</xdr:rowOff>
    </xdr:from>
    <xdr:ext cx="337886" cy="280147"/>
    <xdr:grpSp>
      <xdr:nvGrpSpPr>
        <xdr:cNvPr id="1039" name="Group 6672">
          <a:extLst>
            <a:ext uri="{FF2B5EF4-FFF2-40B4-BE49-F238E27FC236}">
              <a16:creationId xmlns:a16="http://schemas.microsoft.com/office/drawing/2014/main" id="{39BC5659-9018-421B-91C3-ABF87F7D6DE0}"/>
            </a:ext>
          </a:extLst>
        </xdr:cNvPr>
        <xdr:cNvGrpSpPr>
          <a:grpSpLocks/>
        </xdr:cNvGrpSpPr>
      </xdr:nvGrpSpPr>
      <xdr:grpSpPr bwMode="auto">
        <a:xfrm>
          <a:off x="9347997" y="6123744"/>
          <a:ext cx="337886" cy="280147"/>
          <a:chOff x="536" y="110"/>
          <a:chExt cx="46" cy="44"/>
        </a:xfrm>
      </xdr:grpSpPr>
      <xdr:pic>
        <xdr:nvPicPr>
          <xdr:cNvPr id="1040" name="Picture 6673" descr="route2">
            <a:extLst>
              <a:ext uri="{FF2B5EF4-FFF2-40B4-BE49-F238E27FC236}">
                <a16:creationId xmlns:a16="http://schemas.microsoft.com/office/drawing/2014/main" id="{E130D7D0-81E7-AA1C-11E5-E4F2D59D1E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1" name="Text Box 6674">
            <a:extLst>
              <a:ext uri="{FF2B5EF4-FFF2-40B4-BE49-F238E27FC236}">
                <a16:creationId xmlns:a16="http://schemas.microsoft.com/office/drawing/2014/main" id="{26BA5C29-57E3-35B0-D0AC-0EF4178A79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12</xdr:col>
      <xdr:colOff>18376</xdr:colOff>
      <xdr:row>37</xdr:row>
      <xdr:rowOff>72651</xdr:rowOff>
    </xdr:from>
    <xdr:to>
      <xdr:col>12</xdr:col>
      <xdr:colOff>326452</xdr:colOff>
      <xdr:row>39</xdr:row>
      <xdr:rowOff>30600</xdr:rowOff>
    </xdr:to>
    <xdr:sp macro="" textlink="">
      <xdr:nvSpPr>
        <xdr:cNvPr id="1042" name="Text Box 1472">
          <a:extLst>
            <a:ext uri="{FF2B5EF4-FFF2-40B4-BE49-F238E27FC236}">
              <a16:creationId xmlns:a16="http://schemas.microsoft.com/office/drawing/2014/main" id="{37DA4BCB-4604-4661-A3F3-763FD9298375}"/>
            </a:ext>
          </a:extLst>
        </xdr:cNvPr>
        <xdr:cNvSpPr txBox="1">
          <a:spLocks noChangeArrowheads="1"/>
        </xdr:cNvSpPr>
      </xdr:nvSpPr>
      <xdr:spPr bwMode="auto">
        <a:xfrm>
          <a:off x="7797126" y="6114222"/>
          <a:ext cx="308076" cy="28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</a:p>
      </xdr:txBody>
    </xdr:sp>
    <xdr:clientData/>
  </xdr:twoCellAnchor>
  <xdr:twoCellAnchor>
    <xdr:from>
      <xdr:col>16</xdr:col>
      <xdr:colOff>191526</xdr:colOff>
      <xdr:row>35</xdr:row>
      <xdr:rowOff>94075</xdr:rowOff>
    </xdr:from>
    <xdr:to>
      <xdr:col>16</xdr:col>
      <xdr:colOff>377183</xdr:colOff>
      <xdr:row>36</xdr:row>
      <xdr:rowOff>37705</xdr:rowOff>
    </xdr:to>
    <xdr:sp macro="" textlink="">
      <xdr:nvSpPr>
        <xdr:cNvPr id="1043" name="六角形 1042">
          <a:extLst>
            <a:ext uri="{FF2B5EF4-FFF2-40B4-BE49-F238E27FC236}">
              <a16:creationId xmlns:a16="http://schemas.microsoft.com/office/drawing/2014/main" id="{6C20CFC6-87C4-4C7C-9F05-A5DCC5B57778}"/>
            </a:ext>
          </a:extLst>
        </xdr:cNvPr>
        <xdr:cNvSpPr/>
      </xdr:nvSpPr>
      <xdr:spPr bwMode="auto">
        <a:xfrm>
          <a:off x="10834126" y="6094825"/>
          <a:ext cx="185657" cy="11508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20143</xdr:colOff>
      <xdr:row>44</xdr:row>
      <xdr:rowOff>16886</xdr:rowOff>
    </xdr:from>
    <xdr:ext cx="934563" cy="329278"/>
    <xdr:sp macro="" textlink="">
      <xdr:nvSpPr>
        <xdr:cNvPr id="1044" name="Text Box 616">
          <a:extLst>
            <a:ext uri="{FF2B5EF4-FFF2-40B4-BE49-F238E27FC236}">
              <a16:creationId xmlns:a16="http://schemas.microsoft.com/office/drawing/2014/main" id="{B472B37D-7A2E-4D61-840E-14963A5CB052}"/>
            </a:ext>
          </a:extLst>
        </xdr:cNvPr>
        <xdr:cNvSpPr txBox="1">
          <a:spLocks noChangeArrowheads="1"/>
        </xdr:cNvSpPr>
      </xdr:nvSpPr>
      <xdr:spPr bwMode="auto">
        <a:xfrm>
          <a:off x="7088928" y="7292928"/>
          <a:ext cx="934563" cy="32927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288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セブンイレブン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和歌山下三毛店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12</xdr:col>
      <xdr:colOff>217338</xdr:colOff>
      <xdr:row>45</xdr:row>
      <xdr:rowOff>70556</xdr:rowOff>
    </xdr:from>
    <xdr:to>
      <xdr:col>12</xdr:col>
      <xdr:colOff>351829</xdr:colOff>
      <xdr:row>48</xdr:row>
      <xdr:rowOff>102028</xdr:rowOff>
    </xdr:to>
    <xdr:sp macro="" textlink="">
      <xdr:nvSpPr>
        <xdr:cNvPr id="1045" name="Freeform 601">
          <a:extLst>
            <a:ext uri="{FF2B5EF4-FFF2-40B4-BE49-F238E27FC236}">
              <a16:creationId xmlns:a16="http://schemas.microsoft.com/office/drawing/2014/main" id="{BF2A0BDA-C45D-485A-AD01-CBDD41D74BF9}"/>
            </a:ext>
          </a:extLst>
        </xdr:cNvPr>
        <xdr:cNvSpPr>
          <a:spLocks/>
        </xdr:cNvSpPr>
      </xdr:nvSpPr>
      <xdr:spPr bwMode="auto">
        <a:xfrm>
          <a:off x="8040538" y="7785806"/>
          <a:ext cx="134491" cy="54582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233 w 10000"/>
            <a:gd name="connsiteY0" fmla="*/ 8842 h 8842"/>
            <a:gd name="connsiteX1" fmla="*/ 10000 w 10000"/>
            <a:gd name="connsiteY1" fmla="*/ 0 h 8842"/>
            <a:gd name="connsiteX2" fmla="*/ 0 w 10000"/>
            <a:gd name="connsiteY2" fmla="*/ 285 h 8842"/>
            <a:gd name="connsiteX0" fmla="*/ 6708 w 7475"/>
            <a:gd name="connsiteY0" fmla="*/ 10027 h 10027"/>
            <a:gd name="connsiteX1" fmla="*/ 7475 w 7475"/>
            <a:gd name="connsiteY1" fmla="*/ 27 h 10027"/>
            <a:gd name="connsiteX2" fmla="*/ 0 w 7475"/>
            <a:gd name="connsiteY2" fmla="*/ 0 h 10027"/>
            <a:gd name="connsiteX0" fmla="*/ 9939 w 10965"/>
            <a:gd name="connsiteY0" fmla="*/ 9973 h 9973"/>
            <a:gd name="connsiteX1" fmla="*/ 10965 w 10965"/>
            <a:gd name="connsiteY1" fmla="*/ 0 h 9973"/>
            <a:gd name="connsiteX2" fmla="*/ 0 w 10965"/>
            <a:gd name="connsiteY2" fmla="*/ 234 h 9973"/>
            <a:gd name="connsiteX0" fmla="*/ 9064 w 10000"/>
            <a:gd name="connsiteY0" fmla="*/ 10289 h 10289"/>
            <a:gd name="connsiteX1" fmla="*/ 10000 w 10000"/>
            <a:gd name="connsiteY1" fmla="*/ 289 h 10289"/>
            <a:gd name="connsiteX2" fmla="*/ 0 w 10000"/>
            <a:gd name="connsiteY2" fmla="*/ 0 h 10289"/>
            <a:gd name="connsiteX0" fmla="*/ 9064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148 h 10000"/>
            <a:gd name="connsiteX0" fmla="*/ 8306 w 9242"/>
            <a:gd name="connsiteY0" fmla="*/ 10000 h 10000"/>
            <a:gd name="connsiteX1" fmla="*/ 9242 w 9242"/>
            <a:gd name="connsiteY1" fmla="*/ 0 h 10000"/>
            <a:gd name="connsiteX2" fmla="*/ 0 w 9242"/>
            <a:gd name="connsiteY2" fmla="*/ 108 h 10000"/>
            <a:gd name="connsiteX0" fmla="*/ 9971 w 10000"/>
            <a:gd name="connsiteY0" fmla="*/ 10040 h 10040"/>
            <a:gd name="connsiteX1" fmla="*/ 10000 w 10000"/>
            <a:gd name="connsiteY1" fmla="*/ 0 h 10040"/>
            <a:gd name="connsiteX2" fmla="*/ 0 w 10000"/>
            <a:gd name="connsiteY2" fmla="*/ 108 h 10040"/>
            <a:gd name="connsiteX0" fmla="*/ 9971 w 10000"/>
            <a:gd name="connsiteY0" fmla="*/ 10040 h 10040"/>
            <a:gd name="connsiteX1" fmla="*/ 10000 w 10000"/>
            <a:gd name="connsiteY1" fmla="*/ 0 h 10040"/>
            <a:gd name="connsiteX2" fmla="*/ 0 w 10000"/>
            <a:gd name="connsiteY2" fmla="*/ 108 h 100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40">
              <a:moveTo>
                <a:pt x="9971" y="10040"/>
              </a:moveTo>
              <a:cubicBezTo>
                <a:pt x="10085" y="7211"/>
                <a:pt x="9683" y="4416"/>
                <a:pt x="10000" y="0"/>
              </a:cubicBezTo>
              <a:lnTo>
                <a:pt x="0" y="108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177186</xdr:colOff>
      <xdr:row>46</xdr:row>
      <xdr:rowOff>438</xdr:rowOff>
    </xdr:from>
    <xdr:to>
      <xdr:col>12</xdr:col>
      <xdr:colOff>703384</xdr:colOff>
      <xdr:row>46</xdr:row>
      <xdr:rowOff>117228</xdr:rowOff>
    </xdr:to>
    <xdr:sp macro="" textlink="">
      <xdr:nvSpPr>
        <xdr:cNvPr id="1046" name="Freeform 601">
          <a:extLst>
            <a:ext uri="{FF2B5EF4-FFF2-40B4-BE49-F238E27FC236}">
              <a16:creationId xmlns:a16="http://schemas.microsoft.com/office/drawing/2014/main" id="{6725C4DA-06F9-490C-B3C4-23903FC118F5}"/>
            </a:ext>
          </a:extLst>
        </xdr:cNvPr>
        <xdr:cNvSpPr>
          <a:spLocks/>
        </xdr:cNvSpPr>
      </xdr:nvSpPr>
      <xdr:spPr bwMode="auto">
        <a:xfrm flipH="1" flipV="1">
          <a:off x="8000386" y="7887138"/>
          <a:ext cx="526198" cy="11679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418156</xdr:colOff>
      <xdr:row>47</xdr:row>
      <xdr:rowOff>165724</xdr:rowOff>
    </xdr:from>
    <xdr:to>
      <xdr:col>12</xdr:col>
      <xdr:colOff>544634</xdr:colOff>
      <xdr:row>48</xdr:row>
      <xdr:rowOff>112347</xdr:rowOff>
    </xdr:to>
    <xdr:sp macro="" textlink="">
      <xdr:nvSpPr>
        <xdr:cNvPr id="1047" name="六角形 1046">
          <a:extLst>
            <a:ext uri="{FF2B5EF4-FFF2-40B4-BE49-F238E27FC236}">
              <a16:creationId xmlns:a16="http://schemas.microsoft.com/office/drawing/2014/main" id="{77DC95D3-7305-4961-9853-FBB63F40F93A}"/>
            </a:ext>
          </a:extLst>
        </xdr:cNvPr>
        <xdr:cNvSpPr/>
      </xdr:nvSpPr>
      <xdr:spPr bwMode="auto">
        <a:xfrm>
          <a:off x="8241356" y="8223874"/>
          <a:ext cx="126478" cy="1180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45564</xdr:colOff>
      <xdr:row>45</xdr:row>
      <xdr:rowOff>162383</xdr:rowOff>
    </xdr:from>
    <xdr:ext cx="522995" cy="121059"/>
    <xdr:sp macro="" textlink="">
      <xdr:nvSpPr>
        <xdr:cNvPr id="1048" name="Text Box 303">
          <a:extLst>
            <a:ext uri="{FF2B5EF4-FFF2-40B4-BE49-F238E27FC236}">
              <a16:creationId xmlns:a16="http://schemas.microsoft.com/office/drawing/2014/main" id="{DC67A692-87F4-41FD-A84C-42F523362A64}"/>
            </a:ext>
          </a:extLst>
        </xdr:cNvPr>
        <xdr:cNvSpPr txBox="1">
          <a:spLocks noChangeArrowheads="1"/>
        </xdr:cNvSpPr>
      </xdr:nvSpPr>
      <xdr:spPr bwMode="auto">
        <a:xfrm>
          <a:off x="7163914" y="7877633"/>
          <a:ext cx="522995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11</xdr:col>
      <xdr:colOff>617833</xdr:colOff>
      <xdr:row>46</xdr:row>
      <xdr:rowOff>117229</xdr:rowOff>
    </xdr:from>
    <xdr:to>
      <xdr:col>12</xdr:col>
      <xdr:colOff>185544</xdr:colOff>
      <xdr:row>46</xdr:row>
      <xdr:rowOff>117230</xdr:rowOff>
    </xdr:to>
    <xdr:sp macro="" textlink="">
      <xdr:nvSpPr>
        <xdr:cNvPr id="1049" name="Line 72">
          <a:extLst>
            <a:ext uri="{FF2B5EF4-FFF2-40B4-BE49-F238E27FC236}">
              <a16:creationId xmlns:a16="http://schemas.microsoft.com/office/drawing/2014/main" id="{44AE3B1F-C609-4769-8B99-B0C593490340}"/>
            </a:ext>
          </a:extLst>
        </xdr:cNvPr>
        <xdr:cNvSpPr>
          <a:spLocks noChangeShapeType="1"/>
        </xdr:cNvSpPr>
      </xdr:nvSpPr>
      <xdr:spPr bwMode="auto">
        <a:xfrm>
          <a:off x="7736183" y="8003929"/>
          <a:ext cx="272561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349251</xdr:colOff>
      <xdr:row>43</xdr:row>
      <xdr:rowOff>164891</xdr:rowOff>
    </xdr:from>
    <xdr:to>
      <xdr:col>12</xdr:col>
      <xdr:colOff>349251</xdr:colOff>
      <xdr:row>46</xdr:row>
      <xdr:rowOff>91621</xdr:rowOff>
    </xdr:to>
    <xdr:sp macro="" textlink="">
      <xdr:nvSpPr>
        <xdr:cNvPr id="1050" name="Line 72">
          <a:extLst>
            <a:ext uri="{FF2B5EF4-FFF2-40B4-BE49-F238E27FC236}">
              <a16:creationId xmlns:a16="http://schemas.microsoft.com/office/drawing/2014/main" id="{3AFB2FCF-DC32-4391-B9A1-1F02AEF974F2}"/>
            </a:ext>
          </a:extLst>
        </xdr:cNvPr>
        <xdr:cNvSpPr>
          <a:spLocks noChangeShapeType="1"/>
        </xdr:cNvSpPr>
      </xdr:nvSpPr>
      <xdr:spPr bwMode="auto">
        <a:xfrm flipH="1" flipV="1">
          <a:off x="8172451" y="7537241"/>
          <a:ext cx="0" cy="441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268024</xdr:colOff>
      <xdr:row>46</xdr:row>
      <xdr:rowOff>28206</xdr:rowOff>
    </xdr:from>
    <xdr:to>
      <xdr:col>12</xdr:col>
      <xdr:colOff>434732</xdr:colOff>
      <xdr:row>47</xdr:row>
      <xdr:rowOff>26865</xdr:rowOff>
    </xdr:to>
    <xdr:sp macro="" textlink="">
      <xdr:nvSpPr>
        <xdr:cNvPr id="1051" name="Oval 1295">
          <a:extLst>
            <a:ext uri="{FF2B5EF4-FFF2-40B4-BE49-F238E27FC236}">
              <a16:creationId xmlns:a16="http://schemas.microsoft.com/office/drawing/2014/main" id="{634637EF-0FFC-49F0-A16D-7665291C190E}"/>
            </a:ext>
          </a:extLst>
        </xdr:cNvPr>
        <xdr:cNvSpPr>
          <a:spLocks noChangeArrowheads="1"/>
        </xdr:cNvSpPr>
      </xdr:nvSpPr>
      <xdr:spPr bwMode="auto">
        <a:xfrm>
          <a:off x="8091224" y="7914906"/>
          <a:ext cx="166708" cy="1701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239346</xdr:colOff>
      <xdr:row>43</xdr:row>
      <xdr:rowOff>169027</xdr:rowOff>
    </xdr:from>
    <xdr:to>
      <xdr:col>14</xdr:col>
      <xdr:colOff>536100</xdr:colOff>
      <xdr:row>48</xdr:row>
      <xdr:rowOff>98472</xdr:rowOff>
    </xdr:to>
    <xdr:grpSp>
      <xdr:nvGrpSpPr>
        <xdr:cNvPr id="1052" name="グループ化 1051">
          <a:extLst>
            <a:ext uri="{FF2B5EF4-FFF2-40B4-BE49-F238E27FC236}">
              <a16:creationId xmlns:a16="http://schemas.microsoft.com/office/drawing/2014/main" id="{451FF6B9-1F14-4AD5-90AC-65CC4E70E2A0}"/>
            </a:ext>
          </a:extLst>
        </xdr:cNvPr>
        <xdr:cNvGrpSpPr/>
      </xdr:nvGrpSpPr>
      <xdr:grpSpPr>
        <a:xfrm rot="16200000">
          <a:off x="8831308" y="7064715"/>
          <a:ext cx="752223" cy="990719"/>
          <a:chOff x="12920268" y="7172101"/>
          <a:chExt cx="774483" cy="1067024"/>
        </a:xfrm>
      </xdr:grpSpPr>
      <xdr:sp macro="" textlink="">
        <xdr:nvSpPr>
          <xdr:cNvPr id="1053" name="Freeform 527">
            <a:extLst>
              <a:ext uri="{FF2B5EF4-FFF2-40B4-BE49-F238E27FC236}">
                <a16:creationId xmlns:a16="http://schemas.microsoft.com/office/drawing/2014/main" id="{036AE391-667F-58D9-790C-5BBCB3C8857F}"/>
              </a:ext>
            </a:extLst>
          </xdr:cNvPr>
          <xdr:cNvSpPr>
            <a:spLocks/>
          </xdr:cNvSpPr>
        </xdr:nvSpPr>
        <xdr:spPr bwMode="auto">
          <a:xfrm>
            <a:off x="12920268" y="7419791"/>
            <a:ext cx="722522" cy="433465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9304"/>
              <a:gd name="connsiteY0" fmla="*/ 19954 h 19954"/>
              <a:gd name="connsiteX1" fmla="*/ 0 w 9304"/>
              <a:gd name="connsiteY1" fmla="*/ 9954 h 19954"/>
              <a:gd name="connsiteX2" fmla="*/ 9304 w 9304"/>
              <a:gd name="connsiteY2" fmla="*/ 0 h 19954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10000 w 10000"/>
              <a:gd name="connsiteY2" fmla="*/ 0 h 10000"/>
              <a:gd name="connsiteX0" fmla="*/ 0 w 10543"/>
              <a:gd name="connsiteY0" fmla="*/ 10000 h 10000"/>
              <a:gd name="connsiteX1" fmla="*/ 0 w 10543"/>
              <a:gd name="connsiteY1" fmla="*/ 4988 h 10000"/>
              <a:gd name="connsiteX2" fmla="*/ 9850 w 10543"/>
              <a:gd name="connsiteY2" fmla="*/ 4889 h 10000"/>
              <a:gd name="connsiteX3" fmla="*/ 10000 w 10543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9850 w 10000"/>
              <a:gd name="connsiteY2" fmla="*/ 4889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9850 w 10000"/>
              <a:gd name="connsiteY2" fmla="*/ 4889 h 10000"/>
              <a:gd name="connsiteX3" fmla="*/ 10000 w 10000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076"/>
              <a:gd name="connsiteY0" fmla="*/ 10898 h 10898"/>
              <a:gd name="connsiteX1" fmla="*/ 0 w 10076"/>
              <a:gd name="connsiteY1" fmla="*/ 5886 h 10898"/>
              <a:gd name="connsiteX2" fmla="*/ 10075 w 10076"/>
              <a:gd name="connsiteY2" fmla="*/ 4989 h 10898"/>
              <a:gd name="connsiteX3" fmla="*/ 9926 w 10076"/>
              <a:gd name="connsiteY3" fmla="*/ 0 h 10898"/>
              <a:gd name="connsiteX0" fmla="*/ 0 w 10075"/>
              <a:gd name="connsiteY0" fmla="*/ 10898 h 10898"/>
              <a:gd name="connsiteX1" fmla="*/ 0 w 10075"/>
              <a:gd name="connsiteY1" fmla="*/ 5886 h 10898"/>
              <a:gd name="connsiteX2" fmla="*/ 10075 w 10075"/>
              <a:gd name="connsiteY2" fmla="*/ 4989 h 10898"/>
              <a:gd name="connsiteX3" fmla="*/ 9926 w 10075"/>
              <a:gd name="connsiteY3" fmla="*/ 0 h 10898"/>
              <a:gd name="connsiteX0" fmla="*/ 0 w 10075"/>
              <a:gd name="connsiteY0" fmla="*/ 10898 h 10898"/>
              <a:gd name="connsiteX1" fmla="*/ 0 w 10075"/>
              <a:gd name="connsiteY1" fmla="*/ 5886 h 10898"/>
              <a:gd name="connsiteX2" fmla="*/ 10075 w 10075"/>
              <a:gd name="connsiteY2" fmla="*/ 4989 h 10898"/>
              <a:gd name="connsiteX3" fmla="*/ 9926 w 10075"/>
              <a:gd name="connsiteY3" fmla="*/ 0 h 10898"/>
              <a:gd name="connsiteX0" fmla="*/ 0 w 10075"/>
              <a:gd name="connsiteY0" fmla="*/ 5886 h 5900"/>
              <a:gd name="connsiteX1" fmla="*/ 10075 w 10075"/>
              <a:gd name="connsiteY1" fmla="*/ 4989 h 5900"/>
              <a:gd name="connsiteX2" fmla="*/ 9926 w 10075"/>
              <a:gd name="connsiteY2" fmla="*/ 0 h 5900"/>
              <a:gd name="connsiteX0" fmla="*/ 0 w 7920"/>
              <a:gd name="connsiteY0" fmla="*/ 9976 h 10000"/>
              <a:gd name="connsiteX1" fmla="*/ 7920 w 7920"/>
              <a:gd name="connsiteY1" fmla="*/ 8456 h 10000"/>
              <a:gd name="connsiteX2" fmla="*/ 7772 w 7920"/>
              <a:gd name="connsiteY2" fmla="*/ 0 h 10000"/>
              <a:gd name="connsiteX0" fmla="*/ 0 w 10000"/>
              <a:gd name="connsiteY0" fmla="*/ 9976 h 9981"/>
              <a:gd name="connsiteX1" fmla="*/ 10000 w 10000"/>
              <a:gd name="connsiteY1" fmla="*/ 8456 h 9981"/>
              <a:gd name="connsiteX2" fmla="*/ 9813 w 10000"/>
              <a:gd name="connsiteY2" fmla="*/ 0 h 9981"/>
              <a:gd name="connsiteX0" fmla="*/ 0 w 9250"/>
              <a:gd name="connsiteY0" fmla="*/ 9995 h 10000"/>
              <a:gd name="connsiteX1" fmla="*/ 9250 w 9250"/>
              <a:gd name="connsiteY1" fmla="*/ 8472 h 10000"/>
              <a:gd name="connsiteX2" fmla="*/ 9063 w 9250"/>
              <a:gd name="connsiteY2" fmla="*/ 0 h 10000"/>
              <a:gd name="connsiteX0" fmla="*/ 0 w 10000"/>
              <a:gd name="connsiteY0" fmla="*/ 9995 h 10001"/>
              <a:gd name="connsiteX1" fmla="*/ 10000 w 10000"/>
              <a:gd name="connsiteY1" fmla="*/ 8472 h 10001"/>
              <a:gd name="connsiteX2" fmla="*/ 9798 w 10000"/>
              <a:gd name="connsiteY2" fmla="*/ 0 h 10001"/>
              <a:gd name="connsiteX0" fmla="*/ 0 w 10000"/>
              <a:gd name="connsiteY0" fmla="*/ 9995 h 10023"/>
              <a:gd name="connsiteX1" fmla="*/ 10000 w 10000"/>
              <a:gd name="connsiteY1" fmla="*/ 8472 h 10023"/>
              <a:gd name="connsiteX2" fmla="*/ 9798 w 10000"/>
              <a:gd name="connsiteY2" fmla="*/ 0 h 100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23">
                <a:moveTo>
                  <a:pt x="0" y="9995"/>
                </a:moveTo>
                <a:cubicBezTo>
                  <a:pt x="1310" y="10300"/>
                  <a:pt x="744" y="8020"/>
                  <a:pt x="10000" y="8472"/>
                </a:cubicBezTo>
                <a:cubicBezTo>
                  <a:pt x="9621" y="4349"/>
                  <a:pt x="9764" y="4150"/>
                  <a:pt x="9798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4" name="Line 72">
            <a:extLst>
              <a:ext uri="{FF2B5EF4-FFF2-40B4-BE49-F238E27FC236}">
                <a16:creationId xmlns:a16="http://schemas.microsoft.com/office/drawing/2014/main" id="{419D5EC7-7433-D7DB-9D03-97DC3A2A24D5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642733" y="7817824"/>
            <a:ext cx="52018" cy="42130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5" name="Text Box 638">
            <a:extLst>
              <a:ext uri="{FF2B5EF4-FFF2-40B4-BE49-F238E27FC236}">
                <a16:creationId xmlns:a16="http://schemas.microsoft.com/office/drawing/2014/main" id="{073E30A6-E1CE-06D2-A02E-26C3D829BC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343680" y="7172101"/>
            <a:ext cx="127269" cy="396606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vert="horz" wrap="none" lIns="27432" tIns="18288" rIns="27432" bIns="18288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小倉駅</a:t>
            </a:r>
          </a:p>
        </xdr:txBody>
      </xdr:sp>
    </xdr:grpSp>
    <xdr:clientData/>
  </xdr:twoCellAnchor>
  <xdr:oneCellAnchor>
    <xdr:from>
      <xdr:col>13</xdr:col>
      <xdr:colOff>559903</xdr:colOff>
      <xdr:row>47</xdr:row>
      <xdr:rowOff>617</xdr:rowOff>
    </xdr:from>
    <xdr:ext cx="311880" cy="165173"/>
    <xdr:sp macro="" textlink="">
      <xdr:nvSpPr>
        <xdr:cNvPr id="1056" name="Text Box 1620">
          <a:extLst>
            <a:ext uri="{FF2B5EF4-FFF2-40B4-BE49-F238E27FC236}">
              <a16:creationId xmlns:a16="http://schemas.microsoft.com/office/drawing/2014/main" id="{45427077-68CD-48D5-B1B0-53780D3C9710}"/>
            </a:ext>
          </a:extLst>
        </xdr:cNvPr>
        <xdr:cNvSpPr txBox="1">
          <a:spLocks noChangeArrowheads="1"/>
        </xdr:cNvSpPr>
      </xdr:nvSpPr>
      <xdr:spPr bwMode="auto">
        <a:xfrm>
          <a:off x="9087953" y="8058767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10620</xdr:colOff>
      <xdr:row>41</xdr:row>
      <xdr:rowOff>291</xdr:rowOff>
    </xdr:from>
    <xdr:to>
      <xdr:col>13</xdr:col>
      <xdr:colOff>218285</xdr:colOff>
      <xdr:row>41</xdr:row>
      <xdr:rowOff>155442</xdr:rowOff>
    </xdr:to>
    <xdr:sp macro="" textlink="">
      <xdr:nvSpPr>
        <xdr:cNvPr id="1057" name="六角形 1056">
          <a:extLst>
            <a:ext uri="{FF2B5EF4-FFF2-40B4-BE49-F238E27FC236}">
              <a16:creationId xmlns:a16="http://schemas.microsoft.com/office/drawing/2014/main" id="{818CE591-A6AA-4618-8121-68C0A10FE1C2}"/>
            </a:ext>
          </a:extLst>
        </xdr:cNvPr>
        <xdr:cNvSpPr/>
      </xdr:nvSpPr>
      <xdr:spPr bwMode="auto">
        <a:xfrm>
          <a:off x="8538670" y="7029741"/>
          <a:ext cx="207665" cy="1551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140966</xdr:colOff>
      <xdr:row>43</xdr:row>
      <xdr:rowOff>154363</xdr:rowOff>
    </xdr:from>
    <xdr:ext cx="455002" cy="231538"/>
    <xdr:sp macro="" textlink="">
      <xdr:nvSpPr>
        <xdr:cNvPr id="1058" name="Text Box 665">
          <a:extLst>
            <a:ext uri="{FF2B5EF4-FFF2-40B4-BE49-F238E27FC236}">
              <a16:creationId xmlns:a16="http://schemas.microsoft.com/office/drawing/2014/main" id="{F4FD77C3-A426-4FED-9C34-2AE21AA02A9B}"/>
            </a:ext>
          </a:extLst>
        </xdr:cNvPr>
        <xdr:cNvSpPr txBox="1">
          <a:spLocks noChangeArrowheads="1"/>
        </xdr:cNvSpPr>
      </xdr:nvSpPr>
      <xdr:spPr bwMode="auto">
        <a:xfrm>
          <a:off x="10078716" y="7526713"/>
          <a:ext cx="455002" cy="23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</xdr:txBody>
    </xdr:sp>
    <xdr:clientData/>
  </xdr:oneCellAnchor>
  <xdr:twoCellAnchor>
    <xdr:from>
      <xdr:col>15</xdr:col>
      <xdr:colOff>305417</xdr:colOff>
      <xdr:row>41</xdr:row>
      <xdr:rowOff>25585</xdr:rowOff>
    </xdr:from>
    <xdr:to>
      <xdr:col>16</xdr:col>
      <xdr:colOff>104686</xdr:colOff>
      <xdr:row>48</xdr:row>
      <xdr:rowOff>124954</xdr:rowOff>
    </xdr:to>
    <xdr:grpSp>
      <xdr:nvGrpSpPr>
        <xdr:cNvPr id="1059" name="グループ化 1058">
          <a:extLst>
            <a:ext uri="{FF2B5EF4-FFF2-40B4-BE49-F238E27FC236}">
              <a16:creationId xmlns:a16="http://schemas.microsoft.com/office/drawing/2014/main" id="{2AEB64D1-F65D-44BC-A230-F581CC78492F}"/>
            </a:ext>
          </a:extLst>
        </xdr:cNvPr>
        <xdr:cNvGrpSpPr/>
      </xdr:nvGrpSpPr>
      <xdr:grpSpPr>
        <a:xfrm rot="4717597">
          <a:off x="9791492" y="7094867"/>
          <a:ext cx="1242369" cy="493233"/>
          <a:chOff x="8323557" y="3243449"/>
          <a:chExt cx="1288953" cy="569948"/>
        </a:xfrm>
      </xdr:grpSpPr>
      <xdr:sp macro="" textlink="">
        <xdr:nvSpPr>
          <xdr:cNvPr id="1060" name="Line 662">
            <a:extLst>
              <a:ext uri="{FF2B5EF4-FFF2-40B4-BE49-F238E27FC236}">
                <a16:creationId xmlns:a16="http://schemas.microsoft.com/office/drawing/2014/main" id="{0E97990C-D568-C244-45DC-4B526534D950}"/>
              </a:ext>
            </a:extLst>
          </xdr:cNvPr>
          <xdr:cNvSpPr>
            <a:spLocks noChangeShapeType="1"/>
          </xdr:cNvSpPr>
        </xdr:nvSpPr>
        <xdr:spPr bwMode="auto">
          <a:xfrm flipV="1">
            <a:off x="8323557" y="3391573"/>
            <a:ext cx="494055" cy="2063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061" name="グループ化 1060">
            <a:extLst>
              <a:ext uri="{FF2B5EF4-FFF2-40B4-BE49-F238E27FC236}">
                <a16:creationId xmlns:a16="http://schemas.microsoft.com/office/drawing/2014/main" id="{88C7E1D5-7435-C91A-626A-BA4C49EE75A5}"/>
              </a:ext>
            </a:extLst>
          </xdr:cNvPr>
          <xdr:cNvGrpSpPr/>
        </xdr:nvGrpSpPr>
        <xdr:grpSpPr>
          <a:xfrm>
            <a:off x="8361303" y="3243449"/>
            <a:ext cx="1251207" cy="569948"/>
            <a:chOff x="8361303" y="3243449"/>
            <a:chExt cx="1251207" cy="569948"/>
          </a:xfrm>
        </xdr:grpSpPr>
        <xdr:sp macro="" textlink="">
          <xdr:nvSpPr>
            <xdr:cNvPr id="1062" name="Freeform 658">
              <a:extLst>
                <a:ext uri="{FF2B5EF4-FFF2-40B4-BE49-F238E27FC236}">
                  <a16:creationId xmlns:a16="http://schemas.microsoft.com/office/drawing/2014/main" id="{55D0B13C-85FC-BD2F-18B3-F963EF8F35DC}"/>
                </a:ext>
              </a:extLst>
            </xdr:cNvPr>
            <xdr:cNvSpPr>
              <a:spLocks/>
            </xdr:cNvSpPr>
          </xdr:nvSpPr>
          <xdr:spPr bwMode="auto">
            <a:xfrm>
              <a:off x="8361303" y="3257219"/>
              <a:ext cx="1251207" cy="434235"/>
            </a:xfrm>
            <a:custGeom>
              <a:avLst/>
              <a:gdLst>
                <a:gd name="T0" fmla="*/ 2147483647 w 115"/>
                <a:gd name="T1" fmla="*/ 2147483647 h 95"/>
                <a:gd name="T2" fmla="*/ 2147483647 w 115"/>
                <a:gd name="T3" fmla="*/ 2147483647 h 95"/>
                <a:gd name="T4" fmla="*/ 2147483647 w 115"/>
                <a:gd name="T5" fmla="*/ 2147483647 h 95"/>
                <a:gd name="T6" fmla="*/ 2147483647 w 115"/>
                <a:gd name="T7" fmla="*/ 2147483647 h 95"/>
                <a:gd name="T8" fmla="*/ 2147483647 w 115"/>
                <a:gd name="T9" fmla="*/ 2147483647 h 95"/>
                <a:gd name="T10" fmla="*/ 2147483647 w 115"/>
                <a:gd name="T11" fmla="*/ 2147483647 h 95"/>
                <a:gd name="T12" fmla="*/ 2147483647 w 115"/>
                <a:gd name="T13" fmla="*/ 2147483647 h 95"/>
                <a:gd name="T14" fmla="*/ 2147483647 w 115"/>
                <a:gd name="T15" fmla="*/ 2147483647 h 95"/>
                <a:gd name="T16" fmla="*/ 0 w 115"/>
                <a:gd name="T17" fmla="*/ 0 h 95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connsiteX0" fmla="*/ 6261 w 10000"/>
                <a:gd name="connsiteY0" fmla="*/ 11457 h 11457"/>
                <a:gd name="connsiteX1" fmla="*/ 6261 w 10000"/>
                <a:gd name="connsiteY1" fmla="*/ 8316 h 11457"/>
                <a:gd name="connsiteX2" fmla="*/ 9739 w 10000"/>
                <a:gd name="connsiteY2" fmla="*/ 5895 h 11457"/>
                <a:gd name="connsiteX3" fmla="*/ 10000 w 10000"/>
                <a:gd name="connsiteY3" fmla="*/ 3895 h 11457"/>
                <a:gd name="connsiteX4" fmla="*/ 8348 w 10000"/>
                <a:gd name="connsiteY4" fmla="*/ 2632 h 11457"/>
                <a:gd name="connsiteX5" fmla="*/ 6696 w 10000"/>
                <a:gd name="connsiteY5" fmla="*/ 1895 h 11457"/>
                <a:gd name="connsiteX6" fmla="*/ 5913 w 10000"/>
                <a:gd name="connsiteY6" fmla="*/ 1789 h 11457"/>
                <a:gd name="connsiteX7" fmla="*/ 4522 w 10000"/>
                <a:gd name="connsiteY7" fmla="*/ 316 h 11457"/>
                <a:gd name="connsiteX8" fmla="*/ 0 w 10000"/>
                <a:gd name="connsiteY8" fmla="*/ 0 h 11457"/>
                <a:gd name="connsiteX0" fmla="*/ 6261 w 12516"/>
                <a:gd name="connsiteY0" fmla="*/ 11457 h 11457"/>
                <a:gd name="connsiteX1" fmla="*/ 6261 w 12516"/>
                <a:gd name="connsiteY1" fmla="*/ 8316 h 11457"/>
                <a:gd name="connsiteX2" fmla="*/ 12516 w 12516"/>
                <a:gd name="connsiteY2" fmla="*/ 4720 h 11457"/>
                <a:gd name="connsiteX3" fmla="*/ 10000 w 12516"/>
                <a:gd name="connsiteY3" fmla="*/ 3895 h 11457"/>
                <a:gd name="connsiteX4" fmla="*/ 8348 w 12516"/>
                <a:gd name="connsiteY4" fmla="*/ 2632 h 11457"/>
                <a:gd name="connsiteX5" fmla="*/ 6696 w 12516"/>
                <a:gd name="connsiteY5" fmla="*/ 1895 h 11457"/>
                <a:gd name="connsiteX6" fmla="*/ 5913 w 12516"/>
                <a:gd name="connsiteY6" fmla="*/ 1789 h 11457"/>
                <a:gd name="connsiteX7" fmla="*/ 4522 w 12516"/>
                <a:gd name="connsiteY7" fmla="*/ 316 h 11457"/>
                <a:gd name="connsiteX8" fmla="*/ 0 w 12516"/>
                <a:gd name="connsiteY8" fmla="*/ 0 h 11457"/>
                <a:gd name="connsiteX0" fmla="*/ 6261 w 12516"/>
                <a:gd name="connsiteY0" fmla="*/ 8316 h 8316"/>
                <a:gd name="connsiteX1" fmla="*/ 12516 w 12516"/>
                <a:gd name="connsiteY1" fmla="*/ 4720 h 8316"/>
                <a:gd name="connsiteX2" fmla="*/ 10000 w 12516"/>
                <a:gd name="connsiteY2" fmla="*/ 3895 h 8316"/>
                <a:gd name="connsiteX3" fmla="*/ 8348 w 12516"/>
                <a:gd name="connsiteY3" fmla="*/ 2632 h 8316"/>
                <a:gd name="connsiteX4" fmla="*/ 6696 w 12516"/>
                <a:gd name="connsiteY4" fmla="*/ 1895 h 8316"/>
                <a:gd name="connsiteX5" fmla="*/ 5913 w 12516"/>
                <a:gd name="connsiteY5" fmla="*/ 1789 h 8316"/>
                <a:gd name="connsiteX6" fmla="*/ 4522 w 12516"/>
                <a:gd name="connsiteY6" fmla="*/ 316 h 8316"/>
                <a:gd name="connsiteX7" fmla="*/ 0 w 12516"/>
                <a:gd name="connsiteY7" fmla="*/ 0 h 8316"/>
                <a:gd name="connsiteX0" fmla="*/ 10000 w 10000"/>
                <a:gd name="connsiteY0" fmla="*/ 5676 h 5676"/>
                <a:gd name="connsiteX1" fmla="*/ 7990 w 10000"/>
                <a:gd name="connsiteY1" fmla="*/ 4684 h 5676"/>
                <a:gd name="connsiteX2" fmla="*/ 6670 w 10000"/>
                <a:gd name="connsiteY2" fmla="*/ 3165 h 5676"/>
                <a:gd name="connsiteX3" fmla="*/ 5350 w 10000"/>
                <a:gd name="connsiteY3" fmla="*/ 2279 h 5676"/>
                <a:gd name="connsiteX4" fmla="*/ 4724 w 10000"/>
                <a:gd name="connsiteY4" fmla="*/ 2151 h 5676"/>
                <a:gd name="connsiteX5" fmla="*/ 3613 w 10000"/>
                <a:gd name="connsiteY5" fmla="*/ 380 h 5676"/>
                <a:gd name="connsiteX6" fmla="*/ 0 w 10000"/>
                <a:gd name="connsiteY6" fmla="*/ 0 h 5676"/>
                <a:gd name="connsiteX0" fmla="*/ 11026 w 11026"/>
                <a:gd name="connsiteY0" fmla="*/ 11053 h 11053"/>
                <a:gd name="connsiteX1" fmla="*/ 7990 w 11026"/>
                <a:gd name="connsiteY1" fmla="*/ 8252 h 11053"/>
                <a:gd name="connsiteX2" fmla="*/ 6670 w 11026"/>
                <a:gd name="connsiteY2" fmla="*/ 5576 h 11053"/>
                <a:gd name="connsiteX3" fmla="*/ 5350 w 11026"/>
                <a:gd name="connsiteY3" fmla="*/ 4015 h 11053"/>
                <a:gd name="connsiteX4" fmla="*/ 4724 w 11026"/>
                <a:gd name="connsiteY4" fmla="*/ 3790 h 11053"/>
                <a:gd name="connsiteX5" fmla="*/ 3613 w 11026"/>
                <a:gd name="connsiteY5" fmla="*/ 669 h 11053"/>
                <a:gd name="connsiteX6" fmla="*/ 0 w 11026"/>
                <a:gd name="connsiteY6" fmla="*/ 0 h 11053"/>
                <a:gd name="connsiteX0" fmla="*/ 9117 w 9117"/>
                <a:gd name="connsiteY0" fmla="*/ 10384 h 10384"/>
                <a:gd name="connsiteX1" fmla="*/ 6081 w 9117"/>
                <a:gd name="connsiteY1" fmla="*/ 7583 h 10384"/>
                <a:gd name="connsiteX2" fmla="*/ 4761 w 9117"/>
                <a:gd name="connsiteY2" fmla="*/ 4907 h 10384"/>
                <a:gd name="connsiteX3" fmla="*/ 3441 w 9117"/>
                <a:gd name="connsiteY3" fmla="*/ 3346 h 10384"/>
                <a:gd name="connsiteX4" fmla="*/ 2815 w 9117"/>
                <a:gd name="connsiteY4" fmla="*/ 3121 h 10384"/>
                <a:gd name="connsiteX5" fmla="*/ 1704 w 9117"/>
                <a:gd name="connsiteY5" fmla="*/ 0 h 10384"/>
                <a:gd name="connsiteX6" fmla="*/ 0 w 9117"/>
                <a:gd name="connsiteY6" fmla="*/ 25 h 1038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9117" h="10384">
                  <a:moveTo>
                    <a:pt x="9117" y="10384"/>
                  </a:moveTo>
                  <a:lnTo>
                    <a:pt x="6081" y="7583"/>
                  </a:lnTo>
                  <a:lnTo>
                    <a:pt x="4761" y="4907"/>
                  </a:lnTo>
                  <a:lnTo>
                    <a:pt x="3441" y="3346"/>
                  </a:lnTo>
                  <a:lnTo>
                    <a:pt x="2815" y="3121"/>
                  </a:lnTo>
                  <a:lnTo>
                    <a:pt x="1704" y="0"/>
                  </a:lnTo>
                  <a:lnTo>
                    <a:pt x="0" y="25"/>
                  </a:ln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63" name="Line 661">
              <a:extLst>
                <a:ext uri="{FF2B5EF4-FFF2-40B4-BE49-F238E27FC236}">
                  <a16:creationId xmlns:a16="http://schemas.microsoft.com/office/drawing/2014/main" id="{4C3E2289-4ECB-DF7F-4621-97CD2D513A5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224396" y="3568944"/>
              <a:ext cx="200025" cy="84127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4" name="Line 663">
              <a:extLst>
                <a:ext uri="{FF2B5EF4-FFF2-40B4-BE49-F238E27FC236}">
                  <a16:creationId xmlns:a16="http://schemas.microsoft.com/office/drawing/2014/main" id="{2AB81102-459B-7DDB-EB19-8DB732B12D9F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8697773" y="3243449"/>
              <a:ext cx="228600" cy="7620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5" name="Line 664">
              <a:extLst>
                <a:ext uri="{FF2B5EF4-FFF2-40B4-BE49-F238E27FC236}">
                  <a16:creationId xmlns:a16="http://schemas.microsoft.com/office/drawing/2014/main" id="{E2107438-F443-7975-749A-68D3422A56A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613349" y="3252050"/>
              <a:ext cx="74295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6" name="Rectangle 666">
              <a:extLst>
                <a:ext uri="{FF2B5EF4-FFF2-40B4-BE49-F238E27FC236}">
                  <a16:creationId xmlns:a16="http://schemas.microsoft.com/office/drawing/2014/main" id="{8FE65763-FB00-11B6-F724-FBEB9B7C3902}"/>
                </a:ext>
              </a:extLst>
            </xdr:cNvPr>
            <xdr:cNvSpPr>
              <a:spLocks noChangeArrowheads="1"/>
            </xdr:cNvSpPr>
          </xdr:nvSpPr>
          <xdr:spPr bwMode="auto">
            <a:xfrm rot="-1899428">
              <a:off x="8795771" y="3511794"/>
              <a:ext cx="171450" cy="301603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15</xdr:col>
      <xdr:colOff>107005</xdr:colOff>
      <xdr:row>44</xdr:row>
      <xdr:rowOff>61278</xdr:rowOff>
    </xdr:from>
    <xdr:to>
      <xdr:col>15</xdr:col>
      <xdr:colOff>527935</xdr:colOff>
      <xdr:row>46</xdr:row>
      <xdr:rowOff>101116</xdr:rowOff>
    </xdr:to>
    <xdr:sp macro="" textlink="">
      <xdr:nvSpPr>
        <xdr:cNvPr id="1067" name="Freeform 658">
          <a:extLst>
            <a:ext uri="{FF2B5EF4-FFF2-40B4-BE49-F238E27FC236}">
              <a16:creationId xmlns:a16="http://schemas.microsoft.com/office/drawing/2014/main" id="{351BA2FA-7811-4859-BB64-786349C545F2}"/>
            </a:ext>
          </a:extLst>
        </xdr:cNvPr>
        <xdr:cNvSpPr>
          <a:spLocks/>
        </xdr:cNvSpPr>
      </xdr:nvSpPr>
      <xdr:spPr bwMode="auto">
        <a:xfrm rot="4717597">
          <a:off x="10063851" y="7585982"/>
          <a:ext cx="382738" cy="420930"/>
        </a:xfrm>
        <a:custGeom>
          <a:avLst/>
          <a:gdLst>
            <a:gd name="T0" fmla="*/ 2147483647 w 115"/>
            <a:gd name="T1" fmla="*/ 2147483647 h 95"/>
            <a:gd name="T2" fmla="*/ 2147483647 w 115"/>
            <a:gd name="T3" fmla="*/ 2147483647 h 95"/>
            <a:gd name="T4" fmla="*/ 2147483647 w 115"/>
            <a:gd name="T5" fmla="*/ 2147483647 h 95"/>
            <a:gd name="T6" fmla="*/ 2147483647 w 115"/>
            <a:gd name="T7" fmla="*/ 2147483647 h 95"/>
            <a:gd name="T8" fmla="*/ 2147483647 w 115"/>
            <a:gd name="T9" fmla="*/ 2147483647 h 95"/>
            <a:gd name="T10" fmla="*/ 2147483647 w 115"/>
            <a:gd name="T11" fmla="*/ 2147483647 h 95"/>
            <a:gd name="T12" fmla="*/ 2147483647 w 115"/>
            <a:gd name="T13" fmla="*/ 2147483647 h 95"/>
            <a:gd name="T14" fmla="*/ 2147483647 w 115"/>
            <a:gd name="T15" fmla="*/ 2147483647 h 95"/>
            <a:gd name="T16" fmla="*/ 0 w 115"/>
            <a:gd name="T17" fmla="*/ 0 h 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6261 w 10000"/>
            <a:gd name="connsiteY0" fmla="*/ 11457 h 11457"/>
            <a:gd name="connsiteX1" fmla="*/ 6261 w 10000"/>
            <a:gd name="connsiteY1" fmla="*/ 8316 h 11457"/>
            <a:gd name="connsiteX2" fmla="*/ 9739 w 10000"/>
            <a:gd name="connsiteY2" fmla="*/ 5895 h 11457"/>
            <a:gd name="connsiteX3" fmla="*/ 10000 w 10000"/>
            <a:gd name="connsiteY3" fmla="*/ 3895 h 11457"/>
            <a:gd name="connsiteX4" fmla="*/ 8348 w 10000"/>
            <a:gd name="connsiteY4" fmla="*/ 2632 h 11457"/>
            <a:gd name="connsiteX5" fmla="*/ 6696 w 10000"/>
            <a:gd name="connsiteY5" fmla="*/ 1895 h 11457"/>
            <a:gd name="connsiteX6" fmla="*/ 5913 w 10000"/>
            <a:gd name="connsiteY6" fmla="*/ 1789 h 11457"/>
            <a:gd name="connsiteX7" fmla="*/ 4522 w 10000"/>
            <a:gd name="connsiteY7" fmla="*/ 316 h 11457"/>
            <a:gd name="connsiteX8" fmla="*/ 0 w 10000"/>
            <a:gd name="connsiteY8" fmla="*/ 0 h 11457"/>
            <a:gd name="connsiteX0" fmla="*/ 6261 w 10000"/>
            <a:gd name="connsiteY0" fmla="*/ 8316 h 8316"/>
            <a:gd name="connsiteX1" fmla="*/ 9739 w 10000"/>
            <a:gd name="connsiteY1" fmla="*/ 5895 h 8316"/>
            <a:gd name="connsiteX2" fmla="*/ 10000 w 10000"/>
            <a:gd name="connsiteY2" fmla="*/ 3895 h 8316"/>
            <a:gd name="connsiteX3" fmla="*/ 8348 w 10000"/>
            <a:gd name="connsiteY3" fmla="*/ 2632 h 8316"/>
            <a:gd name="connsiteX4" fmla="*/ 6696 w 10000"/>
            <a:gd name="connsiteY4" fmla="*/ 1895 h 8316"/>
            <a:gd name="connsiteX5" fmla="*/ 5913 w 10000"/>
            <a:gd name="connsiteY5" fmla="*/ 1789 h 8316"/>
            <a:gd name="connsiteX6" fmla="*/ 4522 w 10000"/>
            <a:gd name="connsiteY6" fmla="*/ 316 h 8316"/>
            <a:gd name="connsiteX7" fmla="*/ 0 w 10000"/>
            <a:gd name="connsiteY7" fmla="*/ 0 h 8316"/>
            <a:gd name="connsiteX0" fmla="*/ 1739 w 5478"/>
            <a:gd name="connsiteY0" fmla="*/ 9620 h 9620"/>
            <a:gd name="connsiteX1" fmla="*/ 5217 w 5478"/>
            <a:gd name="connsiteY1" fmla="*/ 6709 h 9620"/>
            <a:gd name="connsiteX2" fmla="*/ 5478 w 5478"/>
            <a:gd name="connsiteY2" fmla="*/ 4304 h 9620"/>
            <a:gd name="connsiteX3" fmla="*/ 3826 w 5478"/>
            <a:gd name="connsiteY3" fmla="*/ 2785 h 9620"/>
            <a:gd name="connsiteX4" fmla="*/ 2174 w 5478"/>
            <a:gd name="connsiteY4" fmla="*/ 1899 h 9620"/>
            <a:gd name="connsiteX5" fmla="*/ 1391 w 5478"/>
            <a:gd name="connsiteY5" fmla="*/ 1771 h 9620"/>
            <a:gd name="connsiteX6" fmla="*/ 0 w 5478"/>
            <a:gd name="connsiteY6" fmla="*/ 0 h 9620"/>
            <a:gd name="connsiteX0" fmla="*/ 3175 w 10000"/>
            <a:gd name="connsiteY0" fmla="*/ 10000 h 10000"/>
            <a:gd name="connsiteX1" fmla="*/ 9524 w 10000"/>
            <a:gd name="connsiteY1" fmla="*/ 6974 h 10000"/>
            <a:gd name="connsiteX2" fmla="*/ 10000 w 10000"/>
            <a:gd name="connsiteY2" fmla="*/ 4474 h 10000"/>
            <a:gd name="connsiteX3" fmla="*/ 6984 w 10000"/>
            <a:gd name="connsiteY3" fmla="*/ 2895 h 10000"/>
            <a:gd name="connsiteX4" fmla="*/ 3969 w 10000"/>
            <a:gd name="connsiteY4" fmla="*/ 1974 h 10000"/>
            <a:gd name="connsiteX5" fmla="*/ 2539 w 10000"/>
            <a:gd name="connsiteY5" fmla="*/ 1841 h 10000"/>
            <a:gd name="connsiteX6" fmla="*/ 0 w 10000"/>
            <a:gd name="connsiteY6" fmla="*/ 0 h 10000"/>
            <a:gd name="connsiteX0" fmla="*/ 636 w 7461"/>
            <a:gd name="connsiteY0" fmla="*/ 8159 h 8159"/>
            <a:gd name="connsiteX1" fmla="*/ 6985 w 7461"/>
            <a:gd name="connsiteY1" fmla="*/ 5133 h 8159"/>
            <a:gd name="connsiteX2" fmla="*/ 7461 w 7461"/>
            <a:gd name="connsiteY2" fmla="*/ 2633 h 8159"/>
            <a:gd name="connsiteX3" fmla="*/ 4445 w 7461"/>
            <a:gd name="connsiteY3" fmla="*/ 1054 h 8159"/>
            <a:gd name="connsiteX4" fmla="*/ 1430 w 7461"/>
            <a:gd name="connsiteY4" fmla="*/ 133 h 8159"/>
            <a:gd name="connsiteX5" fmla="*/ 0 w 7461"/>
            <a:gd name="connsiteY5" fmla="*/ 0 h 8159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1917 w 10000"/>
            <a:gd name="connsiteY4" fmla="*/ 163 h 10000"/>
            <a:gd name="connsiteX5" fmla="*/ 0 w 10000"/>
            <a:gd name="connsiteY5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1917 w 10000"/>
            <a:gd name="connsiteY4" fmla="*/ 163 h 10000"/>
            <a:gd name="connsiteX5" fmla="*/ 0 w 10000"/>
            <a:gd name="connsiteY5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0 w 10000"/>
            <a:gd name="connsiteY4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0 w 10000"/>
            <a:gd name="connsiteY4" fmla="*/ 0 h 10000"/>
            <a:gd name="connsiteX0" fmla="*/ 0 w 9148"/>
            <a:gd name="connsiteY0" fmla="*/ 8708 h 8708"/>
            <a:gd name="connsiteX1" fmla="*/ 8510 w 9148"/>
            <a:gd name="connsiteY1" fmla="*/ 4999 h 8708"/>
            <a:gd name="connsiteX2" fmla="*/ 9148 w 9148"/>
            <a:gd name="connsiteY2" fmla="*/ 1935 h 8708"/>
            <a:gd name="connsiteX3" fmla="*/ 5106 w 9148"/>
            <a:gd name="connsiteY3" fmla="*/ 0 h 8708"/>
            <a:gd name="connsiteX0" fmla="*/ 0 w 10000"/>
            <a:gd name="connsiteY0" fmla="*/ 7778 h 7778"/>
            <a:gd name="connsiteX1" fmla="*/ 9303 w 10000"/>
            <a:gd name="connsiteY1" fmla="*/ 3519 h 7778"/>
            <a:gd name="connsiteX2" fmla="*/ 10000 w 10000"/>
            <a:gd name="connsiteY2" fmla="*/ 0 h 77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778">
              <a:moveTo>
                <a:pt x="0" y="7778"/>
              </a:moveTo>
              <a:lnTo>
                <a:pt x="9303" y="3519"/>
              </a:ln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115222</xdr:colOff>
      <xdr:row>46</xdr:row>
      <xdr:rowOff>92181</xdr:rowOff>
    </xdr:from>
    <xdr:to>
      <xdr:col>15</xdr:col>
      <xdr:colOff>553048</xdr:colOff>
      <xdr:row>48</xdr:row>
      <xdr:rowOff>1</xdr:rowOff>
    </xdr:to>
    <xdr:sp macro="" textlink="">
      <xdr:nvSpPr>
        <xdr:cNvPr id="1068" name="Line 73">
          <a:extLst>
            <a:ext uri="{FF2B5EF4-FFF2-40B4-BE49-F238E27FC236}">
              <a16:creationId xmlns:a16="http://schemas.microsoft.com/office/drawing/2014/main" id="{CC692A33-2AFD-4C6E-A613-CF6605E1BB91}"/>
            </a:ext>
          </a:extLst>
        </xdr:cNvPr>
        <xdr:cNvSpPr>
          <a:spLocks noChangeShapeType="1"/>
        </xdr:cNvSpPr>
      </xdr:nvSpPr>
      <xdr:spPr bwMode="auto">
        <a:xfrm flipH="1" flipV="1">
          <a:off x="10052972" y="7978881"/>
          <a:ext cx="437826" cy="250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16</xdr:col>
      <xdr:colOff>27658</xdr:colOff>
      <xdr:row>43</xdr:row>
      <xdr:rowOff>83087</xdr:rowOff>
    </xdr:from>
    <xdr:ext cx="425450" cy="165173"/>
    <xdr:sp macro="" textlink="">
      <xdr:nvSpPr>
        <xdr:cNvPr id="1069" name="Text Box 1620">
          <a:extLst>
            <a:ext uri="{FF2B5EF4-FFF2-40B4-BE49-F238E27FC236}">
              <a16:creationId xmlns:a16="http://schemas.microsoft.com/office/drawing/2014/main" id="{8BCD6F7F-6664-4E08-8EBC-75776EEA223E}"/>
            </a:ext>
          </a:extLst>
        </xdr:cNvPr>
        <xdr:cNvSpPr txBox="1">
          <a:spLocks noChangeArrowheads="1"/>
        </xdr:cNvSpPr>
      </xdr:nvSpPr>
      <xdr:spPr bwMode="auto">
        <a:xfrm>
          <a:off x="10670258" y="7455437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oneCellAnchor>
  <xdr:twoCellAnchor>
    <xdr:from>
      <xdr:col>15</xdr:col>
      <xdr:colOff>698572</xdr:colOff>
      <xdr:row>42</xdr:row>
      <xdr:rowOff>128732</xdr:rowOff>
    </xdr:from>
    <xdr:to>
      <xdr:col>16</xdr:col>
      <xdr:colOff>167471</xdr:colOff>
      <xdr:row>43</xdr:row>
      <xdr:rowOff>151980</xdr:rowOff>
    </xdr:to>
    <xdr:sp macro="" textlink="">
      <xdr:nvSpPr>
        <xdr:cNvPr id="1070" name="AutoShape 1653">
          <a:extLst>
            <a:ext uri="{FF2B5EF4-FFF2-40B4-BE49-F238E27FC236}">
              <a16:creationId xmlns:a16="http://schemas.microsoft.com/office/drawing/2014/main" id="{22D2474E-E794-45FB-BCD8-5EE8919BA66B}"/>
            </a:ext>
          </a:extLst>
        </xdr:cNvPr>
        <xdr:cNvSpPr>
          <a:spLocks/>
        </xdr:cNvSpPr>
      </xdr:nvSpPr>
      <xdr:spPr bwMode="auto">
        <a:xfrm rot="1888204">
          <a:off x="10636322" y="7329632"/>
          <a:ext cx="173749" cy="19469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45350</xdr:colOff>
      <xdr:row>41</xdr:row>
      <xdr:rowOff>22686</xdr:rowOff>
    </xdr:from>
    <xdr:to>
      <xdr:col>16</xdr:col>
      <xdr:colOff>244062</xdr:colOff>
      <xdr:row>42</xdr:row>
      <xdr:rowOff>6131</xdr:rowOff>
    </xdr:to>
    <xdr:sp macro="" textlink="">
      <xdr:nvSpPr>
        <xdr:cNvPr id="1071" name="六角形 1070">
          <a:extLst>
            <a:ext uri="{FF2B5EF4-FFF2-40B4-BE49-F238E27FC236}">
              <a16:creationId xmlns:a16="http://schemas.microsoft.com/office/drawing/2014/main" id="{3B473BF1-407C-452B-A0C4-9710F3A2D1BD}"/>
            </a:ext>
          </a:extLst>
        </xdr:cNvPr>
        <xdr:cNvSpPr/>
      </xdr:nvSpPr>
      <xdr:spPr bwMode="auto">
        <a:xfrm>
          <a:off x="10687950" y="7052136"/>
          <a:ext cx="198712" cy="1548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362424</xdr:colOff>
      <xdr:row>42</xdr:row>
      <xdr:rowOff>24494</xdr:rowOff>
    </xdr:from>
    <xdr:ext cx="233499" cy="185547"/>
    <xdr:sp macro="" textlink="">
      <xdr:nvSpPr>
        <xdr:cNvPr id="1072" name="Text Box 1300">
          <a:extLst>
            <a:ext uri="{FF2B5EF4-FFF2-40B4-BE49-F238E27FC236}">
              <a16:creationId xmlns:a16="http://schemas.microsoft.com/office/drawing/2014/main" id="{BA7D80AD-1231-414B-BF21-E91973A0AA2B}"/>
            </a:ext>
          </a:extLst>
        </xdr:cNvPr>
        <xdr:cNvSpPr txBox="1">
          <a:spLocks noChangeArrowheads="1"/>
        </xdr:cNvSpPr>
      </xdr:nvSpPr>
      <xdr:spPr bwMode="auto">
        <a:xfrm>
          <a:off x="10300174" y="7225394"/>
          <a:ext cx="233499" cy="185547"/>
        </a:xfrm>
        <a:prstGeom prst="rect">
          <a:avLst/>
        </a:prstGeom>
        <a:solidFill>
          <a:schemeClr val="bg1">
            <a:alpha val="84000"/>
          </a:scheme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150709</xdr:colOff>
      <xdr:row>45</xdr:row>
      <xdr:rowOff>86385</xdr:rowOff>
    </xdr:from>
    <xdr:ext cx="425450" cy="165173"/>
    <xdr:sp macro="" textlink="">
      <xdr:nvSpPr>
        <xdr:cNvPr id="1073" name="Text Box 1620">
          <a:extLst>
            <a:ext uri="{FF2B5EF4-FFF2-40B4-BE49-F238E27FC236}">
              <a16:creationId xmlns:a16="http://schemas.microsoft.com/office/drawing/2014/main" id="{C0AADC83-9E3D-4968-8600-02F33F289668}"/>
            </a:ext>
          </a:extLst>
        </xdr:cNvPr>
        <xdr:cNvSpPr txBox="1">
          <a:spLocks noChangeArrowheads="1"/>
        </xdr:cNvSpPr>
      </xdr:nvSpPr>
      <xdr:spPr bwMode="auto">
        <a:xfrm>
          <a:off x="10793309" y="7801635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oneCellAnchor>
    <xdr:from>
      <xdr:col>15</xdr:col>
      <xdr:colOff>585916</xdr:colOff>
      <xdr:row>46</xdr:row>
      <xdr:rowOff>63755</xdr:rowOff>
    </xdr:from>
    <xdr:ext cx="84034" cy="330303"/>
    <xdr:sp macro="" textlink="">
      <xdr:nvSpPr>
        <xdr:cNvPr id="1074" name="Text Box 638">
          <a:extLst>
            <a:ext uri="{FF2B5EF4-FFF2-40B4-BE49-F238E27FC236}">
              <a16:creationId xmlns:a16="http://schemas.microsoft.com/office/drawing/2014/main" id="{E0EAFB0F-5A29-4CD3-AF60-06D096E453CA}"/>
            </a:ext>
          </a:extLst>
        </xdr:cNvPr>
        <xdr:cNvSpPr txBox="1">
          <a:spLocks noChangeArrowheads="1"/>
        </xdr:cNvSpPr>
      </xdr:nvSpPr>
      <xdr:spPr bwMode="auto">
        <a:xfrm>
          <a:off x="10523666" y="7950455"/>
          <a:ext cx="84034" cy="33030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oneCellAnchor>
    <xdr:from>
      <xdr:col>15</xdr:col>
      <xdr:colOff>315675</xdr:colOff>
      <xdr:row>41</xdr:row>
      <xdr:rowOff>46306</xdr:rowOff>
    </xdr:from>
    <xdr:ext cx="332554" cy="56225"/>
    <xdr:sp macro="" textlink="">
      <xdr:nvSpPr>
        <xdr:cNvPr id="1075" name="Text Box 1300">
          <a:extLst>
            <a:ext uri="{FF2B5EF4-FFF2-40B4-BE49-F238E27FC236}">
              <a16:creationId xmlns:a16="http://schemas.microsoft.com/office/drawing/2014/main" id="{A49D7E5F-256F-4C41-B227-89A56CE4EAA3}"/>
            </a:ext>
          </a:extLst>
        </xdr:cNvPr>
        <xdr:cNvSpPr txBox="1">
          <a:spLocks noChangeArrowheads="1"/>
        </xdr:cNvSpPr>
      </xdr:nvSpPr>
      <xdr:spPr bwMode="auto">
        <a:xfrm>
          <a:off x="10253425" y="7075756"/>
          <a:ext cx="332554" cy="56225"/>
        </a:xfrm>
        <a:prstGeom prst="rect">
          <a:avLst/>
        </a:prstGeom>
        <a:solidFill>
          <a:schemeClr val="bg1">
            <a:alpha val="84000"/>
          </a:scheme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95250</xdr:colOff>
      <xdr:row>60</xdr:row>
      <xdr:rowOff>66675</xdr:rowOff>
    </xdr:from>
    <xdr:to>
      <xdr:col>10</xdr:col>
      <xdr:colOff>419100</xdr:colOff>
      <xdr:row>61</xdr:row>
      <xdr:rowOff>47625</xdr:rowOff>
    </xdr:to>
    <xdr:sp macro="" textlink="">
      <xdr:nvSpPr>
        <xdr:cNvPr id="1076" name="Text Box 1285">
          <a:extLst>
            <a:ext uri="{FF2B5EF4-FFF2-40B4-BE49-F238E27FC236}">
              <a16:creationId xmlns:a16="http://schemas.microsoft.com/office/drawing/2014/main" id="{BD0CD873-D6DF-4AE9-8CEE-5162CCF1C0FD}"/>
            </a:ext>
          </a:extLst>
        </xdr:cNvPr>
        <xdr:cNvSpPr txBox="1">
          <a:spLocks noChangeArrowheads="1"/>
        </xdr:cNvSpPr>
      </xdr:nvSpPr>
      <xdr:spPr bwMode="auto">
        <a:xfrm>
          <a:off x="6508750" y="10353675"/>
          <a:ext cx="323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16</xdr:col>
      <xdr:colOff>180975</xdr:colOff>
      <xdr:row>21</xdr:row>
      <xdr:rowOff>142874</xdr:rowOff>
    </xdr:from>
    <xdr:to>
      <xdr:col>16</xdr:col>
      <xdr:colOff>314324</xdr:colOff>
      <xdr:row>22</xdr:row>
      <xdr:rowOff>104775</xdr:rowOff>
    </xdr:to>
    <xdr:sp macro="" textlink="">
      <xdr:nvSpPr>
        <xdr:cNvPr id="1077" name="Oval 60">
          <a:extLst>
            <a:ext uri="{FF2B5EF4-FFF2-40B4-BE49-F238E27FC236}">
              <a16:creationId xmlns:a16="http://schemas.microsoft.com/office/drawing/2014/main" id="{BD75889E-9A74-4991-88D3-61BC7101B6F6}"/>
            </a:ext>
          </a:extLst>
        </xdr:cNvPr>
        <xdr:cNvSpPr>
          <a:spLocks noChangeArrowheads="1"/>
        </xdr:cNvSpPr>
      </xdr:nvSpPr>
      <xdr:spPr bwMode="auto">
        <a:xfrm>
          <a:off x="10823575" y="3743324"/>
          <a:ext cx="133349" cy="1333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oneCellAnchor>
    <xdr:from>
      <xdr:col>13</xdr:col>
      <xdr:colOff>638175</xdr:colOff>
      <xdr:row>7</xdr:row>
      <xdr:rowOff>0</xdr:rowOff>
    </xdr:from>
    <xdr:ext cx="865210" cy="363610"/>
    <xdr:sp macro="" textlink="">
      <xdr:nvSpPr>
        <xdr:cNvPr id="1078" name="Text Box 972">
          <a:extLst>
            <a:ext uri="{FF2B5EF4-FFF2-40B4-BE49-F238E27FC236}">
              <a16:creationId xmlns:a16="http://schemas.microsoft.com/office/drawing/2014/main" id="{A122CC1A-5BEF-47A7-AD3D-19EAB9A18C1D}"/>
            </a:ext>
          </a:extLst>
        </xdr:cNvPr>
        <xdr:cNvSpPr txBox="1">
          <a:spLocks noChangeArrowheads="1"/>
        </xdr:cNvSpPr>
      </xdr:nvSpPr>
      <xdr:spPr bwMode="auto">
        <a:xfrm>
          <a:off x="9166225" y="1200150"/>
          <a:ext cx="865210" cy="363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367m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本ﾙｰﾄ最高点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9</xdr:col>
      <xdr:colOff>581025</xdr:colOff>
      <xdr:row>64</xdr:row>
      <xdr:rowOff>0</xdr:rowOff>
    </xdr:from>
    <xdr:ext cx="646135" cy="171450"/>
    <xdr:sp macro="" textlink="">
      <xdr:nvSpPr>
        <xdr:cNvPr id="1079" name="Text Box 972">
          <a:extLst>
            <a:ext uri="{FF2B5EF4-FFF2-40B4-BE49-F238E27FC236}">
              <a16:creationId xmlns:a16="http://schemas.microsoft.com/office/drawing/2014/main" id="{16A3B0B8-C0C6-4B27-9B9F-01ACB2E03B59}"/>
            </a:ext>
          </a:extLst>
        </xdr:cNvPr>
        <xdr:cNvSpPr txBox="1">
          <a:spLocks noChangeArrowheads="1"/>
        </xdr:cNvSpPr>
      </xdr:nvSpPr>
      <xdr:spPr bwMode="auto">
        <a:xfrm>
          <a:off x="6289675" y="10972800"/>
          <a:ext cx="64613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280146</xdr:colOff>
      <xdr:row>52</xdr:row>
      <xdr:rowOff>168089</xdr:rowOff>
    </xdr:from>
    <xdr:ext cx="443563" cy="84042"/>
    <xdr:sp macro="" textlink="">
      <xdr:nvSpPr>
        <xdr:cNvPr id="1080" name="Text Box 972">
          <a:extLst>
            <a:ext uri="{FF2B5EF4-FFF2-40B4-BE49-F238E27FC236}">
              <a16:creationId xmlns:a16="http://schemas.microsoft.com/office/drawing/2014/main" id="{C3957706-431B-464A-8680-656301C02A27}"/>
            </a:ext>
          </a:extLst>
        </xdr:cNvPr>
        <xdr:cNvSpPr txBox="1">
          <a:spLocks noChangeArrowheads="1"/>
        </xdr:cNvSpPr>
      </xdr:nvSpPr>
      <xdr:spPr bwMode="auto">
        <a:xfrm>
          <a:off x="3874246" y="9083489"/>
          <a:ext cx="443563" cy="840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28575</xdr:colOff>
      <xdr:row>45</xdr:row>
      <xdr:rowOff>28575</xdr:rowOff>
    </xdr:from>
    <xdr:ext cx="295275" cy="276225"/>
    <xdr:sp macro="" textlink="">
      <xdr:nvSpPr>
        <xdr:cNvPr id="1081" name="Text Box 1300">
          <a:extLst>
            <a:ext uri="{FF2B5EF4-FFF2-40B4-BE49-F238E27FC236}">
              <a16:creationId xmlns:a16="http://schemas.microsoft.com/office/drawing/2014/main" id="{9AF75C9B-67C2-4F48-B2D2-4F3C96459A3F}"/>
            </a:ext>
          </a:extLst>
        </xdr:cNvPr>
        <xdr:cNvSpPr txBox="1">
          <a:spLocks noChangeArrowheads="1"/>
        </xdr:cNvSpPr>
      </xdr:nvSpPr>
      <xdr:spPr bwMode="auto">
        <a:xfrm>
          <a:off x="11376025" y="7743825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18m</a:t>
          </a:r>
        </a:p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0</xdr:colOff>
      <xdr:row>34</xdr:row>
      <xdr:rowOff>129887</xdr:rowOff>
    </xdr:from>
    <xdr:ext cx="342900" cy="161925"/>
    <xdr:sp macro="" textlink="">
      <xdr:nvSpPr>
        <xdr:cNvPr id="1082" name="Text Box 972">
          <a:extLst>
            <a:ext uri="{FF2B5EF4-FFF2-40B4-BE49-F238E27FC236}">
              <a16:creationId xmlns:a16="http://schemas.microsoft.com/office/drawing/2014/main" id="{B6A9F838-1BBF-443D-A88D-87DA7C1C179B}"/>
            </a:ext>
          </a:extLst>
        </xdr:cNvPr>
        <xdr:cNvSpPr txBox="1">
          <a:spLocks noChangeArrowheads="1"/>
        </xdr:cNvSpPr>
      </xdr:nvSpPr>
      <xdr:spPr bwMode="auto">
        <a:xfrm>
          <a:off x="10642600" y="5959187"/>
          <a:ext cx="342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698503</xdr:colOff>
      <xdr:row>63</xdr:row>
      <xdr:rowOff>127000</xdr:rowOff>
    </xdr:from>
    <xdr:ext cx="610573" cy="198812"/>
    <xdr:sp macro="" textlink="">
      <xdr:nvSpPr>
        <xdr:cNvPr id="1083" name="Text Box 944">
          <a:extLst>
            <a:ext uri="{FF2B5EF4-FFF2-40B4-BE49-F238E27FC236}">
              <a16:creationId xmlns:a16="http://schemas.microsoft.com/office/drawing/2014/main" id="{596CA49C-2369-4EC8-BA40-6D397B341D43}"/>
            </a:ext>
          </a:extLst>
        </xdr:cNvPr>
        <xdr:cNvSpPr txBox="1">
          <a:spLocks noChangeArrowheads="1"/>
        </xdr:cNvSpPr>
      </xdr:nvSpPr>
      <xdr:spPr bwMode="auto">
        <a:xfrm>
          <a:off x="5702303" y="10928350"/>
          <a:ext cx="610573" cy="198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笠間辻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バス停･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36084</xdr:colOff>
      <xdr:row>42</xdr:row>
      <xdr:rowOff>139287</xdr:rowOff>
    </xdr:from>
    <xdr:ext cx="307555" cy="111348"/>
    <xdr:sp macro="" textlink="">
      <xdr:nvSpPr>
        <xdr:cNvPr id="1084" name="Text Box 1300">
          <a:extLst>
            <a:ext uri="{FF2B5EF4-FFF2-40B4-BE49-F238E27FC236}">
              <a16:creationId xmlns:a16="http://schemas.microsoft.com/office/drawing/2014/main" id="{741CA12A-714A-4543-83D8-0817563B21CD}"/>
            </a:ext>
          </a:extLst>
        </xdr:cNvPr>
        <xdr:cNvSpPr txBox="1">
          <a:spLocks noChangeArrowheads="1"/>
        </xdr:cNvSpPr>
      </xdr:nvSpPr>
      <xdr:spPr bwMode="auto">
        <a:xfrm>
          <a:off x="6412542" y="7084600"/>
          <a:ext cx="307555" cy="11134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oneCellAnchor>
  <xdr:oneCellAnchor>
    <xdr:from>
      <xdr:col>3</xdr:col>
      <xdr:colOff>722221</xdr:colOff>
      <xdr:row>21</xdr:row>
      <xdr:rowOff>25682</xdr:rowOff>
    </xdr:from>
    <xdr:ext cx="249838" cy="206893"/>
    <xdr:sp macro="" textlink="">
      <xdr:nvSpPr>
        <xdr:cNvPr id="1085" name="Text Box 1300">
          <a:extLst>
            <a:ext uri="{FF2B5EF4-FFF2-40B4-BE49-F238E27FC236}">
              <a16:creationId xmlns:a16="http://schemas.microsoft.com/office/drawing/2014/main" id="{9012CA51-11B1-4E94-B21D-70762137575A}"/>
            </a:ext>
          </a:extLst>
        </xdr:cNvPr>
        <xdr:cNvSpPr txBox="1">
          <a:spLocks noChangeArrowheads="1"/>
        </xdr:cNvSpPr>
      </xdr:nvSpPr>
      <xdr:spPr bwMode="auto">
        <a:xfrm>
          <a:off x="2182721" y="3626132"/>
          <a:ext cx="249838" cy="20689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137177</xdr:colOff>
      <xdr:row>46</xdr:row>
      <xdr:rowOff>12137</xdr:rowOff>
    </xdr:from>
    <xdr:ext cx="148334" cy="226408"/>
    <xdr:sp macro="" textlink="">
      <xdr:nvSpPr>
        <xdr:cNvPr id="1086" name="Text Box 1300">
          <a:extLst>
            <a:ext uri="{FF2B5EF4-FFF2-40B4-BE49-F238E27FC236}">
              <a16:creationId xmlns:a16="http://schemas.microsoft.com/office/drawing/2014/main" id="{023458CC-8226-4BCA-98EB-F04006CE3511}"/>
            </a:ext>
          </a:extLst>
        </xdr:cNvPr>
        <xdr:cNvSpPr txBox="1">
          <a:spLocks noChangeArrowheads="1"/>
        </xdr:cNvSpPr>
      </xdr:nvSpPr>
      <xdr:spPr bwMode="auto">
        <a:xfrm>
          <a:off x="9370077" y="7898837"/>
          <a:ext cx="148334" cy="22640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457200" cy="152400"/>
    <xdr:sp macro="" textlink="">
      <xdr:nvSpPr>
        <xdr:cNvPr id="1087" name="Text Box 972">
          <a:extLst>
            <a:ext uri="{FF2B5EF4-FFF2-40B4-BE49-F238E27FC236}">
              <a16:creationId xmlns:a16="http://schemas.microsoft.com/office/drawing/2014/main" id="{7CC59972-86CE-477B-A1FE-19A4CFBA40B5}"/>
            </a:ext>
          </a:extLst>
        </xdr:cNvPr>
        <xdr:cNvSpPr txBox="1">
          <a:spLocks noChangeArrowheads="1"/>
        </xdr:cNvSpPr>
      </xdr:nvSpPr>
      <xdr:spPr bwMode="auto">
        <a:xfrm>
          <a:off x="9232900" y="462915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岸上橋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17</xdr:col>
      <xdr:colOff>28989</xdr:colOff>
      <xdr:row>29</xdr:row>
      <xdr:rowOff>134868</xdr:rowOff>
    </xdr:from>
    <xdr:ext cx="610986" cy="144438"/>
    <xdr:sp macro="" textlink="">
      <xdr:nvSpPr>
        <xdr:cNvPr id="1088" name="Text Box 877">
          <a:extLst>
            <a:ext uri="{FF2B5EF4-FFF2-40B4-BE49-F238E27FC236}">
              <a16:creationId xmlns:a16="http://schemas.microsoft.com/office/drawing/2014/main" id="{4AE9265B-3DF8-4815-A3D4-D3B727777B9F}"/>
            </a:ext>
          </a:extLst>
        </xdr:cNvPr>
        <xdr:cNvSpPr txBox="1">
          <a:spLocks noChangeArrowheads="1"/>
        </xdr:cNvSpPr>
      </xdr:nvSpPr>
      <xdr:spPr bwMode="auto">
        <a:xfrm>
          <a:off x="11376439" y="5106918"/>
          <a:ext cx="610986" cy="14443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丹生橋西詰</a:t>
          </a:r>
        </a:p>
      </xdr:txBody>
    </xdr:sp>
    <xdr:clientData/>
  </xdr:oneCellAnchor>
  <xdr:twoCellAnchor>
    <xdr:from>
      <xdr:col>17</xdr:col>
      <xdr:colOff>436034</xdr:colOff>
      <xdr:row>30</xdr:row>
      <xdr:rowOff>4234</xdr:rowOff>
    </xdr:from>
    <xdr:to>
      <xdr:col>17</xdr:col>
      <xdr:colOff>653010</xdr:colOff>
      <xdr:row>31</xdr:row>
      <xdr:rowOff>149225</xdr:rowOff>
    </xdr:to>
    <xdr:sp macro="" textlink="">
      <xdr:nvSpPr>
        <xdr:cNvPr id="1089" name="Line 601">
          <a:extLst>
            <a:ext uri="{FF2B5EF4-FFF2-40B4-BE49-F238E27FC236}">
              <a16:creationId xmlns:a16="http://schemas.microsoft.com/office/drawing/2014/main" id="{F49C0D78-3A25-44BE-A2DA-16D63D61CB61}"/>
            </a:ext>
          </a:extLst>
        </xdr:cNvPr>
        <xdr:cNvSpPr>
          <a:spLocks noChangeShapeType="1"/>
        </xdr:cNvSpPr>
      </xdr:nvSpPr>
      <xdr:spPr bwMode="auto">
        <a:xfrm flipH="1">
          <a:off x="11783484" y="5147734"/>
          <a:ext cx="216976" cy="3164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68808</xdr:colOff>
      <xdr:row>29</xdr:row>
      <xdr:rowOff>95250</xdr:rowOff>
    </xdr:from>
    <xdr:to>
      <xdr:col>18</xdr:col>
      <xdr:colOff>250842</xdr:colOff>
      <xdr:row>30</xdr:row>
      <xdr:rowOff>76200</xdr:rowOff>
    </xdr:to>
    <xdr:sp macro="" textlink="">
      <xdr:nvSpPr>
        <xdr:cNvPr id="1090" name="Freeform 588">
          <a:extLst>
            <a:ext uri="{FF2B5EF4-FFF2-40B4-BE49-F238E27FC236}">
              <a16:creationId xmlns:a16="http://schemas.microsoft.com/office/drawing/2014/main" id="{106868ED-3BE6-41BE-BA39-91BD12A69CED}"/>
            </a:ext>
          </a:extLst>
        </xdr:cNvPr>
        <xdr:cNvSpPr>
          <a:spLocks/>
        </xdr:cNvSpPr>
      </xdr:nvSpPr>
      <xdr:spPr bwMode="auto">
        <a:xfrm>
          <a:off x="12121108" y="5067300"/>
          <a:ext cx="182034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729210</xdr:colOff>
      <xdr:row>30</xdr:row>
      <xdr:rowOff>95250</xdr:rowOff>
    </xdr:from>
    <xdr:to>
      <xdr:col>18</xdr:col>
      <xdr:colOff>156651</xdr:colOff>
      <xdr:row>31</xdr:row>
      <xdr:rowOff>85725</xdr:rowOff>
    </xdr:to>
    <xdr:sp macro="" textlink="">
      <xdr:nvSpPr>
        <xdr:cNvPr id="1091" name="Freeform 589">
          <a:extLst>
            <a:ext uri="{FF2B5EF4-FFF2-40B4-BE49-F238E27FC236}">
              <a16:creationId xmlns:a16="http://schemas.microsoft.com/office/drawing/2014/main" id="{198AB3C8-6367-4294-9CE2-53A64D47DE1C}"/>
            </a:ext>
          </a:extLst>
        </xdr:cNvPr>
        <xdr:cNvSpPr>
          <a:spLocks/>
        </xdr:cNvSpPr>
      </xdr:nvSpPr>
      <xdr:spPr bwMode="auto">
        <a:xfrm>
          <a:off x="12051260" y="5238750"/>
          <a:ext cx="157691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247667</xdr:colOff>
      <xdr:row>30</xdr:row>
      <xdr:rowOff>121707</xdr:rowOff>
    </xdr:from>
    <xdr:to>
      <xdr:col>18</xdr:col>
      <xdr:colOff>27533</xdr:colOff>
      <xdr:row>32</xdr:row>
      <xdr:rowOff>112182</xdr:rowOff>
    </xdr:to>
    <xdr:sp macro="" textlink="">
      <xdr:nvSpPr>
        <xdr:cNvPr id="1092" name="Freeform 590">
          <a:extLst>
            <a:ext uri="{FF2B5EF4-FFF2-40B4-BE49-F238E27FC236}">
              <a16:creationId xmlns:a16="http://schemas.microsoft.com/office/drawing/2014/main" id="{56586905-1142-4534-8B5D-D50C24526BEC}"/>
            </a:ext>
          </a:extLst>
        </xdr:cNvPr>
        <xdr:cNvSpPr>
          <a:spLocks/>
        </xdr:cNvSpPr>
      </xdr:nvSpPr>
      <xdr:spPr bwMode="auto">
        <a:xfrm>
          <a:off x="11595117" y="5265207"/>
          <a:ext cx="484716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285767</xdr:colOff>
      <xdr:row>30</xdr:row>
      <xdr:rowOff>159807</xdr:rowOff>
    </xdr:from>
    <xdr:to>
      <xdr:col>18</xdr:col>
      <xdr:colOff>65633</xdr:colOff>
      <xdr:row>32</xdr:row>
      <xdr:rowOff>150282</xdr:rowOff>
    </xdr:to>
    <xdr:sp macro="" textlink="">
      <xdr:nvSpPr>
        <xdr:cNvPr id="1093" name="Freeform 591">
          <a:extLst>
            <a:ext uri="{FF2B5EF4-FFF2-40B4-BE49-F238E27FC236}">
              <a16:creationId xmlns:a16="http://schemas.microsoft.com/office/drawing/2014/main" id="{C4027012-E0FC-46A6-BB57-BCD5F40D1DCD}"/>
            </a:ext>
          </a:extLst>
        </xdr:cNvPr>
        <xdr:cNvSpPr>
          <a:spLocks/>
        </xdr:cNvSpPr>
      </xdr:nvSpPr>
      <xdr:spPr bwMode="auto">
        <a:xfrm>
          <a:off x="11633217" y="5303307"/>
          <a:ext cx="484716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139711</xdr:colOff>
      <xdr:row>27</xdr:row>
      <xdr:rowOff>61381</xdr:rowOff>
    </xdr:from>
    <xdr:to>
      <xdr:col>18</xdr:col>
      <xdr:colOff>388420</xdr:colOff>
      <xdr:row>30</xdr:row>
      <xdr:rowOff>4231</xdr:rowOff>
    </xdr:to>
    <xdr:sp macro="" textlink="">
      <xdr:nvSpPr>
        <xdr:cNvPr id="1094" name="Freeform 594">
          <a:extLst>
            <a:ext uri="{FF2B5EF4-FFF2-40B4-BE49-F238E27FC236}">
              <a16:creationId xmlns:a16="http://schemas.microsoft.com/office/drawing/2014/main" id="{F2502D48-3FEA-4D73-9446-D71FD4492745}"/>
            </a:ext>
          </a:extLst>
        </xdr:cNvPr>
        <xdr:cNvSpPr>
          <a:spLocks/>
        </xdr:cNvSpPr>
      </xdr:nvSpPr>
      <xdr:spPr bwMode="auto">
        <a:xfrm>
          <a:off x="12192011" y="4690531"/>
          <a:ext cx="248709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242526</xdr:colOff>
      <xdr:row>27</xdr:row>
      <xdr:rowOff>115663</xdr:rowOff>
    </xdr:from>
    <xdr:to>
      <xdr:col>18</xdr:col>
      <xdr:colOff>496659</xdr:colOff>
      <xdr:row>31</xdr:row>
      <xdr:rowOff>11641</xdr:rowOff>
    </xdr:to>
    <xdr:sp macro="" textlink="">
      <xdr:nvSpPr>
        <xdr:cNvPr id="1095" name="Line 596">
          <a:extLst>
            <a:ext uri="{FF2B5EF4-FFF2-40B4-BE49-F238E27FC236}">
              <a16:creationId xmlns:a16="http://schemas.microsoft.com/office/drawing/2014/main" id="{547CB81F-5815-47A9-BAB8-545304884B69}"/>
            </a:ext>
          </a:extLst>
        </xdr:cNvPr>
        <xdr:cNvSpPr>
          <a:spLocks noChangeShapeType="1"/>
        </xdr:cNvSpPr>
      </xdr:nvSpPr>
      <xdr:spPr bwMode="auto">
        <a:xfrm flipV="1">
          <a:off x="12294826" y="4744813"/>
          <a:ext cx="254133" cy="5817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143106</xdr:colOff>
      <xdr:row>30</xdr:row>
      <xdr:rowOff>92074</xdr:rowOff>
    </xdr:from>
    <xdr:to>
      <xdr:col>18</xdr:col>
      <xdr:colOff>294563</xdr:colOff>
      <xdr:row>31</xdr:row>
      <xdr:rowOff>69849</xdr:rowOff>
    </xdr:to>
    <xdr:sp macro="" textlink="">
      <xdr:nvSpPr>
        <xdr:cNvPr id="1096" name="Oval 599">
          <a:extLst>
            <a:ext uri="{FF2B5EF4-FFF2-40B4-BE49-F238E27FC236}">
              <a16:creationId xmlns:a16="http://schemas.microsoft.com/office/drawing/2014/main" id="{F817ADBF-7BA6-46C7-BAB3-195F2D62C6BC}"/>
            </a:ext>
          </a:extLst>
        </xdr:cNvPr>
        <xdr:cNvSpPr>
          <a:spLocks noChangeArrowheads="1"/>
        </xdr:cNvSpPr>
      </xdr:nvSpPr>
      <xdr:spPr bwMode="auto">
        <a:xfrm>
          <a:off x="12195406" y="5235574"/>
          <a:ext cx="151457" cy="149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140476</xdr:colOff>
      <xdr:row>26</xdr:row>
      <xdr:rowOff>143178</xdr:rowOff>
    </xdr:from>
    <xdr:to>
      <xdr:col>17</xdr:col>
      <xdr:colOff>686116</xdr:colOff>
      <xdr:row>29</xdr:row>
      <xdr:rowOff>149224</xdr:rowOff>
    </xdr:to>
    <xdr:sp macro="" textlink="">
      <xdr:nvSpPr>
        <xdr:cNvPr id="1097" name="Line 601">
          <a:extLst>
            <a:ext uri="{FF2B5EF4-FFF2-40B4-BE49-F238E27FC236}">
              <a16:creationId xmlns:a16="http://schemas.microsoft.com/office/drawing/2014/main" id="{9ABFD64B-6EB6-45A5-8E25-FD615FF58A54}"/>
            </a:ext>
          </a:extLst>
        </xdr:cNvPr>
        <xdr:cNvSpPr>
          <a:spLocks noChangeShapeType="1"/>
        </xdr:cNvSpPr>
      </xdr:nvSpPr>
      <xdr:spPr bwMode="auto">
        <a:xfrm>
          <a:off x="11487926" y="4600878"/>
          <a:ext cx="545640" cy="520396"/>
        </a:xfrm>
        <a:custGeom>
          <a:avLst/>
          <a:gdLst>
            <a:gd name="connsiteX0" fmla="*/ 0 w 123819"/>
            <a:gd name="connsiteY0" fmla="*/ 0 h 366636"/>
            <a:gd name="connsiteX1" fmla="*/ 123819 w 123819"/>
            <a:gd name="connsiteY1" fmla="*/ 366636 h 366636"/>
            <a:gd name="connsiteX0" fmla="*/ 0 w 545640"/>
            <a:gd name="connsiteY0" fmla="*/ 0 h 516314"/>
            <a:gd name="connsiteX1" fmla="*/ 545640 w 545640"/>
            <a:gd name="connsiteY1" fmla="*/ 516314 h 516314"/>
            <a:gd name="connsiteX0" fmla="*/ 0 w 545640"/>
            <a:gd name="connsiteY0" fmla="*/ 0 h 516314"/>
            <a:gd name="connsiteX1" fmla="*/ 545640 w 545640"/>
            <a:gd name="connsiteY1" fmla="*/ 516314 h 516314"/>
            <a:gd name="connsiteX0" fmla="*/ 0 w 545640"/>
            <a:gd name="connsiteY0" fmla="*/ 0 h 516314"/>
            <a:gd name="connsiteX1" fmla="*/ 545640 w 545640"/>
            <a:gd name="connsiteY1" fmla="*/ 516314 h 5163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5640" h="516314">
              <a:moveTo>
                <a:pt x="0" y="0"/>
              </a:moveTo>
              <a:cubicBezTo>
                <a:pt x="503916" y="6552"/>
                <a:pt x="361492" y="366888"/>
                <a:pt x="545640" y="51631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182051</xdr:colOff>
      <xdr:row>27</xdr:row>
      <xdr:rowOff>107950</xdr:rowOff>
    </xdr:from>
    <xdr:to>
      <xdr:col>18</xdr:col>
      <xdr:colOff>430760</xdr:colOff>
      <xdr:row>30</xdr:row>
      <xdr:rowOff>50800</xdr:rowOff>
    </xdr:to>
    <xdr:sp macro="" textlink="">
      <xdr:nvSpPr>
        <xdr:cNvPr id="1098" name="Freeform 607">
          <a:extLst>
            <a:ext uri="{FF2B5EF4-FFF2-40B4-BE49-F238E27FC236}">
              <a16:creationId xmlns:a16="http://schemas.microsoft.com/office/drawing/2014/main" id="{01820010-9577-4149-B49D-CA3AB84F4BCE}"/>
            </a:ext>
          </a:extLst>
        </xdr:cNvPr>
        <xdr:cNvSpPr>
          <a:spLocks/>
        </xdr:cNvSpPr>
      </xdr:nvSpPr>
      <xdr:spPr bwMode="auto">
        <a:xfrm>
          <a:off x="12234351" y="4737100"/>
          <a:ext cx="248709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76926</xdr:colOff>
      <xdr:row>29</xdr:row>
      <xdr:rowOff>76313</xdr:rowOff>
    </xdr:from>
    <xdr:to>
      <xdr:col>18</xdr:col>
      <xdr:colOff>339835</xdr:colOff>
      <xdr:row>30</xdr:row>
      <xdr:rowOff>20809</xdr:rowOff>
    </xdr:to>
    <xdr:sp macro="" textlink="">
      <xdr:nvSpPr>
        <xdr:cNvPr id="1099" name="Text Box 610">
          <a:extLst>
            <a:ext uri="{FF2B5EF4-FFF2-40B4-BE49-F238E27FC236}">
              <a16:creationId xmlns:a16="http://schemas.microsoft.com/office/drawing/2014/main" id="{18DE8B6E-6D87-4274-A1DE-8B6F4C588EDE}"/>
            </a:ext>
          </a:extLst>
        </xdr:cNvPr>
        <xdr:cNvSpPr txBox="1">
          <a:spLocks noChangeArrowheads="1"/>
        </xdr:cNvSpPr>
      </xdr:nvSpPr>
      <xdr:spPr bwMode="auto">
        <a:xfrm>
          <a:off x="12129226" y="5048363"/>
          <a:ext cx="262909" cy="11594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</xdr:txBody>
    </xdr:sp>
    <xdr:clientData/>
  </xdr:twoCellAnchor>
  <xdr:twoCellAnchor>
    <xdr:from>
      <xdr:col>17</xdr:col>
      <xdr:colOff>293805</xdr:colOff>
      <xdr:row>25</xdr:row>
      <xdr:rowOff>22681</xdr:rowOff>
    </xdr:from>
    <xdr:to>
      <xdr:col>18</xdr:col>
      <xdr:colOff>219749</xdr:colOff>
      <xdr:row>32</xdr:row>
      <xdr:rowOff>139709</xdr:rowOff>
    </xdr:to>
    <xdr:sp macro="" textlink="">
      <xdr:nvSpPr>
        <xdr:cNvPr id="1100" name="Freeform 598">
          <a:extLst>
            <a:ext uri="{FF2B5EF4-FFF2-40B4-BE49-F238E27FC236}">
              <a16:creationId xmlns:a16="http://schemas.microsoft.com/office/drawing/2014/main" id="{CB76C074-5874-42D8-A823-DF0754655CF1}"/>
            </a:ext>
          </a:extLst>
        </xdr:cNvPr>
        <xdr:cNvSpPr>
          <a:spLocks/>
        </xdr:cNvSpPr>
      </xdr:nvSpPr>
      <xdr:spPr bwMode="auto">
        <a:xfrm>
          <a:off x="11641255" y="4308931"/>
          <a:ext cx="630794" cy="1317178"/>
        </a:xfrm>
        <a:custGeom>
          <a:avLst/>
          <a:gdLst>
            <a:gd name="T0" fmla="*/ 2147483647 w 36"/>
            <a:gd name="T1" fmla="*/ 2147483647 h 80"/>
            <a:gd name="T2" fmla="*/ 2147483647 w 36"/>
            <a:gd name="T3" fmla="*/ 2147483647 h 80"/>
            <a:gd name="T4" fmla="*/ 0 w 36"/>
            <a:gd name="T5" fmla="*/ 2147483647 h 80"/>
            <a:gd name="T6" fmla="*/ 2147483647 w 36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9817 w 10000"/>
            <a:gd name="connsiteY0" fmla="*/ 10844 h 10844"/>
            <a:gd name="connsiteX1" fmla="*/ 10000 w 10000"/>
            <a:gd name="connsiteY1" fmla="*/ 6500 h 10844"/>
            <a:gd name="connsiteX2" fmla="*/ 0 w 10000"/>
            <a:gd name="connsiteY2" fmla="*/ 4000 h 10844"/>
            <a:gd name="connsiteX3" fmla="*/ 5278 w 10000"/>
            <a:gd name="connsiteY3" fmla="*/ 0 h 10844"/>
            <a:gd name="connsiteX0" fmla="*/ 9817 w 10000"/>
            <a:gd name="connsiteY0" fmla="*/ 15317 h 15317"/>
            <a:gd name="connsiteX1" fmla="*/ 10000 w 10000"/>
            <a:gd name="connsiteY1" fmla="*/ 10973 h 15317"/>
            <a:gd name="connsiteX2" fmla="*/ 0 w 10000"/>
            <a:gd name="connsiteY2" fmla="*/ 8473 h 15317"/>
            <a:gd name="connsiteX3" fmla="*/ 4177 w 10000"/>
            <a:gd name="connsiteY3" fmla="*/ 0 h 15317"/>
            <a:gd name="connsiteX0" fmla="*/ 9817 w 10000"/>
            <a:gd name="connsiteY0" fmla="*/ 15317 h 15317"/>
            <a:gd name="connsiteX1" fmla="*/ 10000 w 10000"/>
            <a:gd name="connsiteY1" fmla="*/ 10973 h 15317"/>
            <a:gd name="connsiteX2" fmla="*/ 0 w 10000"/>
            <a:gd name="connsiteY2" fmla="*/ 8473 h 15317"/>
            <a:gd name="connsiteX3" fmla="*/ 4177 w 10000"/>
            <a:gd name="connsiteY3" fmla="*/ 0 h 1531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18240 w 18423"/>
            <a:gd name="connsiteY0" fmla="*/ 17047 h 17047"/>
            <a:gd name="connsiteX1" fmla="*/ 18423 w 18423"/>
            <a:gd name="connsiteY1" fmla="*/ 12703 h 17047"/>
            <a:gd name="connsiteX2" fmla="*/ 8423 w 18423"/>
            <a:gd name="connsiteY2" fmla="*/ 10203 h 17047"/>
            <a:gd name="connsiteX3" fmla="*/ 0 w 18423"/>
            <a:gd name="connsiteY3" fmla="*/ 0 h 17047"/>
            <a:gd name="connsiteX0" fmla="*/ 20240 w 20423"/>
            <a:gd name="connsiteY0" fmla="*/ 17502 h 17502"/>
            <a:gd name="connsiteX1" fmla="*/ 20423 w 20423"/>
            <a:gd name="connsiteY1" fmla="*/ 13158 h 17502"/>
            <a:gd name="connsiteX2" fmla="*/ 10423 w 20423"/>
            <a:gd name="connsiteY2" fmla="*/ 10658 h 17502"/>
            <a:gd name="connsiteX3" fmla="*/ 0 w 20423"/>
            <a:gd name="connsiteY3" fmla="*/ 0 h 17502"/>
            <a:gd name="connsiteX0" fmla="*/ 20240 w 20423"/>
            <a:gd name="connsiteY0" fmla="*/ 17502 h 17502"/>
            <a:gd name="connsiteX1" fmla="*/ 20423 w 20423"/>
            <a:gd name="connsiteY1" fmla="*/ 13158 h 17502"/>
            <a:gd name="connsiteX2" fmla="*/ 11023 w 20423"/>
            <a:gd name="connsiteY2" fmla="*/ 10840 h 17502"/>
            <a:gd name="connsiteX3" fmla="*/ 0 w 20423"/>
            <a:gd name="connsiteY3" fmla="*/ 0 h 17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423" h="17502">
              <a:moveTo>
                <a:pt x="20240" y="17502"/>
              </a:moveTo>
              <a:lnTo>
                <a:pt x="20423" y="13158"/>
              </a:lnTo>
              <a:lnTo>
                <a:pt x="11023" y="10840"/>
              </a:lnTo>
              <a:cubicBezTo>
                <a:pt x="18982" y="5409"/>
                <a:pt x="23848" y="207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200332</xdr:colOff>
      <xdr:row>31</xdr:row>
      <xdr:rowOff>38100</xdr:rowOff>
    </xdr:from>
    <xdr:ext cx="518568" cy="190500"/>
    <xdr:sp macro="" textlink="">
      <xdr:nvSpPr>
        <xdr:cNvPr id="1101" name="Text Box 1148">
          <a:extLst>
            <a:ext uri="{FF2B5EF4-FFF2-40B4-BE49-F238E27FC236}">
              <a16:creationId xmlns:a16="http://schemas.microsoft.com/office/drawing/2014/main" id="{1370F751-ADC3-48A8-9F14-182D15801C05}"/>
            </a:ext>
          </a:extLst>
        </xdr:cNvPr>
        <xdr:cNvSpPr txBox="1">
          <a:spLocks noChangeArrowheads="1"/>
        </xdr:cNvSpPr>
      </xdr:nvSpPr>
      <xdr:spPr bwMode="auto">
        <a:xfrm>
          <a:off x="11547782" y="5353050"/>
          <a:ext cx="518568" cy="1905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先信号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oneCellAnchor>
    <xdr:from>
      <xdr:col>17</xdr:col>
      <xdr:colOff>489019</xdr:colOff>
      <xdr:row>27</xdr:row>
      <xdr:rowOff>77528</xdr:rowOff>
    </xdr:from>
    <xdr:ext cx="361950" cy="158750"/>
    <xdr:sp macro="" textlink="">
      <xdr:nvSpPr>
        <xdr:cNvPr id="1102" name="Text Box 1480">
          <a:extLst>
            <a:ext uri="{FF2B5EF4-FFF2-40B4-BE49-F238E27FC236}">
              <a16:creationId xmlns:a16="http://schemas.microsoft.com/office/drawing/2014/main" id="{C72E1492-EB50-4D0D-8AD7-A90328A70954}"/>
            </a:ext>
          </a:extLst>
        </xdr:cNvPr>
        <xdr:cNvSpPr txBox="1">
          <a:spLocks noChangeArrowheads="1"/>
        </xdr:cNvSpPr>
      </xdr:nvSpPr>
      <xdr:spPr bwMode="auto">
        <a:xfrm>
          <a:off x="11836469" y="4706678"/>
          <a:ext cx="36195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157197</xdr:colOff>
      <xdr:row>31</xdr:row>
      <xdr:rowOff>149225</xdr:rowOff>
    </xdr:from>
    <xdr:to>
      <xdr:col>18</xdr:col>
      <xdr:colOff>282081</xdr:colOff>
      <xdr:row>32</xdr:row>
      <xdr:rowOff>92075</xdr:rowOff>
    </xdr:to>
    <xdr:sp macro="" textlink="">
      <xdr:nvSpPr>
        <xdr:cNvPr id="1103" name="AutoShape 583">
          <a:extLst>
            <a:ext uri="{FF2B5EF4-FFF2-40B4-BE49-F238E27FC236}">
              <a16:creationId xmlns:a16="http://schemas.microsoft.com/office/drawing/2014/main" id="{A8F78EDE-6C25-4434-B89C-64F1EFAFD459}"/>
            </a:ext>
          </a:extLst>
        </xdr:cNvPr>
        <xdr:cNvSpPr>
          <a:spLocks noChangeArrowheads="1"/>
        </xdr:cNvSpPr>
      </xdr:nvSpPr>
      <xdr:spPr bwMode="auto">
        <a:xfrm>
          <a:off x="12209497" y="5464175"/>
          <a:ext cx="124884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415018</xdr:colOff>
      <xdr:row>25</xdr:row>
      <xdr:rowOff>115657</xdr:rowOff>
    </xdr:from>
    <xdr:to>
      <xdr:col>17</xdr:col>
      <xdr:colOff>503481</xdr:colOff>
      <xdr:row>27</xdr:row>
      <xdr:rowOff>27215</xdr:rowOff>
    </xdr:to>
    <xdr:sp macro="" textlink="">
      <xdr:nvSpPr>
        <xdr:cNvPr id="1104" name="Line 579">
          <a:extLst>
            <a:ext uri="{FF2B5EF4-FFF2-40B4-BE49-F238E27FC236}">
              <a16:creationId xmlns:a16="http://schemas.microsoft.com/office/drawing/2014/main" id="{9FFBEC31-D65C-4270-BD78-1EEAE293139A}"/>
            </a:ext>
          </a:extLst>
        </xdr:cNvPr>
        <xdr:cNvSpPr>
          <a:spLocks noChangeShapeType="1"/>
        </xdr:cNvSpPr>
      </xdr:nvSpPr>
      <xdr:spPr bwMode="auto">
        <a:xfrm flipV="1">
          <a:off x="11762468" y="4401907"/>
          <a:ext cx="88463" cy="2544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448075</xdr:colOff>
      <xdr:row>25</xdr:row>
      <xdr:rowOff>137039</xdr:rowOff>
    </xdr:from>
    <xdr:ext cx="387804" cy="129268"/>
    <xdr:sp macro="" textlink="">
      <xdr:nvSpPr>
        <xdr:cNvPr id="1105" name="Text Box 877">
          <a:extLst>
            <a:ext uri="{FF2B5EF4-FFF2-40B4-BE49-F238E27FC236}">
              <a16:creationId xmlns:a16="http://schemas.microsoft.com/office/drawing/2014/main" id="{2AFD37E9-2F5D-463B-A0B1-14CCB8359C48}"/>
            </a:ext>
          </a:extLst>
        </xdr:cNvPr>
        <xdr:cNvSpPr txBox="1">
          <a:spLocks noChangeArrowheads="1"/>
        </xdr:cNvSpPr>
      </xdr:nvSpPr>
      <xdr:spPr bwMode="auto">
        <a:xfrm>
          <a:off x="11795525" y="4423289"/>
          <a:ext cx="387804" cy="129268"/>
        </a:xfrm>
        <a:prstGeom prst="rect">
          <a:avLst/>
        </a:prstGeom>
        <a:solidFill>
          <a:schemeClr val="bg1">
            <a:alpha val="71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慈尊院</a:t>
          </a:r>
        </a:p>
      </xdr:txBody>
    </xdr:sp>
    <xdr:clientData/>
  </xdr:oneCellAnchor>
  <xdr:twoCellAnchor>
    <xdr:from>
      <xdr:col>17</xdr:col>
      <xdr:colOff>692727</xdr:colOff>
      <xdr:row>26</xdr:row>
      <xdr:rowOff>143573</xdr:rowOff>
    </xdr:from>
    <xdr:to>
      <xdr:col>18</xdr:col>
      <xdr:colOff>92804</xdr:colOff>
      <xdr:row>27</xdr:row>
      <xdr:rowOff>78154</xdr:rowOff>
    </xdr:to>
    <xdr:sp macro="" textlink="">
      <xdr:nvSpPr>
        <xdr:cNvPr id="1106" name="六角形 1105">
          <a:extLst>
            <a:ext uri="{FF2B5EF4-FFF2-40B4-BE49-F238E27FC236}">
              <a16:creationId xmlns:a16="http://schemas.microsoft.com/office/drawing/2014/main" id="{1754C156-4F61-4970-A7A5-C3D8718B7122}"/>
            </a:ext>
          </a:extLst>
        </xdr:cNvPr>
        <xdr:cNvSpPr/>
      </xdr:nvSpPr>
      <xdr:spPr bwMode="auto">
        <a:xfrm>
          <a:off x="12040177" y="4601273"/>
          <a:ext cx="104927" cy="1060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462672</xdr:colOff>
      <xdr:row>25</xdr:row>
      <xdr:rowOff>0</xdr:rowOff>
    </xdr:from>
    <xdr:to>
      <xdr:col>17</xdr:col>
      <xdr:colOff>611805</xdr:colOff>
      <xdr:row>25</xdr:row>
      <xdr:rowOff>134058</xdr:rowOff>
    </xdr:to>
    <xdr:sp macro="" textlink="">
      <xdr:nvSpPr>
        <xdr:cNvPr id="1107" name="Oval 587">
          <a:extLst>
            <a:ext uri="{FF2B5EF4-FFF2-40B4-BE49-F238E27FC236}">
              <a16:creationId xmlns:a16="http://schemas.microsoft.com/office/drawing/2014/main" id="{ABD1F509-0571-4E4D-9265-AA2A93894F9A}"/>
            </a:ext>
          </a:extLst>
        </xdr:cNvPr>
        <xdr:cNvSpPr>
          <a:spLocks noChangeArrowheads="1"/>
        </xdr:cNvSpPr>
      </xdr:nvSpPr>
      <xdr:spPr bwMode="auto">
        <a:xfrm>
          <a:off x="11810122" y="4286250"/>
          <a:ext cx="149133" cy="1340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12</xdr:col>
      <xdr:colOff>446862</xdr:colOff>
      <xdr:row>46</xdr:row>
      <xdr:rowOff>135301</xdr:rowOff>
    </xdr:from>
    <xdr:ext cx="258965" cy="140667"/>
    <xdr:sp macro="" textlink="">
      <xdr:nvSpPr>
        <xdr:cNvPr id="1108" name="Text Box 1620">
          <a:extLst>
            <a:ext uri="{FF2B5EF4-FFF2-40B4-BE49-F238E27FC236}">
              <a16:creationId xmlns:a16="http://schemas.microsoft.com/office/drawing/2014/main" id="{1BC91B5C-E352-4032-A495-052F84962C55}"/>
            </a:ext>
          </a:extLst>
        </xdr:cNvPr>
        <xdr:cNvSpPr txBox="1">
          <a:spLocks noChangeArrowheads="1"/>
        </xdr:cNvSpPr>
      </xdr:nvSpPr>
      <xdr:spPr bwMode="auto">
        <a:xfrm>
          <a:off x="8270062" y="8022001"/>
          <a:ext cx="258965" cy="14066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19785</xdr:colOff>
      <xdr:row>44</xdr:row>
      <xdr:rowOff>99845</xdr:rowOff>
    </xdr:from>
    <xdr:to>
      <xdr:col>14</xdr:col>
      <xdr:colOff>175847</xdr:colOff>
      <xdr:row>45</xdr:row>
      <xdr:rowOff>65945</xdr:rowOff>
    </xdr:to>
    <xdr:sp macro="" textlink="">
      <xdr:nvSpPr>
        <xdr:cNvPr id="1109" name="AutoShape 526">
          <a:extLst>
            <a:ext uri="{FF2B5EF4-FFF2-40B4-BE49-F238E27FC236}">
              <a16:creationId xmlns:a16="http://schemas.microsoft.com/office/drawing/2014/main" id="{63A44C9D-C681-46DE-8521-768C61BADFF5}"/>
            </a:ext>
          </a:extLst>
        </xdr:cNvPr>
        <xdr:cNvSpPr>
          <a:spLocks noChangeArrowheads="1"/>
        </xdr:cNvSpPr>
      </xdr:nvSpPr>
      <xdr:spPr bwMode="auto">
        <a:xfrm>
          <a:off x="9252685" y="7643645"/>
          <a:ext cx="156062" cy="1375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41</xdr:row>
      <xdr:rowOff>1</xdr:rowOff>
    </xdr:from>
    <xdr:to>
      <xdr:col>15</xdr:col>
      <xdr:colOff>228203</xdr:colOff>
      <xdr:row>42</xdr:row>
      <xdr:rowOff>1</xdr:rowOff>
    </xdr:to>
    <xdr:sp macro="" textlink="">
      <xdr:nvSpPr>
        <xdr:cNvPr id="1110" name="六角形 1109">
          <a:extLst>
            <a:ext uri="{FF2B5EF4-FFF2-40B4-BE49-F238E27FC236}">
              <a16:creationId xmlns:a16="http://schemas.microsoft.com/office/drawing/2014/main" id="{CEFB7890-23C6-4303-9BD0-65AC621FF362}"/>
            </a:ext>
          </a:extLst>
        </xdr:cNvPr>
        <xdr:cNvSpPr/>
      </xdr:nvSpPr>
      <xdr:spPr bwMode="auto">
        <a:xfrm>
          <a:off x="9937750" y="7029451"/>
          <a:ext cx="228203" cy="1714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402248</xdr:colOff>
      <xdr:row>46</xdr:row>
      <xdr:rowOff>76930</xdr:rowOff>
    </xdr:from>
    <xdr:to>
      <xdr:col>19</xdr:col>
      <xdr:colOff>542191</xdr:colOff>
      <xdr:row>47</xdr:row>
      <xdr:rowOff>36634</xdr:rowOff>
    </xdr:to>
    <xdr:sp macro="" textlink="">
      <xdr:nvSpPr>
        <xdr:cNvPr id="1111" name="AutoShape 1275">
          <a:extLst>
            <a:ext uri="{FF2B5EF4-FFF2-40B4-BE49-F238E27FC236}">
              <a16:creationId xmlns:a16="http://schemas.microsoft.com/office/drawing/2014/main" id="{6A30308D-DB53-4B99-8831-05435A332A74}"/>
            </a:ext>
          </a:extLst>
        </xdr:cNvPr>
        <xdr:cNvSpPr>
          <a:spLocks noChangeArrowheads="1"/>
        </xdr:cNvSpPr>
      </xdr:nvSpPr>
      <xdr:spPr bwMode="auto">
        <a:xfrm>
          <a:off x="13159398" y="7963630"/>
          <a:ext cx="139943" cy="1311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2</xdr:row>
      <xdr:rowOff>167051</xdr:rowOff>
    </xdr:from>
    <xdr:to>
      <xdr:col>4</xdr:col>
      <xdr:colOff>647700</xdr:colOff>
      <xdr:row>3</xdr:row>
      <xdr:rowOff>4602</xdr:rowOff>
    </xdr:to>
    <xdr:sp macro="" textlink="">
      <xdr:nvSpPr>
        <xdr:cNvPr id="1112" name="Freeform 672">
          <a:extLst>
            <a:ext uri="{FF2B5EF4-FFF2-40B4-BE49-F238E27FC236}">
              <a16:creationId xmlns:a16="http://schemas.microsoft.com/office/drawing/2014/main" id="{812B580B-1FD3-47DD-A12A-CFB7FAB16932}"/>
            </a:ext>
          </a:extLst>
        </xdr:cNvPr>
        <xdr:cNvSpPr>
          <a:spLocks/>
        </xdr:cNvSpPr>
      </xdr:nvSpPr>
      <xdr:spPr bwMode="auto">
        <a:xfrm>
          <a:off x="2327275" y="509951"/>
          <a:ext cx="504825" cy="900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264775</xdr:colOff>
      <xdr:row>1</xdr:row>
      <xdr:rowOff>145302</xdr:rowOff>
    </xdr:from>
    <xdr:ext cx="724011" cy="95090"/>
    <xdr:sp macro="" textlink="">
      <xdr:nvSpPr>
        <xdr:cNvPr id="1113" name="Text Box 972">
          <a:extLst>
            <a:ext uri="{FF2B5EF4-FFF2-40B4-BE49-F238E27FC236}">
              <a16:creationId xmlns:a16="http://schemas.microsoft.com/office/drawing/2014/main" id="{9A2D3125-7C7E-4499-8225-B36BDCDB38AD}"/>
            </a:ext>
          </a:extLst>
        </xdr:cNvPr>
        <xdr:cNvSpPr txBox="1">
          <a:spLocks noChangeArrowheads="1"/>
        </xdr:cNvSpPr>
      </xdr:nvSpPr>
      <xdr:spPr bwMode="auto">
        <a:xfrm>
          <a:off x="1797846" y="308588"/>
          <a:ext cx="724011" cy="9509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0800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338.1m</a:t>
          </a:r>
        </a:p>
      </xdr:txBody>
    </xdr:sp>
    <xdr:clientData/>
  </xdr:oneCellAnchor>
  <xdr:twoCellAnchor editAs="oneCell">
    <xdr:from>
      <xdr:col>1</xdr:col>
      <xdr:colOff>620998</xdr:colOff>
      <xdr:row>4</xdr:row>
      <xdr:rowOff>126350</xdr:rowOff>
    </xdr:from>
    <xdr:to>
      <xdr:col>2</xdr:col>
      <xdr:colOff>69646</xdr:colOff>
      <xdr:row>5</xdr:row>
      <xdr:rowOff>108722</xdr:rowOff>
    </xdr:to>
    <xdr:pic>
      <xdr:nvPicPr>
        <xdr:cNvPr id="1114" name="図 1113">
          <a:extLst>
            <a:ext uri="{FF2B5EF4-FFF2-40B4-BE49-F238E27FC236}">
              <a16:creationId xmlns:a16="http://schemas.microsoft.com/office/drawing/2014/main" id="{609C3341-D8DB-415E-B33D-BA15FB2D4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767048" y="786750"/>
          <a:ext cx="140798" cy="147472"/>
        </a:xfrm>
        <a:prstGeom prst="rect">
          <a:avLst/>
        </a:prstGeom>
      </xdr:spPr>
    </xdr:pic>
    <xdr:clientData/>
  </xdr:twoCellAnchor>
  <xdr:twoCellAnchor>
    <xdr:from>
      <xdr:col>7</xdr:col>
      <xdr:colOff>86395</xdr:colOff>
      <xdr:row>3</xdr:row>
      <xdr:rowOff>125941</xdr:rowOff>
    </xdr:from>
    <xdr:to>
      <xdr:col>7</xdr:col>
      <xdr:colOff>226310</xdr:colOff>
      <xdr:row>4</xdr:row>
      <xdr:rowOff>76458</xdr:rowOff>
    </xdr:to>
    <xdr:sp macro="" textlink="">
      <xdr:nvSpPr>
        <xdr:cNvPr id="1115" name="六角形 1114">
          <a:extLst>
            <a:ext uri="{FF2B5EF4-FFF2-40B4-BE49-F238E27FC236}">
              <a16:creationId xmlns:a16="http://schemas.microsoft.com/office/drawing/2014/main" id="{B8294F9E-3C1C-4537-847F-E8B3B4045CE2}"/>
            </a:ext>
          </a:extLst>
        </xdr:cNvPr>
        <xdr:cNvSpPr/>
      </xdr:nvSpPr>
      <xdr:spPr bwMode="auto">
        <a:xfrm>
          <a:off x="4385345" y="640291"/>
          <a:ext cx="139915" cy="1219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690217</xdr:colOff>
      <xdr:row>5</xdr:row>
      <xdr:rowOff>154607</xdr:rowOff>
    </xdr:from>
    <xdr:to>
      <xdr:col>8</xdr:col>
      <xdr:colOff>132768</xdr:colOff>
      <xdr:row>6</xdr:row>
      <xdr:rowOff>100400</xdr:rowOff>
    </xdr:to>
    <xdr:pic>
      <xdr:nvPicPr>
        <xdr:cNvPr id="1116" name="図 1115">
          <a:extLst>
            <a:ext uri="{FF2B5EF4-FFF2-40B4-BE49-F238E27FC236}">
              <a16:creationId xmlns:a16="http://schemas.microsoft.com/office/drawing/2014/main" id="{0843D2CD-70F8-403D-904F-E4AF69913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989167" y="1011857"/>
          <a:ext cx="134701" cy="110893"/>
        </a:xfrm>
        <a:prstGeom prst="rect">
          <a:avLst/>
        </a:prstGeom>
      </xdr:spPr>
    </xdr:pic>
    <xdr:clientData/>
  </xdr:twoCellAnchor>
  <xdr:twoCellAnchor>
    <xdr:from>
      <xdr:col>7</xdr:col>
      <xdr:colOff>703953</xdr:colOff>
      <xdr:row>4</xdr:row>
      <xdr:rowOff>122127</xdr:rowOff>
    </xdr:from>
    <xdr:to>
      <xdr:col>8</xdr:col>
      <xdr:colOff>121799</xdr:colOff>
      <xdr:row>5</xdr:row>
      <xdr:rowOff>89272</xdr:rowOff>
    </xdr:to>
    <xdr:sp macro="" textlink="">
      <xdr:nvSpPr>
        <xdr:cNvPr id="1117" name="Oval 383">
          <a:extLst>
            <a:ext uri="{FF2B5EF4-FFF2-40B4-BE49-F238E27FC236}">
              <a16:creationId xmlns:a16="http://schemas.microsoft.com/office/drawing/2014/main" id="{BE275C46-95E5-4726-A74B-387F3695819B}"/>
            </a:ext>
          </a:extLst>
        </xdr:cNvPr>
        <xdr:cNvSpPr>
          <a:spLocks noChangeArrowheads="1"/>
        </xdr:cNvSpPr>
      </xdr:nvSpPr>
      <xdr:spPr bwMode="auto">
        <a:xfrm>
          <a:off x="5002903" y="807927"/>
          <a:ext cx="122696" cy="1385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191952</xdr:colOff>
      <xdr:row>11</xdr:row>
      <xdr:rowOff>108884</xdr:rowOff>
    </xdr:from>
    <xdr:to>
      <xdr:col>1</xdr:col>
      <xdr:colOff>317163</xdr:colOff>
      <xdr:row>12</xdr:row>
      <xdr:rowOff>55223</xdr:rowOff>
    </xdr:to>
    <xdr:sp macro="" textlink="">
      <xdr:nvSpPr>
        <xdr:cNvPr id="1118" name="六角形 1117">
          <a:extLst>
            <a:ext uri="{FF2B5EF4-FFF2-40B4-BE49-F238E27FC236}">
              <a16:creationId xmlns:a16="http://schemas.microsoft.com/office/drawing/2014/main" id="{ACF04DEA-1DE6-4970-BF30-E83F354DB1D9}"/>
            </a:ext>
          </a:extLst>
        </xdr:cNvPr>
        <xdr:cNvSpPr/>
      </xdr:nvSpPr>
      <xdr:spPr bwMode="auto">
        <a:xfrm>
          <a:off x="261802" y="1994834"/>
          <a:ext cx="125211" cy="11778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381298</xdr:colOff>
      <xdr:row>11</xdr:row>
      <xdr:rowOff>116559</xdr:rowOff>
    </xdr:from>
    <xdr:to>
      <xdr:col>1</xdr:col>
      <xdr:colOff>494459</xdr:colOff>
      <xdr:row>12</xdr:row>
      <xdr:rowOff>55899</xdr:rowOff>
    </xdr:to>
    <xdr:sp macro="" textlink="">
      <xdr:nvSpPr>
        <xdr:cNvPr id="1119" name="六角形 1118">
          <a:extLst>
            <a:ext uri="{FF2B5EF4-FFF2-40B4-BE49-F238E27FC236}">
              <a16:creationId xmlns:a16="http://schemas.microsoft.com/office/drawing/2014/main" id="{CFACA5D3-A286-40A0-A9FE-80A2EF73C593}"/>
            </a:ext>
          </a:extLst>
        </xdr:cNvPr>
        <xdr:cNvSpPr/>
      </xdr:nvSpPr>
      <xdr:spPr bwMode="auto">
        <a:xfrm>
          <a:off x="451148" y="2002509"/>
          <a:ext cx="113161" cy="11079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18258</xdr:colOff>
      <xdr:row>11</xdr:row>
      <xdr:rowOff>79376</xdr:rowOff>
    </xdr:from>
    <xdr:to>
      <xdr:col>5</xdr:col>
      <xdr:colOff>159408</xdr:colOff>
      <xdr:row>12</xdr:row>
      <xdr:rowOff>25822</xdr:rowOff>
    </xdr:to>
    <xdr:sp macro="" textlink="">
      <xdr:nvSpPr>
        <xdr:cNvPr id="1120" name="六角形 1119">
          <a:extLst>
            <a:ext uri="{FF2B5EF4-FFF2-40B4-BE49-F238E27FC236}">
              <a16:creationId xmlns:a16="http://schemas.microsoft.com/office/drawing/2014/main" id="{6FEA8746-6425-4789-B877-7AB381A9AD6D}"/>
            </a:ext>
          </a:extLst>
        </xdr:cNvPr>
        <xdr:cNvSpPr/>
      </xdr:nvSpPr>
      <xdr:spPr bwMode="auto">
        <a:xfrm>
          <a:off x="2907508" y="1965326"/>
          <a:ext cx="141150" cy="11789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176817</xdr:colOff>
      <xdr:row>11</xdr:row>
      <xdr:rowOff>80280</xdr:rowOff>
    </xdr:from>
    <xdr:to>
      <xdr:col>5</xdr:col>
      <xdr:colOff>348901</xdr:colOff>
      <xdr:row>12</xdr:row>
      <xdr:rowOff>35237</xdr:rowOff>
    </xdr:to>
    <xdr:sp macro="" textlink="">
      <xdr:nvSpPr>
        <xdr:cNvPr id="1121" name="六角形 1120">
          <a:extLst>
            <a:ext uri="{FF2B5EF4-FFF2-40B4-BE49-F238E27FC236}">
              <a16:creationId xmlns:a16="http://schemas.microsoft.com/office/drawing/2014/main" id="{118AC4C4-E95F-4090-83D2-D5D0C615F2A0}"/>
            </a:ext>
          </a:extLst>
        </xdr:cNvPr>
        <xdr:cNvSpPr/>
      </xdr:nvSpPr>
      <xdr:spPr bwMode="auto">
        <a:xfrm>
          <a:off x="3066067" y="1966230"/>
          <a:ext cx="172084" cy="12640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9125</xdr:colOff>
      <xdr:row>10</xdr:row>
      <xdr:rowOff>162658</xdr:rowOff>
    </xdr:from>
    <xdr:ext cx="338313" cy="77754"/>
    <xdr:sp macro="" textlink="">
      <xdr:nvSpPr>
        <xdr:cNvPr id="1122" name="Text Box 1194">
          <a:extLst>
            <a:ext uri="{FF2B5EF4-FFF2-40B4-BE49-F238E27FC236}">
              <a16:creationId xmlns:a16="http://schemas.microsoft.com/office/drawing/2014/main" id="{03A7AAF1-628A-4CEC-A9DC-D69E46973513}"/>
            </a:ext>
          </a:extLst>
        </xdr:cNvPr>
        <xdr:cNvSpPr txBox="1">
          <a:spLocks noChangeArrowheads="1"/>
        </xdr:cNvSpPr>
      </xdr:nvSpPr>
      <xdr:spPr bwMode="auto">
        <a:xfrm>
          <a:off x="2898375" y="1877158"/>
          <a:ext cx="338313" cy="7775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1.1+1.3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306318</xdr:colOff>
      <xdr:row>19</xdr:row>
      <xdr:rowOff>86425</xdr:rowOff>
    </xdr:from>
    <xdr:to>
      <xdr:col>5</xdr:col>
      <xdr:colOff>474417</xdr:colOff>
      <xdr:row>20</xdr:row>
      <xdr:rowOff>51136</xdr:rowOff>
    </xdr:to>
    <xdr:sp macro="" textlink="">
      <xdr:nvSpPr>
        <xdr:cNvPr id="1123" name="六角形 1122">
          <a:extLst>
            <a:ext uri="{FF2B5EF4-FFF2-40B4-BE49-F238E27FC236}">
              <a16:creationId xmlns:a16="http://schemas.microsoft.com/office/drawing/2014/main" id="{BE5844EB-56E8-4E32-9B70-369508A500E8}"/>
            </a:ext>
          </a:extLst>
        </xdr:cNvPr>
        <xdr:cNvSpPr/>
      </xdr:nvSpPr>
      <xdr:spPr bwMode="auto">
        <a:xfrm>
          <a:off x="3195568" y="3343975"/>
          <a:ext cx="168099" cy="13616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104775</xdr:colOff>
      <xdr:row>19</xdr:row>
      <xdr:rowOff>79866</xdr:rowOff>
    </xdr:from>
    <xdr:to>
      <xdr:col>5</xdr:col>
      <xdr:colOff>272874</xdr:colOff>
      <xdr:row>20</xdr:row>
      <xdr:rowOff>44577</xdr:rowOff>
    </xdr:to>
    <xdr:sp macro="" textlink="">
      <xdr:nvSpPr>
        <xdr:cNvPr id="1124" name="六角形 1123">
          <a:extLst>
            <a:ext uri="{FF2B5EF4-FFF2-40B4-BE49-F238E27FC236}">
              <a16:creationId xmlns:a16="http://schemas.microsoft.com/office/drawing/2014/main" id="{D720C9B9-2C0F-4CD7-8589-0F865C507D22}"/>
            </a:ext>
          </a:extLst>
        </xdr:cNvPr>
        <xdr:cNvSpPr/>
      </xdr:nvSpPr>
      <xdr:spPr bwMode="auto">
        <a:xfrm>
          <a:off x="2994025" y="3337416"/>
          <a:ext cx="168099" cy="13616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190633</xdr:colOff>
      <xdr:row>19</xdr:row>
      <xdr:rowOff>69168</xdr:rowOff>
    </xdr:from>
    <xdr:to>
      <xdr:col>9</xdr:col>
      <xdr:colOff>360723</xdr:colOff>
      <xdr:row>20</xdr:row>
      <xdr:rowOff>36233</xdr:rowOff>
    </xdr:to>
    <xdr:sp macro="" textlink="">
      <xdr:nvSpPr>
        <xdr:cNvPr id="1125" name="六角形 1124">
          <a:extLst>
            <a:ext uri="{FF2B5EF4-FFF2-40B4-BE49-F238E27FC236}">
              <a16:creationId xmlns:a16="http://schemas.microsoft.com/office/drawing/2014/main" id="{68EF9F98-ACAF-4BE4-9F6F-71870C0AA24A}"/>
            </a:ext>
          </a:extLst>
        </xdr:cNvPr>
        <xdr:cNvSpPr/>
      </xdr:nvSpPr>
      <xdr:spPr bwMode="auto">
        <a:xfrm>
          <a:off x="5899283" y="3326718"/>
          <a:ext cx="170090" cy="13851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1920</xdr:colOff>
      <xdr:row>19</xdr:row>
      <xdr:rowOff>66581</xdr:rowOff>
    </xdr:from>
    <xdr:to>
      <xdr:col>9</xdr:col>
      <xdr:colOff>184842</xdr:colOff>
      <xdr:row>20</xdr:row>
      <xdr:rowOff>33646</xdr:rowOff>
    </xdr:to>
    <xdr:sp macro="" textlink="">
      <xdr:nvSpPr>
        <xdr:cNvPr id="1126" name="六角形 1125">
          <a:extLst>
            <a:ext uri="{FF2B5EF4-FFF2-40B4-BE49-F238E27FC236}">
              <a16:creationId xmlns:a16="http://schemas.microsoft.com/office/drawing/2014/main" id="{86C85F99-2A37-42C2-8E69-ECEFBD27FAA0}"/>
            </a:ext>
          </a:extLst>
        </xdr:cNvPr>
        <xdr:cNvSpPr/>
      </xdr:nvSpPr>
      <xdr:spPr bwMode="auto">
        <a:xfrm>
          <a:off x="5710570" y="3324131"/>
          <a:ext cx="182922" cy="13851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25400</xdr:colOff>
      <xdr:row>27</xdr:row>
      <xdr:rowOff>89092</xdr:rowOff>
    </xdr:from>
    <xdr:to>
      <xdr:col>3</xdr:col>
      <xdr:colOff>195490</xdr:colOff>
      <xdr:row>28</xdr:row>
      <xdr:rowOff>44559</xdr:rowOff>
    </xdr:to>
    <xdr:sp macro="" textlink="">
      <xdr:nvSpPr>
        <xdr:cNvPr id="1127" name="六角形 1126">
          <a:extLst>
            <a:ext uri="{FF2B5EF4-FFF2-40B4-BE49-F238E27FC236}">
              <a16:creationId xmlns:a16="http://schemas.microsoft.com/office/drawing/2014/main" id="{ED5B7D95-A515-434A-A466-06537FE82D86}"/>
            </a:ext>
          </a:extLst>
        </xdr:cNvPr>
        <xdr:cNvSpPr/>
      </xdr:nvSpPr>
      <xdr:spPr bwMode="auto">
        <a:xfrm>
          <a:off x="1504950" y="4718242"/>
          <a:ext cx="170090" cy="12691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227015</xdr:colOff>
      <xdr:row>27</xdr:row>
      <xdr:rowOff>92930</xdr:rowOff>
    </xdr:from>
    <xdr:to>
      <xdr:col>3</xdr:col>
      <xdr:colOff>397105</xdr:colOff>
      <xdr:row>28</xdr:row>
      <xdr:rowOff>48039</xdr:rowOff>
    </xdr:to>
    <xdr:sp macro="" textlink="">
      <xdr:nvSpPr>
        <xdr:cNvPr id="1128" name="六角形 1127">
          <a:extLst>
            <a:ext uri="{FF2B5EF4-FFF2-40B4-BE49-F238E27FC236}">
              <a16:creationId xmlns:a16="http://schemas.microsoft.com/office/drawing/2014/main" id="{B6AB22E5-AC9A-4422-995B-EDC17D0B92E0}"/>
            </a:ext>
          </a:extLst>
        </xdr:cNvPr>
        <xdr:cNvSpPr/>
      </xdr:nvSpPr>
      <xdr:spPr bwMode="auto">
        <a:xfrm>
          <a:off x="1706565" y="4722080"/>
          <a:ext cx="170090" cy="12655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59987</xdr:colOff>
      <xdr:row>21</xdr:row>
      <xdr:rowOff>121790</xdr:rowOff>
    </xdr:from>
    <xdr:ext cx="520211" cy="146539"/>
    <xdr:sp macro="" textlink="">
      <xdr:nvSpPr>
        <xdr:cNvPr id="1129" name="Text Box 325">
          <a:extLst>
            <a:ext uri="{FF2B5EF4-FFF2-40B4-BE49-F238E27FC236}">
              <a16:creationId xmlns:a16="http://schemas.microsoft.com/office/drawing/2014/main" id="{BC6EAA88-F995-4CE9-8DFC-E02B85AF4878}"/>
            </a:ext>
          </a:extLst>
        </xdr:cNvPr>
        <xdr:cNvSpPr txBox="1">
          <a:spLocks noChangeArrowheads="1"/>
        </xdr:cNvSpPr>
      </xdr:nvSpPr>
      <xdr:spPr bwMode="auto">
        <a:xfrm>
          <a:off x="5063787" y="3722240"/>
          <a:ext cx="520211" cy="14653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押ﾎﾞﾀﾝ式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7</xdr:col>
      <xdr:colOff>647700</xdr:colOff>
      <xdr:row>21</xdr:row>
      <xdr:rowOff>38100</xdr:rowOff>
    </xdr:from>
    <xdr:to>
      <xdr:col>8</xdr:col>
      <xdr:colOff>95770</xdr:colOff>
      <xdr:row>22</xdr:row>
      <xdr:rowOff>7124</xdr:rowOff>
    </xdr:to>
    <xdr:pic>
      <xdr:nvPicPr>
        <xdr:cNvPr id="1130" name="図 1129">
          <a:extLst>
            <a:ext uri="{FF2B5EF4-FFF2-40B4-BE49-F238E27FC236}">
              <a16:creationId xmlns:a16="http://schemas.microsoft.com/office/drawing/2014/main" id="{0F2740D7-0D35-4D88-B550-E634098E2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4946650" y="3638550"/>
          <a:ext cx="140220" cy="134124"/>
        </a:xfrm>
        <a:prstGeom prst="rect">
          <a:avLst/>
        </a:prstGeom>
      </xdr:spPr>
    </xdr:pic>
    <xdr:clientData/>
  </xdr:twoCellAnchor>
  <xdr:twoCellAnchor editAs="oneCell">
    <xdr:from>
      <xdr:col>7</xdr:col>
      <xdr:colOff>641350</xdr:colOff>
      <xdr:row>21</xdr:row>
      <xdr:rowOff>165100</xdr:rowOff>
    </xdr:from>
    <xdr:to>
      <xdr:col>8</xdr:col>
      <xdr:colOff>101613</xdr:colOff>
      <xdr:row>22</xdr:row>
      <xdr:rowOff>140220</xdr:rowOff>
    </xdr:to>
    <xdr:pic>
      <xdr:nvPicPr>
        <xdr:cNvPr id="1131" name="図 1130">
          <a:extLst>
            <a:ext uri="{FF2B5EF4-FFF2-40B4-BE49-F238E27FC236}">
              <a16:creationId xmlns:a16="http://schemas.microsoft.com/office/drawing/2014/main" id="{9BA29D6B-DB6F-40FA-B6F4-5EFE4FD7A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4940300" y="3765550"/>
          <a:ext cx="152413" cy="140220"/>
        </a:xfrm>
        <a:prstGeom prst="rect">
          <a:avLst/>
        </a:prstGeom>
      </xdr:spPr>
    </xdr:pic>
    <xdr:clientData/>
  </xdr:twoCellAnchor>
  <xdr:oneCellAnchor>
    <xdr:from>
      <xdr:col>5</xdr:col>
      <xdr:colOff>437720</xdr:colOff>
      <xdr:row>20</xdr:row>
      <xdr:rowOff>33828</xdr:rowOff>
    </xdr:from>
    <xdr:ext cx="941137" cy="320468"/>
    <xdr:sp macro="" textlink="">
      <xdr:nvSpPr>
        <xdr:cNvPr id="1132" name="Text Box 616">
          <a:extLst>
            <a:ext uri="{FF2B5EF4-FFF2-40B4-BE49-F238E27FC236}">
              <a16:creationId xmlns:a16="http://schemas.microsoft.com/office/drawing/2014/main" id="{B286F754-B4EC-42E1-AD3C-0DB25FE45168}"/>
            </a:ext>
          </a:extLst>
        </xdr:cNvPr>
        <xdr:cNvSpPr txBox="1">
          <a:spLocks noChangeArrowheads="1"/>
        </xdr:cNvSpPr>
      </xdr:nvSpPr>
      <xdr:spPr bwMode="auto">
        <a:xfrm>
          <a:off x="3358720" y="3299542"/>
          <a:ext cx="941137" cy="32046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18000" tIns="36000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ｾﾌﾞﾝｲﾚﾌﾞﾝ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和歌山下三毛店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558997</xdr:colOff>
      <xdr:row>19</xdr:row>
      <xdr:rowOff>84568</xdr:rowOff>
    </xdr:from>
    <xdr:ext cx="516944" cy="142136"/>
    <xdr:sp macro="" textlink="">
      <xdr:nvSpPr>
        <xdr:cNvPr id="1133" name="Text Box 1563">
          <a:extLst>
            <a:ext uri="{FF2B5EF4-FFF2-40B4-BE49-F238E27FC236}">
              <a16:creationId xmlns:a16="http://schemas.microsoft.com/office/drawing/2014/main" id="{2176CE02-C3E2-419B-8F77-9A046503F7BD}"/>
            </a:ext>
          </a:extLst>
        </xdr:cNvPr>
        <xdr:cNvSpPr txBox="1">
          <a:spLocks noChangeArrowheads="1"/>
        </xdr:cNvSpPr>
      </xdr:nvSpPr>
      <xdr:spPr bwMode="auto">
        <a:xfrm>
          <a:off x="3448247" y="3342118"/>
          <a:ext cx="516944" cy="14213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5</xdr:col>
      <xdr:colOff>376413</xdr:colOff>
      <xdr:row>22</xdr:row>
      <xdr:rowOff>139699</xdr:rowOff>
    </xdr:from>
    <xdr:to>
      <xdr:col>6</xdr:col>
      <xdr:colOff>423333</xdr:colOff>
      <xdr:row>22</xdr:row>
      <xdr:rowOff>145466</xdr:rowOff>
    </xdr:to>
    <xdr:sp macro="" textlink="">
      <xdr:nvSpPr>
        <xdr:cNvPr id="1134" name="Line 1178">
          <a:extLst>
            <a:ext uri="{FF2B5EF4-FFF2-40B4-BE49-F238E27FC236}">
              <a16:creationId xmlns:a16="http://schemas.microsoft.com/office/drawing/2014/main" id="{47B3387A-81E6-4108-BE92-71056F785761}"/>
            </a:ext>
          </a:extLst>
        </xdr:cNvPr>
        <xdr:cNvSpPr>
          <a:spLocks noChangeShapeType="1"/>
        </xdr:cNvSpPr>
      </xdr:nvSpPr>
      <xdr:spPr bwMode="auto">
        <a:xfrm flipV="1">
          <a:off x="3265663" y="3911599"/>
          <a:ext cx="751770" cy="57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367053</xdr:colOff>
      <xdr:row>20</xdr:row>
      <xdr:rowOff>84704</xdr:rowOff>
    </xdr:from>
    <xdr:to>
      <xdr:col>5</xdr:col>
      <xdr:colOff>371957</xdr:colOff>
      <xdr:row>23</xdr:row>
      <xdr:rowOff>36012</xdr:rowOff>
    </xdr:to>
    <xdr:sp macro="" textlink="">
      <xdr:nvSpPr>
        <xdr:cNvPr id="1135" name="Line 1181">
          <a:extLst>
            <a:ext uri="{FF2B5EF4-FFF2-40B4-BE49-F238E27FC236}">
              <a16:creationId xmlns:a16="http://schemas.microsoft.com/office/drawing/2014/main" id="{A6F66ADC-BC70-433B-9AD1-8AC4D692146E}"/>
            </a:ext>
          </a:extLst>
        </xdr:cNvPr>
        <xdr:cNvSpPr>
          <a:spLocks noChangeShapeType="1"/>
        </xdr:cNvSpPr>
      </xdr:nvSpPr>
      <xdr:spPr bwMode="auto">
        <a:xfrm flipV="1">
          <a:off x="3288053" y="3350418"/>
          <a:ext cx="4904" cy="4411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357755</xdr:colOff>
      <xdr:row>21</xdr:row>
      <xdr:rowOff>107367</xdr:rowOff>
    </xdr:from>
    <xdr:to>
      <xdr:col>5</xdr:col>
      <xdr:colOff>503295</xdr:colOff>
      <xdr:row>24</xdr:row>
      <xdr:rowOff>133259</xdr:rowOff>
    </xdr:to>
    <xdr:sp macro="" textlink="">
      <xdr:nvSpPr>
        <xdr:cNvPr id="1136" name="Freeform 652">
          <a:extLst>
            <a:ext uri="{FF2B5EF4-FFF2-40B4-BE49-F238E27FC236}">
              <a16:creationId xmlns:a16="http://schemas.microsoft.com/office/drawing/2014/main" id="{ED3464D3-3F88-49E9-9456-5AE0972A9A83}"/>
            </a:ext>
          </a:extLst>
        </xdr:cNvPr>
        <xdr:cNvSpPr>
          <a:spLocks/>
        </xdr:cNvSpPr>
      </xdr:nvSpPr>
      <xdr:spPr bwMode="auto">
        <a:xfrm>
          <a:off x="3278755" y="3536367"/>
          <a:ext cx="145540" cy="515749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  <a:gd name="connsiteX0" fmla="*/ 0 w 10829"/>
            <a:gd name="connsiteY0" fmla="*/ 12817 h 12817"/>
            <a:gd name="connsiteX1" fmla="*/ 0 w 10829"/>
            <a:gd name="connsiteY1" fmla="*/ 2817 h 12817"/>
            <a:gd name="connsiteX2" fmla="*/ 10829 w 10829"/>
            <a:gd name="connsiteY2" fmla="*/ 0 h 12817"/>
            <a:gd name="connsiteX0" fmla="*/ 0 w 9585"/>
            <a:gd name="connsiteY0" fmla="*/ 10000 h 10000"/>
            <a:gd name="connsiteX1" fmla="*/ 0 w 9585"/>
            <a:gd name="connsiteY1" fmla="*/ 0 h 10000"/>
            <a:gd name="connsiteX2" fmla="*/ 9585 w 9585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585" h="10000">
              <a:moveTo>
                <a:pt x="0" y="10000"/>
              </a:moveTo>
              <a:lnTo>
                <a:pt x="0" y="0"/>
              </a:lnTo>
              <a:lnTo>
                <a:pt x="958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13305</xdr:colOff>
      <xdr:row>22</xdr:row>
      <xdr:rowOff>6353</xdr:rowOff>
    </xdr:from>
    <xdr:to>
      <xdr:col>5</xdr:col>
      <xdr:colOff>471832</xdr:colOff>
      <xdr:row>22</xdr:row>
      <xdr:rowOff>150122</xdr:rowOff>
    </xdr:to>
    <xdr:sp macro="" textlink="">
      <xdr:nvSpPr>
        <xdr:cNvPr id="1137" name="Freeform 778">
          <a:extLst>
            <a:ext uri="{FF2B5EF4-FFF2-40B4-BE49-F238E27FC236}">
              <a16:creationId xmlns:a16="http://schemas.microsoft.com/office/drawing/2014/main" id="{0F48D1DF-460B-4281-BFB2-5B68BC86FF14}"/>
            </a:ext>
          </a:extLst>
        </xdr:cNvPr>
        <xdr:cNvSpPr>
          <a:spLocks/>
        </xdr:cNvSpPr>
      </xdr:nvSpPr>
      <xdr:spPr bwMode="auto">
        <a:xfrm rot="16200000" flipH="1" flipV="1">
          <a:off x="3091684" y="3441260"/>
          <a:ext cx="143769" cy="458527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  <a:gd name="connsiteX0" fmla="*/ 0 w 6268"/>
            <a:gd name="connsiteY0" fmla="*/ 0 h 11889"/>
            <a:gd name="connsiteX1" fmla="*/ 6268 w 6268"/>
            <a:gd name="connsiteY1" fmla="*/ 1889 h 11889"/>
            <a:gd name="connsiteX2" fmla="*/ 6268 w 6268"/>
            <a:gd name="connsiteY2" fmla="*/ 11889 h 11889"/>
            <a:gd name="connsiteX0" fmla="*/ 0 w 9603"/>
            <a:gd name="connsiteY0" fmla="*/ 0 h 10353"/>
            <a:gd name="connsiteX1" fmla="*/ 9603 w 9603"/>
            <a:gd name="connsiteY1" fmla="*/ 1942 h 10353"/>
            <a:gd name="connsiteX2" fmla="*/ 9603 w 9603"/>
            <a:gd name="connsiteY2" fmla="*/ 10353 h 10353"/>
            <a:gd name="connsiteX0" fmla="*/ 0 w 10000"/>
            <a:gd name="connsiteY0" fmla="*/ 170 h 8124"/>
            <a:gd name="connsiteX1" fmla="*/ 10000 w 10000"/>
            <a:gd name="connsiteY1" fmla="*/ 0 h 8124"/>
            <a:gd name="connsiteX2" fmla="*/ 10000 w 10000"/>
            <a:gd name="connsiteY2" fmla="*/ 8124 h 8124"/>
            <a:gd name="connsiteX0" fmla="*/ 0 w 10000"/>
            <a:gd name="connsiteY0" fmla="*/ 0 h 10001"/>
            <a:gd name="connsiteX1" fmla="*/ 10000 w 10000"/>
            <a:gd name="connsiteY1" fmla="*/ 1 h 10001"/>
            <a:gd name="connsiteX2" fmla="*/ 10000 w 10000"/>
            <a:gd name="connsiteY2" fmla="*/ 10001 h 10001"/>
            <a:gd name="connsiteX0" fmla="*/ 0 w 10413"/>
            <a:gd name="connsiteY0" fmla="*/ 3147 h 13148"/>
            <a:gd name="connsiteX1" fmla="*/ 10413 w 10413"/>
            <a:gd name="connsiteY1" fmla="*/ 0 h 13148"/>
            <a:gd name="connsiteX2" fmla="*/ 10000 w 10413"/>
            <a:gd name="connsiteY2" fmla="*/ 13148 h 13148"/>
            <a:gd name="connsiteX0" fmla="*/ 0 w 8759"/>
            <a:gd name="connsiteY0" fmla="*/ 419 h 13148"/>
            <a:gd name="connsiteX1" fmla="*/ 8759 w 8759"/>
            <a:gd name="connsiteY1" fmla="*/ 0 h 13148"/>
            <a:gd name="connsiteX2" fmla="*/ 8346 w 8759"/>
            <a:gd name="connsiteY2" fmla="*/ 13148 h 13148"/>
            <a:gd name="connsiteX0" fmla="*/ 0 w 11415"/>
            <a:gd name="connsiteY0" fmla="*/ 0 h 10080"/>
            <a:gd name="connsiteX1" fmla="*/ 11415 w 11415"/>
            <a:gd name="connsiteY1" fmla="*/ 80 h 10080"/>
            <a:gd name="connsiteX2" fmla="*/ 10943 w 11415"/>
            <a:gd name="connsiteY2" fmla="*/ 10080 h 100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415" h="10080">
              <a:moveTo>
                <a:pt x="0" y="0"/>
              </a:moveTo>
              <a:lnTo>
                <a:pt x="11415" y="80"/>
              </a:lnTo>
              <a:cubicBezTo>
                <a:pt x="11257" y="3414"/>
                <a:pt x="11101" y="6746"/>
                <a:pt x="10943" y="1008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315041</xdr:colOff>
      <xdr:row>23</xdr:row>
      <xdr:rowOff>90145</xdr:rowOff>
    </xdr:from>
    <xdr:to>
      <xdr:col>5</xdr:col>
      <xdr:colOff>428898</xdr:colOff>
      <xdr:row>24</xdr:row>
      <xdr:rowOff>31060</xdr:rowOff>
    </xdr:to>
    <xdr:sp macro="" textlink="">
      <xdr:nvSpPr>
        <xdr:cNvPr id="1138" name="AutoShape 72">
          <a:extLst>
            <a:ext uri="{FF2B5EF4-FFF2-40B4-BE49-F238E27FC236}">
              <a16:creationId xmlns:a16="http://schemas.microsoft.com/office/drawing/2014/main" id="{1638822E-9327-457A-9BF0-934F1E2F982E}"/>
            </a:ext>
          </a:extLst>
        </xdr:cNvPr>
        <xdr:cNvSpPr>
          <a:spLocks noChangeArrowheads="1"/>
        </xdr:cNvSpPr>
      </xdr:nvSpPr>
      <xdr:spPr bwMode="auto">
        <a:xfrm>
          <a:off x="3204291" y="4033495"/>
          <a:ext cx="113857" cy="11236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285791</xdr:colOff>
      <xdr:row>22</xdr:row>
      <xdr:rowOff>45412</xdr:rowOff>
    </xdr:from>
    <xdr:to>
      <xdr:col>5</xdr:col>
      <xdr:colOff>447509</xdr:colOff>
      <xdr:row>23</xdr:row>
      <xdr:rowOff>45412</xdr:rowOff>
    </xdr:to>
    <xdr:sp macro="" textlink="">
      <xdr:nvSpPr>
        <xdr:cNvPr id="1139" name="Oval 1182">
          <a:extLst>
            <a:ext uri="{FF2B5EF4-FFF2-40B4-BE49-F238E27FC236}">
              <a16:creationId xmlns:a16="http://schemas.microsoft.com/office/drawing/2014/main" id="{5D246FCD-0824-469F-ABCE-738EE35312CB}"/>
            </a:ext>
          </a:extLst>
        </xdr:cNvPr>
        <xdr:cNvSpPr>
          <a:spLocks noChangeArrowheads="1"/>
        </xdr:cNvSpPr>
      </xdr:nvSpPr>
      <xdr:spPr bwMode="auto">
        <a:xfrm>
          <a:off x="3206791" y="3637698"/>
          <a:ext cx="161718" cy="1632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40666</xdr:colOff>
      <xdr:row>24</xdr:row>
      <xdr:rowOff>15531</xdr:rowOff>
    </xdr:from>
    <xdr:ext cx="311880" cy="165173"/>
    <xdr:sp macro="" textlink="">
      <xdr:nvSpPr>
        <xdr:cNvPr id="1140" name="Text Box 1620">
          <a:extLst>
            <a:ext uri="{FF2B5EF4-FFF2-40B4-BE49-F238E27FC236}">
              <a16:creationId xmlns:a16="http://schemas.microsoft.com/office/drawing/2014/main" id="{36A4E111-6E0F-47EE-AC2D-E6FF2B9175BE}"/>
            </a:ext>
          </a:extLst>
        </xdr:cNvPr>
        <xdr:cNvSpPr txBox="1">
          <a:spLocks noChangeArrowheads="1"/>
        </xdr:cNvSpPr>
      </xdr:nvSpPr>
      <xdr:spPr bwMode="auto">
        <a:xfrm>
          <a:off x="2929916" y="4130331"/>
          <a:ext cx="31188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380143</xdr:colOff>
      <xdr:row>22</xdr:row>
      <xdr:rowOff>155575</xdr:rowOff>
    </xdr:from>
    <xdr:ext cx="249838" cy="206893"/>
    <xdr:sp macro="" textlink="">
      <xdr:nvSpPr>
        <xdr:cNvPr id="1141" name="Text Box 1300">
          <a:extLst>
            <a:ext uri="{FF2B5EF4-FFF2-40B4-BE49-F238E27FC236}">
              <a16:creationId xmlns:a16="http://schemas.microsoft.com/office/drawing/2014/main" id="{B4E1B244-E76C-4EF1-AB2E-1E8DB7DFF24F}"/>
            </a:ext>
          </a:extLst>
        </xdr:cNvPr>
        <xdr:cNvSpPr txBox="1">
          <a:spLocks noChangeArrowheads="1"/>
        </xdr:cNvSpPr>
      </xdr:nvSpPr>
      <xdr:spPr bwMode="auto">
        <a:xfrm>
          <a:off x="3269393" y="3927475"/>
          <a:ext cx="249838" cy="20689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イワタニ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7</xdr:col>
      <xdr:colOff>618066</xdr:colOff>
      <xdr:row>29</xdr:row>
      <xdr:rowOff>99915</xdr:rowOff>
    </xdr:from>
    <xdr:to>
      <xdr:col>8</xdr:col>
      <xdr:colOff>64876</xdr:colOff>
      <xdr:row>30</xdr:row>
      <xdr:rowOff>67733</xdr:rowOff>
    </xdr:to>
    <xdr:pic>
      <xdr:nvPicPr>
        <xdr:cNvPr id="1142" name="図 1141">
          <a:extLst>
            <a:ext uri="{FF2B5EF4-FFF2-40B4-BE49-F238E27FC236}">
              <a16:creationId xmlns:a16="http://schemas.microsoft.com/office/drawing/2014/main" id="{7A60CF7B-F7EC-450B-B481-029D8AF4F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4917016" y="5071965"/>
          <a:ext cx="138960" cy="132918"/>
        </a:xfrm>
        <a:prstGeom prst="rect">
          <a:avLst/>
        </a:prstGeom>
      </xdr:spPr>
    </xdr:pic>
    <xdr:clientData/>
  </xdr:twoCellAnchor>
  <xdr:twoCellAnchor editAs="oneCell">
    <xdr:from>
      <xdr:col>3</xdr:col>
      <xdr:colOff>657225</xdr:colOff>
      <xdr:row>30</xdr:row>
      <xdr:rowOff>28575</xdr:rowOff>
    </xdr:from>
    <xdr:to>
      <xdr:col>4</xdr:col>
      <xdr:colOff>105295</xdr:colOff>
      <xdr:row>30</xdr:row>
      <xdr:rowOff>162699</xdr:rowOff>
    </xdr:to>
    <xdr:pic>
      <xdr:nvPicPr>
        <xdr:cNvPr id="1143" name="図 1142">
          <a:extLst>
            <a:ext uri="{FF2B5EF4-FFF2-40B4-BE49-F238E27FC236}">
              <a16:creationId xmlns:a16="http://schemas.microsoft.com/office/drawing/2014/main" id="{351D858B-FFE9-4695-BB65-3BD8C567F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136775" y="5172075"/>
          <a:ext cx="140220" cy="134124"/>
        </a:xfrm>
        <a:prstGeom prst="rect">
          <a:avLst/>
        </a:prstGeom>
      </xdr:spPr>
    </xdr:pic>
    <xdr:clientData/>
  </xdr:twoCellAnchor>
  <xdr:twoCellAnchor>
    <xdr:from>
      <xdr:col>4</xdr:col>
      <xdr:colOff>34018</xdr:colOff>
      <xdr:row>28</xdr:row>
      <xdr:rowOff>9524</xdr:rowOff>
    </xdr:from>
    <xdr:to>
      <xdr:col>4</xdr:col>
      <xdr:colOff>95250</xdr:colOff>
      <xdr:row>30</xdr:row>
      <xdr:rowOff>108856</xdr:rowOff>
    </xdr:to>
    <xdr:sp macro="" textlink="">
      <xdr:nvSpPr>
        <xdr:cNvPr id="1144" name="AutoShape 1192">
          <a:extLst>
            <a:ext uri="{FF2B5EF4-FFF2-40B4-BE49-F238E27FC236}">
              <a16:creationId xmlns:a16="http://schemas.microsoft.com/office/drawing/2014/main" id="{9739C230-E5FF-4C2D-9647-4FF76FB34847}"/>
            </a:ext>
          </a:extLst>
        </xdr:cNvPr>
        <xdr:cNvSpPr>
          <a:spLocks/>
        </xdr:cNvSpPr>
      </xdr:nvSpPr>
      <xdr:spPr bwMode="auto">
        <a:xfrm>
          <a:off x="2218418" y="4810124"/>
          <a:ext cx="61232" cy="442232"/>
        </a:xfrm>
        <a:prstGeom prst="rightBrace">
          <a:avLst>
            <a:gd name="adj1" fmla="val 42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654050</xdr:colOff>
      <xdr:row>30</xdr:row>
      <xdr:rowOff>151848</xdr:rowOff>
    </xdr:from>
    <xdr:to>
      <xdr:col>4</xdr:col>
      <xdr:colOff>110274</xdr:colOff>
      <xdr:row>31</xdr:row>
      <xdr:rowOff>153596</xdr:rowOff>
    </xdr:to>
    <xdr:pic>
      <xdr:nvPicPr>
        <xdr:cNvPr id="1145" name="図 1144">
          <a:extLst>
            <a:ext uri="{FF2B5EF4-FFF2-40B4-BE49-F238E27FC236}">
              <a16:creationId xmlns:a16="http://schemas.microsoft.com/office/drawing/2014/main" id="{A25F3D6B-DDB1-435F-B0CD-6C4A4698F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133600" y="5295348"/>
          <a:ext cx="148374" cy="166848"/>
        </a:xfrm>
        <a:prstGeom prst="rect">
          <a:avLst/>
        </a:prstGeom>
      </xdr:spPr>
    </xdr:pic>
    <xdr:clientData/>
  </xdr:twoCellAnchor>
  <xdr:twoCellAnchor editAs="oneCell">
    <xdr:from>
      <xdr:col>5</xdr:col>
      <xdr:colOff>622498</xdr:colOff>
      <xdr:row>30</xdr:row>
      <xdr:rowOff>149224</xdr:rowOff>
    </xdr:from>
    <xdr:to>
      <xdr:col>6</xdr:col>
      <xdr:colOff>91008</xdr:colOff>
      <xdr:row>31</xdr:row>
      <xdr:rowOff>126999</xdr:rowOff>
    </xdr:to>
    <xdr:pic>
      <xdr:nvPicPr>
        <xdr:cNvPr id="1146" name="図 1145">
          <a:extLst>
            <a:ext uri="{FF2B5EF4-FFF2-40B4-BE49-F238E27FC236}">
              <a16:creationId xmlns:a16="http://schemas.microsoft.com/office/drawing/2014/main" id="{380B6618-24D3-495E-AEEB-6628D5D5B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3543498" y="5047795"/>
          <a:ext cx="162474" cy="141061"/>
        </a:xfrm>
        <a:prstGeom prst="rect">
          <a:avLst/>
        </a:prstGeom>
      </xdr:spPr>
    </xdr:pic>
    <xdr:clientData/>
  </xdr:twoCellAnchor>
  <xdr:twoCellAnchor editAs="oneCell">
    <xdr:from>
      <xdr:col>7</xdr:col>
      <xdr:colOff>612657</xdr:colOff>
      <xdr:row>30</xdr:row>
      <xdr:rowOff>50914</xdr:rowOff>
    </xdr:from>
    <xdr:to>
      <xdr:col>8</xdr:col>
      <xdr:colOff>75141</xdr:colOff>
      <xdr:row>31</xdr:row>
      <xdr:rowOff>24171</xdr:rowOff>
    </xdr:to>
    <xdr:pic>
      <xdr:nvPicPr>
        <xdr:cNvPr id="1147" name="図 1146">
          <a:extLst>
            <a:ext uri="{FF2B5EF4-FFF2-40B4-BE49-F238E27FC236}">
              <a16:creationId xmlns:a16="http://schemas.microsoft.com/office/drawing/2014/main" id="{1F312C44-F2C7-46BC-A4EE-2E0D581D2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911607" y="5194414"/>
          <a:ext cx="154634" cy="138357"/>
        </a:xfrm>
        <a:prstGeom prst="rect">
          <a:avLst/>
        </a:prstGeom>
      </xdr:spPr>
    </xdr:pic>
    <xdr:clientData/>
  </xdr:twoCellAnchor>
  <xdr:twoCellAnchor editAs="oneCell">
    <xdr:from>
      <xdr:col>2</xdr:col>
      <xdr:colOff>110869</xdr:colOff>
      <xdr:row>30</xdr:row>
      <xdr:rowOff>51788</xdr:rowOff>
    </xdr:from>
    <xdr:to>
      <xdr:col>2</xdr:col>
      <xdr:colOff>261169</xdr:colOff>
      <xdr:row>31</xdr:row>
      <xdr:rowOff>19050</xdr:rowOff>
    </xdr:to>
    <xdr:pic>
      <xdr:nvPicPr>
        <xdr:cNvPr id="1148" name="図 1147">
          <a:extLst>
            <a:ext uri="{FF2B5EF4-FFF2-40B4-BE49-F238E27FC236}">
              <a16:creationId xmlns:a16="http://schemas.microsoft.com/office/drawing/2014/main" id="{23AA3B50-48BD-459A-BBB6-95DEFBBC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85569" y="5195288"/>
          <a:ext cx="150300" cy="132362"/>
        </a:xfrm>
        <a:prstGeom prst="rect">
          <a:avLst/>
        </a:prstGeom>
      </xdr:spPr>
    </xdr:pic>
    <xdr:clientData/>
  </xdr:twoCellAnchor>
  <xdr:twoCellAnchor editAs="oneCell">
    <xdr:from>
      <xdr:col>9</xdr:col>
      <xdr:colOff>694269</xdr:colOff>
      <xdr:row>31</xdr:row>
      <xdr:rowOff>156634</xdr:rowOff>
    </xdr:from>
    <xdr:to>
      <xdr:col>10</xdr:col>
      <xdr:colOff>134902</xdr:colOff>
      <xdr:row>32</xdr:row>
      <xdr:rowOff>107952</xdr:rowOff>
    </xdr:to>
    <xdr:pic>
      <xdr:nvPicPr>
        <xdr:cNvPr id="1149" name="図 1148">
          <a:extLst>
            <a:ext uri="{FF2B5EF4-FFF2-40B4-BE49-F238E27FC236}">
              <a16:creationId xmlns:a16="http://schemas.microsoft.com/office/drawing/2014/main" id="{FAA9553B-E367-41B7-9980-82BD56338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402919" y="5471584"/>
          <a:ext cx="132783" cy="116418"/>
        </a:xfrm>
        <a:prstGeom prst="rect">
          <a:avLst/>
        </a:prstGeom>
      </xdr:spPr>
    </xdr:pic>
    <xdr:clientData/>
  </xdr:twoCellAnchor>
  <xdr:twoCellAnchor editAs="oneCell">
    <xdr:from>
      <xdr:col>1</xdr:col>
      <xdr:colOff>601731</xdr:colOff>
      <xdr:row>37</xdr:row>
      <xdr:rowOff>147990</xdr:rowOff>
    </xdr:from>
    <xdr:to>
      <xdr:col>2</xdr:col>
      <xdr:colOff>49802</xdr:colOff>
      <xdr:row>38</xdr:row>
      <xdr:rowOff>114898</xdr:rowOff>
    </xdr:to>
    <xdr:pic>
      <xdr:nvPicPr>
        <xdr:cNvPr id="1150" name="図 1149">
          <a:extLst>
            <a:ext uri="{FF2B5EF4-FFF2-40B4-BE49-F238E27FC236}">
              <a16:creationId xmlns:a16="http://schemas.microsoft.com/office/drawing/2014/main" id="{8BF392C6-31BA-46AA-9A3B-7A1637CE9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71581" y="6491640"/>
          <a:ext cx="140221" cy="132008"/>
        </a:xfrm>
        <a:prstGeom prst="rect">
          <a:avLst/>
        </a:prstGeom>
      </xdr:spPr>
    </xdr:pic>
    <xdr:clientData/>
  </xdr:twoCellAnchor>
  <xdr:twoCellAnchor editAs="oneCell">
    <xdr:from>
      <xdr:col>1</xdr:col>
      <xdr:colOff>598556</xdr:colOff>
      <xdr:row>38</xdr:row>
      <xdr:rowOff>105840</xdr:rowOff>
    </xdr:from>
    <xdr:to>
      <xdr:col>2</xdr:col>
      <xdr:colOff>41251</xdr:colOff>
      <xdr:row>39</xdr:row>
      <xdr:rowOff>79199</xdr:rowOff>
    </xdr:to>
    <xdr:pic>
      <xdr:nvPicPr>
        <xdr:cNvPr id="1151" name="図 1150">
          <a:extLst>
            <a:ext uri="{FF2B5EF4-FFF2-40B4-BE49-F238E27FC236}">
              <a16:creationId xmlns:a16="http://schemas.microsoft.com/office/drawing/2014/main" id="{55BA4FE1-E89B-451A-950A-BE5DF0674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68406" y="6620940"/>
          <a:ext cx="134845" cy="138459"/>
        </a:xfrm>
        <a:prstGeom prst="rect">
          <a:avLst/>
        </a:prstGeom>
      </xdr:spPr>
    </xdr:pic>
    <xdr:clientData/>
  </xdr:twoCellAnchor>
  <xdr:twoCellAnchor editAs="oneCell">
    <xdr:from>
      <xdr:col>1</xdr:col>
      <xdr:colOff>134406</xdr:colOff>
      <xdr:row>45</xdr:row>
      <xdr:rowOff>46571</xdr:rowOff>
    </xdr:from>
    <xdr:to>
      <xdr:col>1</xdr:col>
      <xdr:colOff>276743</xdr:colOff>
      <xdr:row>46</xdr:row>
      <xdr:rowOff>13478</xdr:rowOff>
    </xdr:to>
    <xdr:pic>
      <xdr:nvPicPr>
        <xdr:cNvPr id="1152" name="図 1151">
          <a:extLst>
            <a:ext uri="{FF2B5EF4-FFF2-40B4-BE49-F238E27FC236}">
              <a16:creationId xmlns:a16="http://schemas.microsoft.com/office/drawing/2014/main" id="{2F63EAB1-8483-48EE-A383-84A130D79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04256" y="7761821"/>
          <a:ext cx="142337" cy="132007"/>
        </a:xfrm>
        <a:prstGeom prst="rect">
          <a:avLst/>
        </a:prstGeom>
      </xdr:spPr>
    </xdr:pic>
    <xdr:clientData/>
  </xdr:twoCellAnchor>
  <xdr:twoCellAnchor editAs="oneCell">
    <xdr:from>
      <xdr:col>1</xdr:col>
      <xdr:colOff>131231</xdr:colOff>
      <xdr:row>46</xdr:row>
      <xdr:rowOff>24347</xdr:rowOff>
    </xdr:from>
    <xdr:to>
      <xdr:col>1</xdr:col>
      <xdr:colOff>268192</xdr:colOff>
      <xdr:row>46</xdr:row>
      <xdr:rowOff>144997</xdr:rowOff>
    </xdr:to>
    <xdr:pic>
      <xdr:nvPicPr>
        <xdr:cNvPr id="1153" name="図 1152">
          <a:extLst>
            <a:ext uri="{FF2B5EF4-FFF2-40B4-BE49-F238E27FC236}">
              <a16:creationId xmlns:a16="http://schemas.microsoft.com/office/drawing/2014/main" id="{661727A3-550C-4158-B393-0A07F1440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01081" y="7911047"/>
          <a:ext cx="136961" cy="120650"/>
        </a:xfrm>
        <a:prstGeom prst="rect">
          <a:avLst/>
        </a:prstGeom>
      </xdr:spPr>
    </xdr:pic>
    <xdr:clientData/>
  </xdr:twoCellAnchor>
  <xdr:oneCellAnchor>
    <xdr:from>
      <xdr:col>3</xdr:col>
      <xdr:colOff>29501</xdr:colOff>
      <xdr:row>34</xdr:row>
      <xdr:rowOff>163285</xdr:rowOff>
    </xdr:from>
    <xdr:ext cx="333117" cy="101600"/>
    <xdr:sp macro="" textlink="">
      <xdr:nvSpPr>
        <xdr:cNvPr id="1154" name="Text Box 1194">
          <a:extLst>
            <a:ext uri="{FF2B5EF4-FFF2-40B4-BE49-F238E27FC236}">
              <a16:creationId xmlns:a16="http://schemas.microsoft.com/office/drawing/2014/main" id="{F0B64AFF-D785-4E13-9C58-F69F3E0525EA}"/>
            </a:ext>
          </a:extLst>
        </xdr:cNvPr>
        <xdr:cNvSpPr txBox="1">
          <a:spLocks noChangeArrowheads="1"/>
        </xdr:cNvSpPr>
      </xdr:nvSpPr>
      <xdr:spPr bwMode="auto">
        <a:xfrm>
          <a:off x="1509051" y="5992585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3.9+4.4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22352</xdr:colOff>
      <xdr:row>35</xdr:row>
      <xdr:rowOff>82591</xdr:rowOff>
    </xdr:from>
    <xdr:to>
      <xdr:col>3</xdr:col>
      <xdr:colOff>176555</xdr:colOff>
      <xdr:row>36</xdr:row>
      <xdr:rowOff>43976</xdr:rowOff>
    </xdr:to>
    <xdr:sp macro="" textlink="">
      <xdr:nvSpPr>
        <xdr:cNvPr id="1155" name="六角形 1154">
          <a:extLst>
            <a:ext uri="{FF2B5EF4-FFF2-40B4-BE49-F238E27FC236}">
              <a16:creationId xmlns:a16="http://schemas.microsoft.com/office/drawing/2014/main" id="{D7CA3FF3-494E-4742-AE72-F36025F22302}"/>
            </a:ext>
          </a:extLst>
        </xdr:cNvPr>
        <xdr:cNvSpPr/>
      </xdr:nvSpPr>
      <xdr:spPr bwMode="auto">
        <a:xfrm>
          <a:off x="1501902" y="6083341"/>
          <a:ext cx="154203" cy="1328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49725</xdr:colOff>
      <xdr:row>36</xdr:row>
      <xdr:rowOff>158400</xdr:rowOff>
    </xdr:from>
    <xdr:ext cx="370231" cy="167250"/>
    <xdr:sp macro="" textlink="">
      <xdr:nvSpPr>
        <xdr:cNvPr id="1156" name="Text Box 406">
          <a:extLst>
            <a:ext uri="{FF2B5EF4-FFF2-40B4-BE49-F238E27FC236}">
              <a16:creationId xmlns:a16="http://schemas.microsoft.com/office/drawing/2014/main" id="{EE044E75-8BFC-4078-AE71-1D8B11362039}"/>
            </a:ext>
          </a:extLst>
        </xdr:cNvPr>
        <xdr:cNvSpPr txBox="1">
          <a:spLocks noChangeArrowheads="1"/>
        </xdr:cNvSpPr>
      </xdr:nvSpPr>
      <xdr:spPr bwMode="auto">
        <a:xfrm>
          <a:off x="5732975" y="6102000"/>
          <a:ext cx="370231" cy="16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下り</a:t>
          </a:r>
        </a:p>
      </xdr:txBody>
    </xdr:sp>
    <xdr:clientData/>
  </xdr:oneCellAnchor>
  <xdr:twoCellAnchor editAs="oneCell">
    <xdr:from>
      <xdr:col>5</xdr:col>
      <xdr:colOff>653124</xdr:colOff>
      <xdr:row>29</xdr:row>
      <xdr:rowOff>67733</xdr:rowOff>
    </xdr:from>
    <xdr:to>
      <xdr:col>6</xdr:col>
      <xdr:colOff>68595</xdr:colOff>
      <xdr:row>30</xdr:row>
      <xdr:rowOff>144377</xdr:rowOff>
    </xdr:to>
    <xdr:pic>
      <xdr:nvPicPr>
        <xdr:cNvPr id="1157" name="図 1156">
          <a:extLst>
            <a:ext uri="{FF2B5EF4-FFF2-40B4-BE49-F238E27FC236}">
              <a16:creationId xmlns:a16="http://schemas.microsoft.com/office/drawing/2014/main" id="{0E6C1FC1-AB62-4055-889C-030698840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3574124" y="4803019"/>
          <a:ext cx="109435" cy="239929"/>
        </a:xfrm>
        <a:prstGeom prst="rect">
          <a:avLst/>
        </a:prstGeom>
      </xdr:spPr>
    </xdr:pic>
    <xdr:clientData/>
  </xdr:twoCellAnchor>
  <xdr:twoCellAnchor editAs="oneCell">
    <xdr:from>
      <xdr:col>7</xdr:col>
      <xdr:colOff>427566</xdr:colOff>
      <xdr:row>28</xdr:row>
      <xdr:rowOff>118536</xdr:rowOff>
    </xdr:from>
    <xdr:to>
      <xdr:col>7</xdr:col>
      <xdr:colOff>561690</xdr:colOff>
      <xdr:row>31</xdr:row>
      <xdr:rowOff>9181</xdr:rowOff>
    </xdr:to>
    <xdr:pic>
      <xdr:nvPicPr>
        <xdr:cNvPr id="1158" name="図 1157">
          <a:extLst>
            <a:ext uri="{FF2B5EF4-FFF2-40B4-BE49-F238E27FC236}">
              <a16:creationId xmlns:a16="http://schemas.microsoft.com/office/drawing/2014/main" id="{836DD6A1-654E-49A6-9D86-6923558A7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20522180">
          <a:off x="4726516" y="4919136"/>
          <a:ext cx="134124" cy="385945"/>
        </a:xfrm>
        <a:prstGeom prst="rect">
          <a:avLst/>
        </a:prstGeom>
      </xdr:spPr>
    </xdr:pic>
    <xdr:clientData/>
  </xdr:twoCellAnchor>
  <xdr:twoCellAnchor editAs="oneCell">
    <xdr:from>
      <xdr:col>9</xdr:col>
      <xdr:colOff>621244</xdr:colOff>
      <xdr:row>20</xdr:row>
      <xdr:rowOff>143936</xdr:rowOff>
    </xdr:from>
    <xdr:to>
      <xdr:col>10</xdr:col>
      <xdr:colOff>69314</xdr:colOff>
      <xdr:row>21</xdr:row>
      <xdr:rowOff>110843</xdr:rowOff>
    </xdr:to>
    <xdr:pic>
      <xdr:nvPicPr>
        <xdr:cNvPr id="1159" name="図 1158">
          <a:extLst>
            <a:ext uri="{FF2B5EF4-FFF2-40B4-BE49-F238E27FC236}">
              <a16:creationId xmlns:a16="http://schemas.microsoft.com/office/drawing/2014/main" id="{7F49C1DF-552C-4378-B2E6-38470E420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329894" y="3572936"/>
          <a:ext cx="140220" cy="132007"/>
        </a:xfrm>
        <a:prstGeom prst="rect">
          <a:avLst/>
        </a:prstGeom>
      </xdr:spPr>
    </xdr:pic>
    <xdr:clientData/>
  </xdr:twoCellAnchor>
  <xdr:twoCellAnchor editAs="oneCell">
    <xdr:from>
      <xdr:col>9</xdr:col>
      <xdr:colOff>618069</xdr:colOff>
      <xdr:row>21</xdr:row>
      <xdr:rowOff>121711</xdr:rowOff>
    </xdr:from>
    <xdr:to>
      <xdr:col>10</xdr:col>
      <xdr:colOff>60763</xdr:colOff>
      <xdr:row>22</xdr:row>
      <xdr:rowOff>75144</xdr:rowOff>
    </xdr:to>
    <xdr:pic>
      <xdr:nvPicPr>
        <xdr:cNvPr id="1160" name="図 1159">
          <a:extLst>
            <a:ext uri="{FF2B5EF4-FFF2-40B4-BE49-F238E27FC236}">
              <a16:creationId xmlns:a16="http://schemas.microsoft.com/office/drawing/2014/main" id="{1717DFD1-0BAB-438C-9F6B-A9A37CA38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326719" y="3722161"/>
          <a:ext cx="134844" cy="118533"/>
        </a:xfrm>
        <a:prstGeom prst="rect">
          <a:avLst/>
        </a:prstGeom>
      </xdr:spPr>
    </xdr:pic>
    <xdr:clientData/>
  </xdr:twoCellAnchor>
  <xdr:twoCellAnchor>
    <xdr:from>
      <xdr:col>9</xdr:col>
      <xdr:colOff>534566</xdr:colOff>
      <xdr:row>21</xdr:row>
      <xdr:rowOff>65223</xdr:rowOff>
    </xdr:from>
    <xdr:to>
      <xdr:col>10</xdr:col>
      <xdr:colOff>21699</xdr:colOff>
      <xdr:row>24</xdr:row>
      <xdr:rowOff>28222</xdr:rowOff>
    </xdr:to>
    <xdr:sp macro="" textlink="">
      <xdr:nvSpPr>
        <xdr:cNvPr id="1161" name="AutoShape 1192">
          <a:extLst>
            <a:ext uri="{FF2B5EF4-FFF2-40B4-BE49-F238E27FC236}">
              <a16:creationId xmlns:a16="http://schemas.microsoft.com/office/drawing/2014/main" id="{2CEC92D0-B5C1-46B5-B47B-42F2719D1821}"/>
            </a:ext>
          </a:extLst>
        </xdr:cNvPr>
        <xdr:cNvSpPr>
          <a:spLocks/>
        </xdr:cNvSpPr>
      </xdr:nvSpPr>
      <xdr:spPr bwMode="auto">
        <a:xfrm rot="21000000" flipH="1">
          <a:off x="6243216" y="3665673"/>
          <a:ext cx="191983" cy="477349"/>
        </a:xfrm>
        <a:prstGeom prst="rightBrace">
          <a:avLst>
            <a:gd name="adj1" fmla="val 4328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574974</xdr:colOff>
      <xdr:row>52</xdr:row>
      <xdr:rowOff>118559</xdr:rowOff>
    </xdr:from>
    <xdr:to>
      <xdr:col>2</xdr:col>
      <xdr:colOff>23018</xdr:colOff>
      <xdr:row>53</xdr:row>
      <xdr:rowOff>85443</xdr:rowOff>
    </xdr:to>
    <xdr:pic>
      <xdr:nvPicPr>
        <xdr:cNvPr id="1162" name="図 1161">
          <a:extLst>
            <a:ext uri="{FF2B5EF4-FFF2-40B4-BE49-F238E27FC236}">
              <a16:creationId xmlns:a16="http://schemas.microsoft.com/office/drawing/2014/main" id="{DA617109-0BC6-450A-B148-295023EDF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44824" y="9033959"/>
          <a:ext cx="140194" cy="131984"/>
        </a:xfrm>
        <a:prstGeom prst="rect">
          <a:avLst/>
        </a:prstGeom>
      </xdr:spPr>
    </xdr:pic>
    <xdr:clientData/>
  </xdr:twoCellAnchor>
  <xdr:twoCellAnchor editAs="oneCell">
    <xdr:from>
      <xdr:col>1</xdr:col>
      <xdr:colOff>576021</xdr:colOff>
      <xdr:row>53</xdr:row>
      <xdr:rowOff>87847</xdr:rowOff>
    </xdr:from>
    <xdr:to>
      <xdr:col>2</xdr:col>
      <xdr:colOff>18716</xdr:colOff>
      <xdr:row>54</xdr:row>
      <xdr:rowOff>41281</xdr:rowOff>
    </xdr:to>
    <xdr:pic>
      <xdr:nvPicPr>
        <xdr:cNvPr id="1163" name="図 1162">
          <a:extLst>
            <a:ext uri="{FF2B5EF4-FFF2-40B4-BE49-F238E27FC236}">
              <a16:creationId xmlns:a16="http://schemas.microsoft.com/office/drawing/2014/main" id="{39A128CC-2772-439D-B6F4-EBB306A31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45871" y="9174697"/>
          <a:ext cx="134845" cy="118534"/>
        </a:xfrm>
        <a:prstGeom prst="rect">
          <a:avLst/>
        </a:prstGeom>
      </xdr:spPr>
    </xdr:pic>
    <xdr:clientData/>
  </xdr:twoCellAnchor>
  <xdr:twoCellAnchor editAs="oneCell">
    <xdr:from>
      <xdr:col>5</xdr:col>
      <xdr:colOff>638167</xdr:colOff>
      <xdr:row>44</xdr:row>
      <xdr:rowOff>143936</xdr:rowOff>
    </xdr:from>
    <xdr:to>
      <xdr:col>6</xdr:col>
      <xdr:colOff>86236</xdr:colOff>
      <xdr:row>45</xdr:row>
      <xdr:rowOff>110844</xdr:rowOff>
    </xdr:to>
    <xdr:pic>
      <xdr:nvPicPr>
        <xdr:cNvPr id="1164" name="図 1163">
          <a:extLst>
            <a:ext uri="{FF2B5EF4-FFF2-40B4-BE49-F238E27FC236}">
              <a16:creationId xmlns:a16="http://schemas.microsoft.com/office/drawing/2014/main" id="{A2C26ACC-D09B-4DCC-8C9D-14154EA5D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3527417" y="7687736"/>
          <a:ext cx="140219" cy="132008"/>
        </a:xfrm>
        <a:prstGeom prst="rect">
          <a:avLst/>
        </a:prstGeom>
      </xdr:spPr>
    </xdr:pic>
    <xdr:clientData/>
  </xdr:twoCellAnchor>
  <xdr:twoCellAnchor editAs="oneCell">
    <xdr:from>
      <xdr:col>5</xdr:col>
      <xdr:colOff>634992</xdr:colOff>
      <xdr:row>45</xdr:row>
      <xdr:rowOff>121711</xdr:rowOff>
    </xdr:from>
    <xdr:to>
      <xdr:col>6</xdr:col>
      <xdr:colOff>77685</xdr:colOff>
      <xdr:row>46</xdr:row>
      <xdr:rowOff>75144</xdr:rowOff>
    </xdr:to>
    <xdr:pic>
      <xdr:nvPicPr>
        <xdr:cNvPr id="1165" name="図 1164">
          <a:extLst>
            <a:ext uri="{FF2B5EF4-FFF2-40B4-BE49-F238E27FC236}">
              <a16:creationId xmlns:a16="http://schemas.microsoft.com/office/drawing/2014/main" id="{01FC2E44-22BE-4DCD-A7CA-D9B4C761B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3524242" y="7836961"/>
          <a:ext cx="134843" cy="118533"/>
        </a:xfrm>
        <a:prstGeom prst="rect">
          <a:avLst/>
        </a:prstGeom>
      </xdr:spPr>
    </xdr:pic>
    <xdr:clientData/>
  </xdr:twoCellAnchor>
  <xdr:twoCellAnchor editAs="oneCell">
    <xdr:from>
      <xdr:col>3</xdr:col>
      <xdr:colOff>612614</xdr:colOff>
      <xdr:row>46</xdr:row>
      <xdr:rowOff>104870</xdr:rowOff>
    </xdr:from>
    <xdr:to>
      <xdr:col>4</xdr:col>
      <xdr:colOff>55309</xdr:colOff>
      <xdr:row>47</xdr:row>
      <xdr:rowOff>58303</xdr:rowOff>
    </xdr:to>
    <xdr:pic>
      <xdr:nvPicPr>
        <xdr:cNvPr id="1166" name="図 1165">
          <a:extLst>
            <a:ext uri="{FF2B5EF4-FFF2-40B4-BE49-F238E27FC236}">
              <a16:creationId xmlns:a16="http://schemas.microsoft.com/office/drawing/2014/main" id="{CDEABDD9-9F68-4AAE-A801-CE884ADC7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092164" y="7991570"/>
          <a:ext cx="134845" cy="118533"/>
        </a:xfrm>
        <a:prstGeom prst="rect">
          <a:avLst/>
        </a:prstGeom>
      </xdr:spPr>
    </xdr:pic>
    <xdr:clientData/>
  </xdr:twoCellAnchor>
  <xdr:twoCellAnchor>
    <xdr:from>
      <xdr:col>3</xdr:col>
      <xdr:colOff>20959</xdr:colOff>
      <xdr:row>43</xdr:row>
      <xdr:rowOff>120840</xdr:rowOff>
    </xdr:from>
    <xdr:to>
      <xdr:col>3</xdr:col>
      <xdr:colOff>204655</xdr:colOff>
      <xdr:row>44</xdr:row>
      <xdr:rowOff>90149</xdr:rowOff>
    </xdr:to>
    <xdr:sp macro="" textlink="">
      <xdr:nvSpPr>
        <xdr:cNvPr id="1167" name="六角形 1166">
          <a:extLst>
            <a:ext uri="{FF2B5EF4-FFF2-40B4-BE49-F238E27FC236}">
              <a16:creationId xmlns:a16="http://schemas.microsoft.com/office/drawing/2014/main" id="{38334595-F619-4F5D-B34C-2DB03CA1487A}"/>
            </a:ext>
          </a:extLst>
        </xdr:cNvPr>
        <xdr:cNvSpPr/>
      </xdr:nvSpPr>
      <xdr:spPr bwMode="auto">
        <a:xfrm>
          <a:off x="1500509" y="7493190"/>
          <a:ext cx="183696" cy="14075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241401</xdr:colOff>
      <xdr:row>43</xdr:row>
      <xdr:rowOff>123954</xdr:rowOff>
    </xdr:from>
    <xdr:to>
      <xdr:col>3</xdr:col>
      <xdr:colOff>425097</xdr:colOff>
      <xdr:row>44</xdr:row>
      <xdr:rowOff>93263</xdr:rowOff>
    </xdr:to>
    <xdr:sp macro="" textlink="">
      <xdr:nvSpPr>
        <xdr:cNvPr id="1168" name="六角形 1167">
          <a:extLst>
            <a:ext uri="{FF2B5EF4-FFF2-40B4-BE49-F238E27FC236}">
              <a16:creationId xmlns:a16="http://schemas.microsoft.com/office/drawing/2014/main" id="{A10C3C16-FAAF-493A-9ED9-7D9926E64345}"/>
            </a:ext>
          </a:extLst>
        </xdr:cNvPr>
        <xdr:cNvSpPr/>
      </xdr:nvSpPr>
      <xdr:spPr bwMode="auto">
        <a:xfrm>
          <a:off x="1720951" y="7496304"/>
          <a:ext cx="183696" cy="14075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444497</xdr:colOff>
      <xdr:row>43</xdr:row>
      <xdr:rowOff>105836</xdr:rowOff>
    </xdr:from>
    <xdr:to>
      <xdr:col>3</xdr:col>
      <xdr:colOff>628193</xdr:colOff>
      <xdr:row>44</xdr:row>
      <xdr:rowOff>75145</xdr:rowOff>
    </xdr:to>
    <xdr:sp macro="" textlink="">
      <xdr:nvSpPr>
        <xdr:cNvPr id="1169" name="六角形 1168">
          <a:extLst>
            <a:ext uri="{FF2B5EF4-FFF2-40B4-BE49-F238E27FC236}">
              <a16:creationId xmlns:a16="http://schemas.microsoft.com/office/drawing/2014/main" id="{728D02D0-4A48-4B2E-9B2D-C3D1BEC614F4}"/>
            </a:ext>
          </a:extLst>
        </xdr:cNvPr>
        <xdr:cNvSpPr/>
      </xdr:nvSpPr>
      <xdr:spPr bwMode="auto">
        <a:xfrm>
          <a:off x="1924047" y="7478186"/>
          <a:ext cx="183696" cy="14075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228601</xdr:colOff>
      <xdr:row>51</xdr:row>
      <xdr:rowOff>126996</xdr:rowOff>
    </xdr:from>
    <xdr:to>
      <xdr:col>1</xdr:col>
      <xdr:colOff>412297</xdr:colOff>
      <xdr:row>52</xdr:row>
      <xdr:rowOff>96305</xdr:rowOff>
    </xdr:to>
    <xdr:sp macro="" textlink="">
      <xdr:nvSpPr>
        <xdr:cNvPr id="1170" name="六角形 1169">
          <a:extLst>
            <a:ext uri="{FF2B5EF4-FFF2-40B4-BE49-F238E27FC236}">
              <a16:creationId xmlns:a16="http://schemas.microsoft.com/office/drawing/2014/main" id="{5CF5E8CB-8D73-471B-B8A5-3A10B02ABC39}"/>
            </a:ext>
          </a:extLst>
        </xdr:cNvPr>
        <xdr:cNvSpPr/>
      </xdr:nvSpPr>
      <xdr:spPr bwMode="auto">
        <a:xfrm>
          <a:off x="298451" y="8870946"/>
          <a:ext cx="183696" cy="14075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429447</xdr:colOff>
      <xdr:row>51</xdr:row>
      <xdr:rowOff>128870</xdr:rowOff>
    </xdr:from>
    <xdr:to>
      <xdr:col>1</xdr:col>
      <xdr:colOff>613143</xdr:colOff>
      <xdr:row>52</xdr:row>
      <xdr:rowOff>98179</xdr:rowOff>
    </xdr:to>
    <xdr:sp macro="" textlink="">
      <xdr:nvSpPr>
        <xdr:cNvPr id="1171" name="六角形 1170">
          <a:extLst>
            <a:ext uri="{FF2B5EF4-FFF2-40B4-BE49-F238E27FC236}">
              <a16:creationId xmlns:a16="http://schemas.microsoft.com/office/drawing/2014/main" id="{53AD7DCE-3298-45E4-BA26-2728E9DE0667}"/>
            </a:ext>
          </a:extLst>
        </xdr:cNvPr>
        <xdr:cNvSpPr/>
      </xdr:nvSpPr>
      <xdr:spPr bwMode="auto">
        <a:xfrm>
          <a:off x="499297" y="8872820"/>
          <a:ext cx="183696" cy="14075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592667</xdr:colOff>
      <xdr:row>55</xdr:row>
      <xdr:rowOff>160867</xdr:rowOff>
    </xdr:from>
    <xdr:to>
      <xdr:col>4</xdr:col>
      <xdr:colOff>40737</xdr:colOff>
      <xdr:row>56</xdr:row>
      <xdr:rowOff>123793</xdr:rowOff>
    </xdr:to>
    <xdr:pic>
      <xdr:nvPicPr>
        <xdr:cNvPr id="1172" name="図 1171">
          <a:extLst>
            <a:ext uri="{FF2B5EF4-FFF2-40B4-BE49-F238E27FC236}">
              <a16:creationId xmlns:a16="http://schemas.microsoft.com/office/drawing/2014/main" id="{CAD7E16B-06C4-4EE2-847E-408F26389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072217" y="9590617"/>
          <a:ext cx="140220" cy="128026"/>
        </a:xfrm>
        <a:prstGeom prst="rect">
          <a:avLst/>
        </a:prstGeom>
      </xdr:spPr>
    </xdr:pic>
    <xdr:clientData/>
  </xdr:twoCellAnchor>
  <xdr:twoCellAnchor editAs="oneCell">
    <xdr:from>
      <xdr:col>5</xdr:col>
      <xdr:colOff>645592</xdr:colOff>
      <xdr:row>56</xdr:row>
      <xdr:rowOff>0</xdr:rowOff>
    </xdr:from>
    <xdr:to>
      <xdr:col>6</xdr:col>
      <xdr:colOff>93661</xdr:colOff>
      <xdr:row>56</xdr:row>
      <xdr:rowOff>128027</xdr:rowOff>
    </xdr:to>
    <xdr:pic>
      <xdr:nvPicPr>
        <xdr:cNvPr id="1173" name="図 1172">
          <a:extLst>
            <a:ext uri="{FF2B5EF4-FFF2-40B4-BE49-F238E27FC236}">
              <a16:creationId xmlns:a16="http://schemas.microsoft.com/office/drawing/2014/main" id="{D6A987D8-D93A-4D9E-AB21-A64AFE758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3534842" y="9601200"/>
          <a:ext cx="140219" cy="128027"/>
        </a:xfrm>
        <a:prstGeom prst="rect">
          <a:avLst/>
        </a:prstGeom>
      </xdr:spPr>
    </xdr:pic>
    <xdr:clientData/>
  </xdr:twoCellAnchor>
  <xdr:twoCellAnchor editAs="oneCell">
    <xdr:from>
      <xdr:col>5</xdr:col>
      <xdr:colOff>645584</xdr:colOff>
      <xdr:row>54</xdr:row>
      <xdr:rowOff>135467</xdr:rowOff>
    </xdr:from>
    <xdr:to>
      <xdr:col>6</xdr:col>
      <xdr:colOff>87557</xdr:colOff>
      <xdr:row>55</xdr:row>
      <xdr:rowOff>116684</xdr:rowOff>
    </xdr:to>
    <xdr:pic>
      <xdr:nvPicPr>
        <xdr:cNvPr id="1174" name="図 1173">
          <a:extLst>
            <a:ext uri="{FF2B5EF4-FFF2-40B4-BE49-F238E27FC236}">
              <a16:creationId xmlns:a16="http://schemas.microsoft.com/office/drawing/2014/main" id="{4846B4AF-99EE-48E7-AFFA-92B607C73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3534834" y="9393767"/>
          <a:ext cx="134123" cy="146317"/>
        </a:xfrm>
        <a:prstGeom prst="rect">
          <a:avLst/>
        </a:prstGeom>
      </xdr:spPr>
    </xdr:pic>
    <xdr:clientData/>
  </xdr:twoCellAnchor>
  <xdr:oneCellAnchor>
    <xdr:from>
      <xdr:col>4</xdr:col>
      <xdr:colOff>404316</xdr:colOff>
      <xdr:row>54</xdr:row>
      <xdr:rowOff>93103</xdr:rowOff>
    </xdr:from>
    <xdr:ext cx="263604" cy="241827"/>
    <xdr:grpSp>
      <xdr:nvGrpSpPr>
        <xdr:cNvPr id="1175" name="Group 6672">
          <a:extLst>
            <a:ext uri="{FF2B5EF4-FFF2-40B4-BE49-F238E27FC236}">
              <a16:creationId xmlns:a16="http://schemas.microsoft.com/office/drawing/2014/main" id="{9F1C0FA7-9AE6-4D1F-B340-635F0FABBDF0}"/>
            </a:ext>
          </a:extLst>
        </xdr:cNvPr>
        <xdr:cNvGrpSpPr>
          <a:grpSpLocks/>
        </xdr:cNvGrpSpPr>
      </xdr:nvGrpSpPr>
      <xdr:grpSpPr bwMode="auto">
        <a:xfrm>
          <a:off x="2631352" y="8910532"/>
          <a:ext cx="263604" cy="241827"/>
          <a:chOff x="536" y="110"/>
          <a:chExt cx="46" cy="44"/>
        </a:xfrm>
      </xdr:grpSpPr>
      <xdr:pic>
        <xdr:nvPicPr>
          <xdr:cNvPr id="1176" name="Picture 6673" descr="route2">
            <a:extLst>
              <a:ext uri="{FF2B5EF4-FFF2-40B4-BE49-F238E27FC236}">
                <a16:creationId xmlns:a16="http://schemas.microsoft.com/office/drawing/2014/main" id="{FEEA3648-DB37-4DAF-832E-0C4BB516AC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7" name="Text Box 6674">
            <a:extLst>
              <a:ext uri="{FF2B5EF4-FFF2-40B4-BE49-F238E27FC236}">
                <a16:creationId xmlns:a16="http://schemas.microsoft.com/office/drawing/2014/main" id="{8CFBC9A4-1581-FED1-1F6E-F00E1DD76C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</a:p>
        </xdr:txBody>
      </xdr:sp>
    </xdr:grpSp>
    <xdr:clientData/>
  </xdr:oneCellAnchor>
  <xdr:twoCellAnchor>
    <xdr:from>
      <xdr:col>3</xdr:col>
      <xdr:colOff>658284</xdr:colOff>
      <xdr:row>50</xdr:row>
      <xdr:rowOff>91982</xdr:rowOff>
    </xdr:from>
    <xdr:to>
      <xdr:col>4</xdr:col>
      <xdr:colOff>82549</xdr:colOff>
      <xdr:row>54</xdr:row>
      <xdr:rowOff>6349</xdr:rowOff>
    </xdr:to>
    <xdr:sp macro="" textlink="">
      <xdr:nvSpPr>
        <xdr:cNvPr id="1178" name="Freeform 992">
          <a:extLst>
            <a:ext uri="{FF2B5EF4-FFF2-40B4-BE49-F238E27FC236}">
              <a16:creationId xmlns:a16="http://schemas.microsoft.com/office/drawing/2014/main" id="{462D7DEC-C98F-44D5-86D2-72BA42B39639}"/>
            </a:ext>
          </a:extLst>
        </xdr:cNvPr>
        <xdr:cNvSpPr>
          <a:spLocks/>
        </xdr:cNvSpPr>
      </xdr:nvSpPr>
      <xdr:spPr bwMode="auto">
        <a:xfrm>
          <a:off x="2137834" y="8664482"/>
          <a:ext cx="129115" cy="600167"/>
        </a:xfrm>
        <a:custGeom>
          <a:avLst/>
          <a:gdLst>
            <a:gd name="T0" fmla="*/ 0 w 15"/>
            <a:gd name="T1" fmla="*/ 0 h 38"/>
            <a:gd name="T2" fmla="*/ 2147483647 w 15"/>
            <a:gd name="T3" fmla="*/ 2147483647 h 38"/>
            <a:gd name="T4" fmla="*/ 0 60000 65536"/>
            <a:gd name="T5" fmla="*/ 0 60000 65536"/>
            <a:gd name="connsiteX0" fmla="*/ 2012 w 12012"/>
            <a:gd name="connsiteY0" fmla="*/ 5925 h 15925"/>
            <a:gd name="connsiteX1" fmla="*/ 0 w 12012"/>
            <a:gd name="connsiteY1" fmla="*/ 1 h 15925"/>
            <a:gd name="connsiteX2" fmla="*/ 12012 w 12012"/>
            <a:gd name="connsiteY2" fmla="*/ 15925 h 15925"/>
            <a:gd name="connsiteX0" fmla="*/ 0 w 12012"/>
            <a:gd name="connsiteY0" fmla="*/ 0 h 15924"/>
            <a:gd name="connsiteX1" fmla="*/ 12012 w 12012"/>
            <a:gd name="connsiteY1" fmla="*/ 15924 h 159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12" h="15924">
              <a:moveTo>
                <a:pt x="0" y="0"/>
              </a:moveTo>
              <a:cubicBezTo>
                <a:pt x="3211" y="2978"/>
                <a:pt x="8679" y="12591"/>
                <a:pt x="12012" y="1592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591617</xdr:colOff>
      <xdr:row>62</xdr:row>
      <xdr:rowOff>29637</xdr:rowOff>
    </xdr:from>
    <xdr:to>
      <xdr:col>6</xdr:col>
      <xdr:colOff>39686</xdr:colOff>
      <xdr:row>62</xdr:row>
      <xdr:rowOff>159781</xdr:rowOff>
    </xdr:to>
    <xdr:pic>
      <xdr:nvPicPr>
        <xdr:cNvPr id="1179" name="図 1178">
          <a:extLst>
            <a:ext uri="{FF2B5EF4-FFF2-40B4-BE49-F238E27FC236}">
              <a16:creationId xmlns:a16="http://schemas.microsoft.com/office/drawing/2014/main" id="{A900A9CD-9F0C-4957-BDA2-4F5593E3C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3480867" y="10659537"/>
          <a:ext cx="140219" cy="130144"/>
        </a:xfrm>
        <a:prstGeom prst="rect">
          <a:avLst/>
        </a:prstGeom>
      </xdr:spPr>
    </xdr:pic>
    <xdr:clientData/>
  </xdr:twoCellAnchor>
  <xdr:twoCellAnchor editAs="oneCell">
    <xdr:from>
      <xdr:col>5</xdr:col>
      <xdr:colOff>604311</xdr:colOff>
      <xdr:row>61</xdr:row>
      <xdr:rowOff>31750</xdr:rowOff>
    </xdr:from>
    <xdr:to>
      <xdr:col>6</xdr:col>
      <xdr:colOff>46284</xdr:colOff>
      <xdr:row>62</xdr:row>
      <xdr:rowOff>12968</xdr:rowOff>
    </xdr:to>
    <xdr:pic>
      <xdr:nvPicPr>
        <xdr:cNvPr id="1180" name="図 1179">
          <a:extLst>
            <a:ext uri="{FF2B5EF4-FFF2-40B4-BE49-F238E27FC236}">
              <a16:creationId xmlns:a16="http://schemas.microsoft.com/office/drawing/2014/main" id="{8554D1FC-DA6C-42E3-B9C0-5B5325CEB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3493561" y="10490200"/>
          <a:ext cx="134123" cy="146318"/>
        </a:xfrm>
        <a:prstGeom prst="rect">
          <a:avLst/>
        </a:prstGeom>
      </xdr:spPr>
    </xdr:pic>
    <xdr:clientData/>
  </xdr:twoCellAnchor>
  <xdr:twoCellAnchor editAs="oneCell">
    <xdr:from>
      <xdr:col>7</xdr:col>
      <xdr:colOff>585428</xdr:colOff>
      <xdr:row>62</xdr:row>
      <xdr:rowOff>107479</xdr:rowOff>
    </xdr:from>
    <xdr:to>
      <xdr:col>8</xdr:col>
      <xdr:colOff>33498</xdr:colOff>
      <xdr:row>63</xdr:row>
      <xdr:rowOff>70406</xdr:rowOff>
    </xdr:to>
    <xdr:pic>
      <xdr:nvPicPr>
        <xdr:cNvPr id="1181" name="図 1180">
          <a:extLst>
            <a:ext uri="{FF2B5EF4-FFF2-40B4-BE49-F238E27FC236}">
              <a16:creationId xmlns:a16="http://schemas.microsoft.com/office/drawing/2014/main" id="{2D77FBF1-AFD8-4257-B1DB-9E88703DD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4884378" y="10737379"/>
          <a:ext cx="140220" cy="128027"/>
        </a:xfrm>
        <a:prstGeom prst="rect">
          <a:avLst/>
        </a:prstGeom>
      </xdr:spPr>
    </xdr:pic>
    <xdr:clientData/>
  </xdr:twoCellAnchor>
  <xdr:twoCellAnchor editAs="oneCell">
    <xdr:from>
      <xdr:col>7</xdr:col>
      <xdr:colOff>604882</xdr:colOff>
      <xdr:row>61</xdr:row>
      <xdr:rowOff>70429</xdr:rowOff>
    </xdr:from>
    <xdr:to>
      <xdr:col>8</xdr:col>
      <xdr:colOff>46856</xdr:colOff>
      <xdr:row>62</xdr:row>
      <xdr:rowOff>49915</xdr:rowOff>
    </xdr:to>
    <xdr:pic>
      <xdr:nvPicPr>
        <xdr:cNvPr id="1182" name="図 1181">
          <a:extLst>
            <a:ext uri="{FF2B5EF4-FFF2-40B4-BE49-F238E27FC236}">
              <a16:creationId xmlns:a16="http://schemas.microsoft.com/office/drawing/2014/main" id="{46B61D65-6E63-49DF-8D79-70955A7BF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4903832" y="10528879"/>
          <a:ext cx="134124" cy="144586"/>
        </a:xfrm>
        <a:prstGeom prst="rect">
          <a:avLst/>
        </a:prstGeom>
      </xdr:spPr>
    </xdr:pic>
    <xdr:clientData/>
  </xdr:twoCellAnchor>
  <xdr:oneCellAnchor>
    <xdr:from>
      <xdr:col>10</xdr:col>
      <xdr:colOff>317500</xdr:colOff>
      <xdr:row>12</xdr:row>
      <xdr:rowOff>161925</xdr:rowOff>
    </xdr:from>
    <xdr:ext cx="95250" cy="282576"/>
    <xdr:sp macro="" textlink="">
      <xdr:nvSpPr>
        <xdr:cNvPr id="1183" name="Text Box 777">
          <a:extLst>
            <a:ext uri="{FF2B5EF4-FFF2-40B4-BE49-F238E27FC236}">
              <a16:creationId xmlns:a16="http://schemas.microsoft.com/office/drawing/2014/main" id="{EC235B16-C883-4838-8CFF-DD56F6ED6D82}"/>
            </a:ext>
          </a:extLst>
        </xdr:cNvPr>
        <xdr:cNvSpPr txBox="1">
          <a:spLocks noChangeArrowheads="1"/>
        </xdr:cNvSpPr>
      </xdr:nvSpPr>
      <xdr:spPr bwMode="auto">
        <a:xfrm>
          <a:off x="6731000" y="2219325"/>
          <a:ext cx="95250" cy="282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396875</xdr:colOff>
      <xdr:row>12</xdr:row>
      <xdr:rowOff>50800</xdr:rowOff>
    </xdr:from>
    <xdr:to>
      <xdr:col>10</xdr:col>
      <xdr:colOff>424770</xdr:colOff>
      <xdr:row>14</xdr:row>
      <xdr:rowOff>155575</xdr:rowOff>
    </xdr:to>
    <xdr:sp macro="" textlink="">
      <xdr:nvSpPr>
        <xdr:cNvPr id="1184" name="Freeform 280">
          <a:extLst>
            <a:ext uri="{FF2B5EF4-FFF2-40B4-BE49-F238E27FC236}">
              <a16:creationId xmlns:a16="http://schemas.microsoft.com/office/drawing/2014/main" id="{B677E983-8608-4925-84C4-04306205D167}"/>
            </a:ext>
          </a:extLst>
        </xdr:cNvPr>
        <xdr:cNvSpPr>
          <a:spLocks/>
        </xdr:cNvSpPr>
      </xdr:nvSpPr>
      <xdr:spPr bwMode="auto">
        <a:xfrm flipH="1" flipV="1">
          <a:off x="6810375" y="2108200"/>
          <a:ext cx="27895" cy="447675"/>
        </a:xfrm>
        <a:custGeom>
          <a:avLst/>
          <a:gdLst>
            <a:gd name="T0" fmla="*/ 0 w 5"/>
            <a:gd name="T1" fmla="*/ 0 h 46"/>
            <a:gd name="T2" fmla="*/ 1 w 5"/>
            <a:gd name="T3" fmla="*/ 5 h 46"/>
            <a:gd name="T4" fmla="*/ 1 w 5"/>
            <a:gd name="T5" fmla="*/ 61 h 46"/>
            <a:gd name="T6" fmla="*/ 1 w 5"/>
            <a:gd name="T7" fmla="*/ 67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292100</xdr:colOff>
      <xdr:row>12</xdr:row>
      <xdr:rowOff>53975</xdr:rowOff>
    </xdr:from>
    <xdr:to>
      <xdr:col>10</xdr:col>
      <xdr:colOff>329293</xdr:colOff>
      <xdr:row>14</xdr:row>
      <xdr:rowOff>149225</xdr:rowOff>
    </xdr:to>
    <xdr:sp macro="" textlink="">
      <xdr:nvSpPr>
        <xdr:cNvPr id="1185" name="Freeform 279">
          <a:extLst>
            <a:ext uri="{FF2B5EF4-FFF2-40B4-BE49-F238E27FC236}">
              <a16:creationId xmlns:a16="http://schemas.microsoft.com/office/drawing/2014/main" id="{CFEBB101-08A8-4054-A42C-C2AA9C957DD3}"/>
            </a:ext>
          </a:extLst>
        </xdr:cNvPr>
        <xdr:cNvSpPr>
          <a:spLocks/>
        </xdr:cNvSpPr>
      </xdr:nvSpPr>
      <xdr:spPr bwMode="auto">
        <a:xfrm>
          <a:off x="6705600" y="2111375"/>
          <a:ext cx="37193" cy="438150"/>
        </a:xfrm>
        <a:custGeom>
          <a:avLst/>
          <a:gdLst>
            <a:gd name="T0" fmla="*/ 0 w 5"/>
            <a:gd name="T1" fmla="*/ 0 h 46"/>
            <a:gd name="T2" fmla="*/ 2 w 5"/>
            <a:gd name="T3" fmla="*/ 5 h 46"/>
            <a:gd name="T4" fmla="*/ 2 w 5"/>
            <a:gd name="T5" fmla="*/ 40 h 46"/>
            <a:gd name="T6" fmla="*/ 1 w 5"/>
            <a:gd name="T7" fmla="*/ 46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644525</xdr:colOff>
      <xdr:row>5</xdr:row>
      <xdr:rowOff>12700</xdr:rowOff>
    </xdr:from>
    <xdr:to>
      <xdr:col>10</xdr:col>
      <xdr:colOff>60325</xdr:colOff>
      <xdr:row>5</xdr:row>
      <xdr:rowOff>123825</xdr:rowOff>
    </xdr:to>
    <xdr:sp macro="" textlink="">
      <xdr:nvSpPr>
        <xdr:cNvPr id="1186" name="Oval 383">
          <a:extLst>
            <a:ext uri="{FF2B5EF4-FFF2-40B4-BE49-F238E27FC236}">
              <a16:creationId xmlns:a16="http://schemas.microsoft.com/office/drawing/2014/main" id="{D6CE6FF3-8FAF-4A01-9BC2-72F71B11CC88}"/>
            </a:ext>
          </a:extLst>
        </xdr:cNvPr>
        <xdr:cNvSpPr>
          <a:spLocks noChangeArrowheads="1"/>
        </xdr:cNvSpPr>
      </xdr:nvSpPr>
      <xdr:spPr bwMode="auto">
        <a:xfrm>
          <a:off x="6353175" y="869950"/>
          <a:ext cx="120650" cy="111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649542</xdr:colOff>
      <xdr:row>6</xdr:row>
      <xdr:rowOff>1242</xdr:rowOff>
    </xdr:from>
    <xdr:to>
      <xdr:col>10</xdr:col>
      <xdr:colOff>60463</xdr:colOff>
      <xdr:row>6</xdr:row>
      <xdr:rowOff>96906</xdr:rowOff>
    </xdr:to>
    <xdr:sp macro="" textlink="">
      <xdr:nvSpPr>
        <xdr:cNvPr id="1187" name="AutoShape 70">
          <a:extLst>
            <a:ext uri="{FF2B5EF4-FFF2-40B4-BE49-F238E27FC236}">
              <a16:creationId xmlns:a16="http://schemas.microsoft.com/office/drawing/2014/main" id="{7232B554-5FEA-44D3-9E00-AA900483E744}"/>
            </a:ext>
          </a:extLst>
        </xdr:cNvPr>
        <xdr:cNvSpPr>
          <a:spLocks noChangeArrowheads="1"/>
        </xdr:cNvSpPr>
      </xdr:nvSpPr>
      <xdr:spPr bwMode="auto">
        <a:xfrm>
          <a:off x="6358192" y="1029942"/>
          <a:ext cx="115771" cy="956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650875</xdr:colOff>
      <xdr:row>6</xdr:row>
      <xdr:rowOff>142875</xdr:rowOff>
    </xdr:from>
    <xdr:to>
      <xdr:col>10</xdr:col>
      <xdr:colOff>68463</xdr:colOff>
      <xdr:row>7</xdr:row>
      <xdr:rowOff>87513</xdr:rowOff>
    </xdr:to>
    <xdr:pic>
      <xdr:nvPicPr>
        <xdr:cNvPr id="1188" name="図 1187">
          <a:extLst>
            <a:ext uri="{FF2B5EF4-FFF2-40B4-BE49-F238E27FC236}">
              <a16:creationId xmlns:a16="http://schemas.microsoft.com/office/drawing/2014/main" id="{DF201E7D-CA19-4184-BC4C-9EC914201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6359525" y="1171575"/>
          <a:ext cx="109738" cy="109738"/>
        </a:xfrm>
        <a:prstGeom prst="rect">
          <a:avLst/>
        </a:prstGeom>
      </xdr:spPr>
    </xdr:pic>
    <xdr:clientData/>
  </xdr:twoCellAnchor>
  <xdr:twoCellAnchor editAs="oneCell">
    <xdr:from>
      <xdr:col>7</xdr:col>
      <xdr:colOff>633407</xdr:colOff>
      <xdr:row>13</xdr:row>
      <xdr:rowOff>139645</xdr:rowOff>
    </xdr:from>
    <xdr:to>
      <xdr:col>8</xdr:col>
      <xdr:colOff>75958</xdr:colOff>
      <xdr:row>14</xdr:row>
      <xdr:rowOff>85438</xdr:rowOff>
    </xdr:to>
    <xdr:pic>
      <xdr:nvPicPr>
        <xdr:cNvPr id="1189" name="図 1188">
          <a:extLst>
            <a:ext uri="{FF2B5EF4-FFF2-40B4-BE49-F238E27FC236}">
              <a16:creationId xmlns:a16="http://schemas.microsoft.com/office/drawing/2014/main" id="{EC175FD0-693D-489E-9ED4-54893B7AA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932357" y="2368495"/>
          <a:ext cx="134701" cy="110893"/>
        </a:xfrm>
        <a:prstGeom prst="rect">
          <a:avLst/>
        </a:prstGeom>
      </xdr:spPr>
    </xdr:pic>
    <xdr:clientData/>
  </xdr:twoCellAnchor>
  <xdr:twoCellAnchor>
    <xdr:from>
      <xdr:col>7</xdr:col>
      <xdr:colOff>658084</xdr:colOff>
      <xdr:row>12</xdr:row>
      <xdr:rowOff>91289</xdr:rowOff>
    </xdr:from>
    <xdr:to>
      <xdr:col>8</xdr:col>
      <xdr:colOff>75930</xdr:colOff>
      <xdr:row>13</xdr:row>
      <xdr:rowOff>58434</xdr:rowOff>
    </xdr:to>
    <xdr:sp macro="" textlink="">
      <xdr:nvSpPr>
        <xdr:cNvPr id="1190" name="Oval 383">
          <a:extLst>
            <a:ext uri="{FF2B5EF4-FFF2-40B4-BE49-F238E27FC236}">
              <a16:creationId xmlns:a16="http://schemas.microsoft.com/office/drawing/2014/main" id="{6B61EC96-7433-4425-8064-3A6368027636}"/>
            </a:ext>
          </a:extLst>
        </xdr:cNvPr>
        <xdr:cNvSpPr>
          <a:spLocks noChangeArrowheads="1"/>
        </xdr:cNvSpPr>
      </xdr:nvSpPr>
      <xdr:spPr bwMode="auto">
        <a:xfrm>
          <a:off x="4957034" y="2148689"/>
          <a:ext cx="122696" cy="1385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195967</xdr:colOff>
      <xdr:row>15</xdr:row>
      <xdr:rowOff>135468</xdr:rowOff>
    </xdr:from>
    <xdr:to>
      <xdr:col>2</xdr:col>
      <xdr:colOff>332784</xdr:colOff>
      <xdr:row>16</xdr:row>
      <xdr:rowOff>81260</xdr:rowOff>
    </xdr:to>
    <xdr:pic>
      <xdr:nvPicPr>
        <xdr:cNvPr id="1191" name="図 1190">
          <a:extLst>
            <a:ext uri="{FF2B5EF4-FFF2-40B4-BE49-F238E27FC236}">
              <a16:creationId xmlns:a16="http://schemas.microsoft.com/office/drawing/2014/main" id="{41F67571-7CEB-44F8-87F6-140EC9895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970667" y="2707218"/>
          <a:ext cx="136817" cy="110892"/>
        </a:xfrm>
        <a:prstGeom prst="rect">
          <a:avLst/>
        </a:prstGeom>
      </xdr:spPr>
    </xdr:pic>
    <xdr:clientData/>
  </xdr:twoCellAnchor>
  <xdr:twoCellAnchor editAs="oneCell">
    <xdr:from>
      <xdr:col>3</xdr:col>
      <xdr:colOff>700841</xdr:colOff>
      <xdr:row>11</xdr:row>
      <xdr:rowOff>45410</xdr:rowOff>
    </xdr:from>
    <xdr:to>
      <xdr:col>4</xdr:col>
      <xdr:colOff>43798</xdr:colOff>
      <xdr:row>17</xdr:row>
      <xdr:rowOff>87087</xdr:rowOff>
    </xdr:to>
    <xdr:pic>
      <xdr:nvPicPr>
        <xdr:cNvPr id="1192" name="図 1191">
          <a:extLst>
            <a:ext uri="{FF2B5EF4-FFF2-40B4-BE49-F238E27FC236}">
              <a16:creationId xmlns:a16="http://schemas.microsoft.com/office/drawing/2014/main" id="{A351962F-2D1E-4314-8D7C-E2A9E3152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734065">
          <a:off x="2180391" y="1931360"/>
          <a:ext cx="41457" cy="1032277"/>
        </a:xfrm>
        <a:prstGeom prst="rect">
          <a:avLst/>
        </a:prstGeom>
      </xdr:spPr>
    </xdr:pic>
    <xdr:clientData/>
  </xdr:twoCellAnchor>
  <xdr:twoCellAnchor editAs="oneCell">
    <xdr:from>
      <xdr:col>3</xdr:col>
      <xdr:colOff>582216</xdr:colOff>
      <xdr:row>15</xdr:row>
      <xdr:rowOff>152794</xdr:rowOff>
    </xdr:from>
    <xdr:to>
      <xdr:col>4</xdr:col>
      <xdr:colOff>46459</xdr:colOff>
      <xdr:row>16</xdr:row>
      <xdr:rowOff>148265</xdr:rowOff>
    </xdr:to>
    <xdr:pic>
      <xdr:nvPicPr>
        <xdr:cNvPr id="1193" name="図 1192">
          <a:extLst>
            <a:ext uri="{FF2B5EF4-FFF2-40B4-BE49-F238E27FC236}">
              <a16:creationId xmlns:a16="http://schemas.microsoft.com/office/drawing/2014/main" id="{0663F9E3-774C-4093-95FF-F21819740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061766" y="2724544"/>
          <a:ext cx="156393" cy="160571"/>
        </a:xfrm>
        <a:prstGeom prst="rect">
          <a:avLst/>
        </a:prstGeom>
      </xdr:spPr>
    </xdr:pic>
    <xdr:clientData/>
  </xdr:twoCellAnchor>
  <xdr:oneCellAnchor>
    <xdr:from>
      <xdr:col>3</xdr:col>
      <xdr:colOff>467123</xdr:colOff>
      <xdr:row>9</xdr:row>
      <xdr:rowOff>7942</xdr:rowOff>
    </xdr:from>
    <xdr:ext cx="225424" cy="134992"/>
    <xdr:sp macro="" textlink="">
      <xdr:nvSpPr>
        <xdr:cNvPr id="1194" name="Text Box 1194">
          <a:extLst>
            <a:ext uri="{FF2B5EF4-FFF2-40B4-BE49-F238E27FC236}">
              <a16:creationId xmlns:a16="http://schemas.microsoft.com/office/drawing/2014/main" id="{BBE00498-FB47-437F-83F5-6A188D3DEB69}"/>
            </a:ext>
          </a:extLst>
        </xdr:cNvPr>
        <xdr:cNvSpPr txBox="1">
          <a:spLocks noChangeArrowheads="1"/>
        </xdr:cNvSpPr>
      </xdr:nvSpPr>
      <xdr:spPr bwMode="auto">
        <a:xfrm>
          <a:off x="1946673" y="1550992"/>
          <a:ext cx="225424" cy="13499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 editAs="oneCell">
    <xdr:from>
      <xdr:col>9</xdr:col>
      <xdr:colOff>656159</xdr:colOff>
      <xdr:row>12</xdr:row>
      <xdr:rowOff>27777</xdr:rowOff>
    </xdr:from>
    <xdr:to>
      <xdr:col>10</xdr:col>
      <xdr:colOff>120402</xdr:colOff>
      <xdr:row>13</xdr:row>
      <xdr:rowOff>19145</xdr:rowOff>
    </xdr:to>
    <xdr:pic>
      <xdr:nvPicPr>
        <xdr:cNvPr id="1195" name="図 1194">
          <a:extLst>
            <a:ext uri="{FF2B5EF4-FFF2-40B4-BE49-F238E27FC236}">
              <a16:creationId xmlns:a16="http://schemas.microsoft.com/office/drawing/2014/main" id="{85605505-B831-4038-9078-32BA1C835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6364809" y="2085177"/>
          <a:ext cx="156393" cy="156468"/>
        </a:xfrm>
        <a:prstGeom prst="rect">
          <a:avLst/>
        </a:prstGeom>
      </xdr:spPr>
    </xdr:pic>
    <xdr:clientData/>
  </xdr:twoCellAnchor>
  <xdr:twoCellAnchor>
    <xdr:from>
      <xdr:col>10</xdr:col>
      <xdr:colOff>355793</xdr:colOff>
      <xdr:row>11</xdr:row>
      <xdr:rowOff>160444</xdr:rowOff>
    </xdr:from>
    <xdr:to>
      <xdr:col>10</xdr:col>
      <xdr:colOff>372724</xdr:colOff>
      <xdr:row>16</xdr:row>
      <xdr:rowOff>97327</xdr:rowOff>
    </xdr:to>
    <xdr:sp macro="" textlink="">
      <xdr:nvSpPr>
        <xdr:cNvPr id="1196" name="Line 781">
          <a:extLst>
            <a:ext uri="{FF2B5EF4-FFF2-40B4-BE49-F238E27FC236}">
              <a16:creationId xmlns:a16="http://schemas.microsoft.com/office/drawing/2014/main" id="{D58B6825-DCA8-416D-BB92-E4317D241D8A}"/>
            </a:ext>
          </a:extLst>
        </xdr:cNvPr>
        <xdr:cNvSpPr>
          <a:spLocks noChangeShapeType="1"/>
        </xdr:cNvSpPr>
      </xdr:nvSpPr>
      <xdr:spPr bwMode="auto">
        <a:xfrm flipH="1" flipV="1">
          <a:off x="6769293" y="2046394"/>
          <a:ext cx="16931" cy="7941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683844</xdr:colOff>
      <xdr:row>15</xdr:row>
      <xdr:rowOff>19051</xdr:rowOff>
    </xdr:from>
    <xdr:to>
      <xdr:col>10</xdr:col>
      <xdr:colOff>423005</xdr:colOff>
      <xdr:row>16</xdr:row>
      <xdr:rowOff>19051</xdr:rowOff>
    </xdr:to>
    <xdr:sp macro="" textlink="">
      <xdr:nvSpPr>
        <xdr:cNvPr id="1197" name="Oval 782">
          <a:extLst>
            <a:ext uri="{FF2B5EF4-FFF2-40B4-BE49-F238E27FC236}">
              <a16:creationId xmlns:a16="http://schemas.microsoft.com/office/drawing/2014/main" id="{7C74BF1D-D451-4869-B91E-ED0DA1352FE3}"/>
            </a:ext>
          </a:extLst>
        </xdr:cNvPr>
        <xdr:cNvSpPr>
          <a:spLocks noChangeArrowheads="1"/>
        </xdr:cNvSpPr>
      </xdr:nvSpPr>
      <xdr:spPr bwMode="auto">
        <a:xfrm>
          <a:off x="6392494" y="2590801"/>
          <a:ext cx="444011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14707</xdr:colOff>
      <xdr:row>31</xdr:row>
      <xdr:rowOff>154763</xdr:rowOff>
    </xdr:from>
    <xdr:to>
      <xdr:col>12</xdr:col>
      <xdr:colOff>182041</xdr:colOff>
      <xdr:row>32</xdr:row>
      <xdr:rowOff>129834</xdr:rowOff>
    </xdr:to>
    <xdr:pic>
      <xdr:nvPicPr>
        <xdr:cNvPr id="1198" name="図 1197">
          <a:extLst>
            <a:ext uri="{FF2B5EF4-FFF2-40B4-BE49-F238E27FC236}">
              <a16:creationId xmlns:a16="http://schemas.microsoft.com/office/drawing/2014/main" id="{9DB9C6C3-8CAE-4844-BB1F-3E70EB28B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7793457" y="5216620"/>
          <a:ext cx="167334" cy="138357"/>
        </a:xfrm>
        <a:prstGeom prst="rect">
          <a:avLst/>
        </a:prstGeom>
      </xdr:spPr>
    </xdr:pic>
    <xdr:clientData/>
  </xdr:twoCellAnchor>
  <xdr:twoCellAnchor editAs="oneCell">
    <xdr:from>
      <xdr:col>7</xdr:col>
      <xdr:colOff>685237</xdr:colOff>
      <xdr:row>53</xdr:row>
      <xdr:rowOff>139108</xdr:rowOff>
    </xdr:from>
    <xdr:to>
      <xdr:col>8</xdr:col>
      <xdr:colOff>133307</xdr:colOff>
      <xdr:row>54</xdr:row>
      <xdr:rowOff>102036</xdr:rowOff>
    </xdr:to>
    <xdr:pic>
      <xdr:nvPicPr>
        <xdr:cNvPr id="1199" name="図 1198">
          <a:extLst>
            <a:ext uri="{FF2B5EF4-FFF2-40B4-BE49-F238E27FC236}">
              <a16:creationId xmlns:a16="http://schemas.microsoft.com/office/drawing/2014/main" id="{937073C9-6620-44AA-AA78-E3719D9F4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4984187" y="9225958"/>
          <a:ext cx="140220" cy="128028"/>
        </a:xfrm>
        <a:prstGeom prst="rect">
          <a:avLst/>
        </a:prstGeom>
      </xdr:spPr>
    </xdr:pic>
    <xdr:clientData/>
  </xdr:twoCellAnchor>
  <xdr:twoCellAnchor editAs="oneCell">
    <xdr:from>
      <xdr:col>7</xdr:col>
      <xdr:colOff>690114</xdr:colOff>
      <xdr:row>52</xdr:row>
      <xdr:rowOff>103125</xdr:rowOff>
    </xdr:from>
    <xdr:to>
      <xdr:col>8</xdr:col>
      <xdr:colOff>132088</xdr:colOff>
      <xdr:row>53</xdr:row>
      <xdr:rowOff>84341</xdr:rowOff>
    </xdr:to>
    <xdr:pic>
      <xdr:nvPicPr>
        <xdr:cNvPr id="1200" name="図 1199">
          <a:extLst>
            <a:ext uri="{FF2B5EF4-FFF2-40B4-BE49-F238E27FC236}">
              <a16:creationId xmlns:a16="http://schemas.microsoft.com/office/drawing/2014/main" id="{40E81266-4CAE-4572-A8B7-10053E20B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4989064" y="9018525"/>
          <a:ext cx="134124" cy="146316"/>
        </a:xfrm>
        <a:prstGeom prst="rect">
          <a:avLst/>
        </a:prstGeom>
      </xdr:spPr>
    </xdr:pic>
    <xdr:clientData/>
  </xdr:twoCellAnchor>
  <xdr:twoCellAnchor editAs="oneCell">
    <xdr:from>
      <xdr:col>9</xdr:col>
      <xdr:colOff>648066</xdr:colOff>
      <xdr:row>54</xdr:row>
      <xdr:rowOff>10583</xdr:rowOff>
    </xdr:from>
    <xdr:to>
      <xdr:col>10</xdr:col>
      <xdr:colOff>96136</xdr:colOff>
      <xdr:row>54</xdr:row>
      <xdr:rowOff>138610</xdr:rowOff>
    </xdr:to>
    <xdr:pic>
      <xdr:nvPicPr>
        <xdr:cNvPr id="1201" name="図 1200">
          <a:extLst>
            <a:ext uri="{FF2B5EF4-FFF2-40B4-BE49-F238E27FC236}">
              <a16:creationId xmlns:a16="http://schemas.microsoft.com/office/drawing/2014/main" id="{FB4551C3-9277-4500-86FB-E20276BB7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6356716" y="9268883"/>
          <a:ext cx="140220" cy="128027"/>
        </a:xfrm>
        <a:prstGeom prst="rect">
          <a:avLst/>
        </a:prstGeom>
      </xdr:spPr>
    </xdr:pic>
    <xdr:clientData/>
  </xdr:twoCellAnchor>
  <xdr:twoCellAnchor editAs="oneCell">
    <xdr:from>
      <xdr:col>9</xdr:col>
      <xdr:colOff>654050</xdr:colOff>
      <xdr:row>52</xdr:row>
      <xdr:rowOff>114300</xdr:rowOff>
    </xdr:from>
    <xdr:to>
      <xdr:col>10</xdr:col>
      <xdr:colOff>96024</xdr:colOff>
      <xdr:row>53</xdr:row>
      <xdr:rowOff>95516</xdr:rowOff>
    </xdr:to>
    <xdr:pic>
      <xdr:nvPicPr>
        <xdr:cNvPr id="1202" name="図 1201">
          <a:extLst>
            <a:ext uri="{FF2B5EF4-FFF2-40B4-BE49-F238E27FC236}">
              <a16:creationId xmlns:a16="http://schemas.microsoft.com/office/drawing/2014/main" id="{A5A2328A-86BB-4EF3-8D49-59B0EE8B0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6362700" y="9029700"/>
          <a:ext cx="134124" cy="146316"/>
        </a:xfrm>
        <a:prstGeom prst="rect">
          <a:avLst/>
        </a:prstGeom>
      </xdr:spPr>
    </xdr:pic>
    <xdr:clientData/>
  </xdr:twoCellAnchor>
  <xdr:twoCellAnchor editAs="oneCell">
    <xdr:from>
      <xdr:col>1</xdr:col>
      <xdr:colOff>624545</xdr:colOff>
      <xdr:row>7</xdr:row>
      <xdr:rowOff>83654</xdr:rowOff>
    </xdr:from>
    <xdr:to>
      <xdr:col>2</xdr:col>
      <xdr:colOff>72615</xdr:colOff>
      <xdr:row>8</xdr:row>
      <xdr:rowOff>45865</xdr:rowOff>
    </xdr:to>
    <xdr:pic>
      <xdr:nvPicPr>
        <xdr:cNvPr id="1203" name="図 1202">
          <a:extLst>
            <a:ext uri="{FF2B5EF4-FFF2-40B4-BE49-F238E27FC236}">
              <a16:creationId xmlns:a16="http://schemas.microsoft.com/office/drawing/2014/main" id="{A1BADA56-9D5C-436B-8014-5E93F45DA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770595" y="1239354"/>
          <a:ext cx="140220" cy="127311"/>
        </a:xfrm>
        <a:prstGeom prst="rect">
          <a:avLst/>
        </a:prstGeom>
      </xdr:spPr>
    </xdr:pic>
    <xdr:clientData/>
  </xdr:twoCellAnchor>
  <xdr:oneCellAnchor>
    <xdr:from>
      <xdr:col>18</xdr:col>
      <xdr:colOff>53047</xdr:colOff>
      <xdr:row>46</xdr:row>
      <xdr:rowOff>52003</xdr:rowOff>
    </xdr:from>
    <xdr:ext cx="510789" cy="101271"/>
    <xdr:sp macro="" textlink="">
      <xdr:nvSpPr>
        <xdr:cNvPr id="1204" name="Text Box 724">
          <a:extLst>
            <a:ext uri="{FF2B5EF4-FFF2-40B4-BE49-F238E27FC236}">
              <a16:creationId xmlns:a16="http://schemas.microsoft.com/office/drawing/2014/main" id="{F0925856-73D5-46EE-8970-2CB9C88F9AAD}"/>
            </a:ext>
          </a:extLst>
        </xdr:cNvPr>
        <xdr:cNvSpPr txBox="1">
          <a:spLocks noChangeArrowheads="1"/>
        </xdr:cNvSpPr>
      </xdr:nvSpPr>
      <xdr:spPr bwMode="auto">
        <a:xfrm>
          <a:off x="12105347" y="7938703"/>
          <a:ext cx="510789" cy="1012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0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581025</xdr:colOff>
      <xdr:row>45</xdr:row>
      <xdr:rowOff>159624</xdr:rowOff>
    </xdr:from>
    <xdr:to>
      <xdr:col>18</xdr:col>
      <xdr:colOff>647700</xdr:colOff>
      <xdr:row>47</xdr:row>
      <xdr:rowOff>34814</xdr:rowOff>
    </xdr:to>
    <xdr:grpSp>
      <xdr:nvGrpSpPr>
        <xdr:cNvPr id="1205" name="Group 676">
          <a:extLst>
            <a:ext uri="{FF2B5EF4-FFF2-40B4-BE49-F238E27FC236}">
              <a16:creationId xmlns:a16="http://schemas.microsoft.com/office/drawing/2014/main" id="{34FD5493-45C7-457A-934D-D9E2D631318C}"/>
            </a:ext>
          </a:extLst>
        </xdr:cNvPr>
        <xdr:cNvGrpSpPr>
          <a:grpSpLocks/>
        </xdr:cNvGrpSpPr>
      </xdr:nvGrpSpPr>
      <xdr:grpSpPr bwMode="auto">
        <a:xfrm>
          <a:off x="11829596" y="7507481"/>
          <a:ext cx="760640" cy="201762"/>
          <a:chOff x="1389" y="516"/>
          <a:chExt cx="43" cy="21"/>
        </a:xfrm>
      </xdr:grpSpPr>
      <xdr:sp macro="" textlink="">
        <xdr:nvSpPr>
          <xdr:cNvPr id="1206" name="Freeform 677">
            <a:extLst>
              <a:ext uri="{FF2B5EF4-FFF2-40B4-BE49-F238E27FC236}">
                <a16:creationId xmlns:a16="http://schemas.microsoft.com/office/drawing/2014/main" id="{5B7D68EA-6DCA-022F-5453-985156E07BEE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07" name="Freeform 678">
            <a:extLst>
              <a:ext uri="{FF2B5EF4-FFF2-40B4-BE49-F238E27FC236}">
                <a16:creationId xmlns:a16="http://schemas.microsoft.com/office/drawing/2014/main" id="{FC90AE83-D3CB-41B1-377A-A85296438FC0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15</xdr:col>
      <xdr:colOff>588470</xdr:colOff>
      <xdr:row>43</xdr:row>
      <xdr:rowOff>109483</xdr:rowOff>
    </xdr:from>
    <xdr:to>
      <xdr:col>16</xdr:col>
      <xdr:colOff>13716</xdr:colOff>
      <xdr:row>44</xdr:row>
      <xdr:rowOff>65327</xdr:rowOff>
    </xdr:to>
    <xdr:pic>
      <xdr:nvPicPr>
        <xdr:cNvPr id="1208" name="図 1207">
          <a:extLst>
            <a:ext uri="{FF2B5EF4-FFF2-40B4-BE49-F238E27FC236}">
              <a16:creationId xmlns:a16="http://schemas.microsoft.com/office/drawing/2014/main" id="{5737194E-44B9-42FE-917A-1D6975D89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0526220" y="7481833"/>
          <a:ext cx="117396" cy="120944"/>
        </a:xfrm>
        <a:prstGeom prst="rect">
          <a:avLst/>
        </a:prstGeom>
      </xdr:spPr>
    </xdr:pic>
    <xdr:clientData/>
  </xdr:twoCellAnchor>
  <xdr:oneCellAnchor>
    <xdr:from>
      <xdr:col>17</xdr:col>
      <xdr:colOff>689726</xdr:colOff>
      <xdr:row>44</xdr:row>
      <xdr:rowOff>1</xdr:rowOff>
    </xdr:from>
    <xdr:ext cx="621330" cy="114956"/>
    <xdr:sp macro="" textlink="">
      <xdr:nvSpPr>
        <xdr:cNvPr id="1209" name="Text Box 724">
          <a:extLst>
            <a:ext uri="{FF2B5EF4-FFF2-40B4-BE49-F238E27FC236}">
              <a16:creationId xmlns:a16="http://schemas.microsoft.com/office/drawing/2014/main" id="{2C024DEC-ECF4-472B-A652-B7A13A3811CF}"/>
            </a:ext>
          </a:extLst>
        </xdr:cNvPr>
        <xdr:cNvSpPr txBox="1">
          <a:spLocks noChangeArrowheads="1"/>
        </xdr:cNvSpPr>
      </xdr:nvSpPr>
      <xdr:spPr bwMode="auto">
        <a:xfrm>
          <a:off x="12037176" y="7543801"/>
          <a:ext cx="621330" cy="11495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0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397858</xdr:colOff>
      <xdr:row>44</xdr:row>
      <xdr:rowOff>71164</xdr:rowOff>
    </xdr:from>
    <xdr:to>
      <xdr:col>18</xdr:col>
      <xdr:colOff>585733</xdr:colOff>
      <xdr:row>46</xdr:row>
      <xdr:rowOff>79374</xdr:rowOff>
    </xdr:to>
    <xdr:sp macro="" textlink="">
      <xdr:nvSpPr>
        <xdr:cNvPr id="1210" name="六角形 1209">
          <a:extLst>
            <a:ext uri="{FF2B5EF4-FFF2-40B4-BE49-F238E27FC236}">
              <a16:creationId xmlns:a16="http://schemas.microsoft.com/office/drawing/2014/main" id="{65B48EA5-BE82-4109-BC67-620DDF4416A7}"/>
            </a:ext>
          </a:extLst>
        </xdr:cNvPr>
        <xdr:cNvSpPr/>
      </xdr:nvSpPr>
      <xdr:spPr bwMode="auto">
        <a:xfrm>
          <a:off x="12450158" y="7614964"/>
          <a:ext cx="187875" cy="3511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17</xdr:col>
      <xdr:colOff>550151</xdr:colOff>
      <xdr:row>43</xdr:row>
      <xdr:rowOff>164225</xdr:rowOff>
    </xdr:from>
    <xdr:to>
      <xdr:col>18</xdr:col>
      <xdr:colOff>607168</xdr:colOff>
      <xdr:row>44</xdr:row>
      <xdr:rowOff>135195</xdr:rowOff>
    </xdr:to>
    <xdr:grpSp>
      <xdr:nvGrpSpPr>
        <xdr:cNvPr id="1211" name="Group 676">
          <a:extLst>
            <a:ext uri="{FF2B5EF4-FFF2-40B4-BE49-F238E27FC236}">
              <a16:creationId xmlns:a16="http://schemas.microsoft.com/office/drawing/2014/main" id="{9F49E8CE-8839-42CB-8EF5-75F06A0223D9}"/>
            </a:ext>
          </a:extLst>
        </xdr:cNvPr>
        <xdr:cNvGrpSpPr>
          <a:grpSpLocks/>
        </xdr:cNvGrpSpPr>
      </xdr:nvGrpSpPr>
      <xdr:grpSpPr bwMode="auto">
        <a:xfrm>
          <a:off x="11798722" y="7185511"/>
          <a:ext cx="750982" cy="134255"/>
          <a:chOff x="1389" y="516"/>
          <a:chExt cx="43" cy="21"/>
        </a:xfrm>
      </xdr:grpSpPr>
      <xdr:sp macro="" textlink="">
        <xdr:nvSpPr>
          <xdr:cNvPr id="1212" name="Freeform 677">
            <a:extLst>
              <a:ext uri="{FF2B5EF4-FFF2-40B4-BE49-F238E27FC236}">
                <a16:creationId xmlns:a16="http://schemas.microsoft.com/office/drawing/2014/main" id="{F071B6F7-F1FD-3621-4D40-EA7DEB45D897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13" name="Freeform 678">
            <a:extLst>
              <a:ext uri="{FF2B5EF4-FFF2-40B4-BE49-F238E27FC236}">
                <a16:creationId xmlns:a16="http://schemas.microsoft.com/office/drawing/2014/main" id="{E83C7588-8841-DE87-0589-65814A5813CE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459818</xdr:colOff>
      <xdr:row>44</xdr:row>
      <xdr:rowOff>65688</xdr:rowOff>
    </xdr:from>
    <xdr:to>
      <xdr:col>18</xdr:col>
      <xdr:colOff>663018</xdr:colOff>
      <xdr:row>44</xdr:row>
      <xdr:rowOff>65688</xdr:rowOff>
    </xdr:to>
    <xdr:sp macro="" textlink="">
      <xdr:nvSpPr>
        <xdr:cNvPr id="1214" name="Line 671">
          <a:extLst>
            <a:ext uri="{FF2B5EF4-FFF2-40B4-BE49-F238E27FC236}">
              <a16:creationId xmlns:a16="http://schemas.microsoft.com/office/drawing/2014/main" id="{5B90AE0F-6B80-45FD-9F35-C33074FE2A74}"/>
            </a:ext>
          </a:extLst>
        </xdr:cNvPr>
        <xdr:cNvSpPr>
          <a:spLocks noChangeShapeType="1"/>
        </xdr:cNvSpPr>
      </xdr:nvSpPr>
      <xdr:spPr bwMode="auto">
        <a:xfrm>
          <a:off x="11807268" y="7609488"/>
          <a:ext cx="908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332627</xdr:colOff>
      <xdr:row>43</xdr:row>
      <xdr:rowOff>158750</xdr:rowOff>
    </xdr:from>
    <xdr:to>
      <xdr:col>17</xdr:col>
      <xdr:colOff>511833</xdr:colOff>
      <xdr:row>46</xdr:row>
      <xdr:rowOff>141220</xdr:rowOff>
    </xdr:to>
    <xdr:sp macro="" textlink="">
      <xdr:nvSpPr>
        <xdr:cNvPr id="1215" name="Oval 672">
          <a:extLst>
            <a:ext uri="{FF2B5EF4-FFF2-40B4-BE49-F238E27FC236}">
              <a16:creationId xmlns:a16="http://schemas.microsoft.com/office/drawing/2014/main" id="{01083970-DA86-499C-B58D-7E62B202379F}"/>
            </a:ext>
          </a:extLst>
        </xdr:cNvPr>
        <xdr:cNvSpPr>
          <a:spLocks noChangeArrowheads="1"/>
        </xdr:cNvSpPr>
      </xdr:nvSpPr>
      <xdr:spPr bwMode="auto">
        <a:xfrm>
          <a:off x="11680077" y="7531100"/>
          <a:ext cx="179206" cy="4968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409575</xdr:colOff>
      <xdr:row>46</xdr:row>
      <xdr:rowOff>92949</xdr:rowOff>
    </xdr:from>
    <xdr:to>
      <xdr:col>18</xdr:col>
      <xdr:colOff>352425</xdr:colOff>
      <xdr:row>48</xdr:row>
      <xdr:rowOff>102474</xdr:rowOff>
    </xdr:to>
    <xdr:sp macro="" textlink="">
      <xdr:nvSpPr>
        <xdr:cNvPr id="1216" name="Freeform 668">
          <a:extLst>
            <a:ext uri="{FF2B5EF4-FFF2-40B4-BE49-F238E27FC236}">
              <a16:creationId xmlns:a16="http://schemas.microsoft.com/office/drawing/2014/main" id="{76DBC69F-47D1-4AFC-BB3E-98FBB43635EB}"/>
            </a:ext>
          </a:extLst>
        </xdr:cNvPr>
        <xdr:cNvSpPr>
          <a:spLocks/>
        </xdr:cNvSpPr>
      </xdr:nvSpPr>
      <xdr:spPr bwMode="auto">
        <a:xfrm>
          <a:off x="11757025" y="7979649"/>
          <a:ext cx="647700" cy="35242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328477</xdr:colOff>
      <xdr:row>3</xdr:row>
      <xdr:rowOff>139505</xdr:rowOff>
    </xdr:from>
    <xdr:to>
      <xdr:col>7</xdr:col>
      <xdr:colOff>472781</xdr:colOff>
      <xdr:row>4</xdr:row>
      <xdr:rowOff>91402</xdr:rowOff>
    </xdr:to>
    <xdr:sp macro="" textlink="">
      <xdr:nvSpPr>
        <xdr:cNvPr id="1217" name="六角形 1216">
          <a:extLst>
            <a:ext uri="{FF2B5EF4-FFF2-40B4-BE49-F238E27FC236}">
              <a16:creationId xmlns:a16="http://schemas.microsoft.com/office/drawing/2014/main" id="{29C377C7-8E31-4579-8EB4-E4676A697883}"/>
            </a:ext>
          </a:extLst>
        </xdr:cNvPr>
        <xdr:cNvSpPr/>
      </xdr:nvSpPr>
      <xdr:spPr bwMode="auto">
        <a:xfrm>
          <a:off x="4627427" y="653855"/>
          <a:ext cx="144304" cy="12334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620844</xdr:colOff>
      <xdr:row>4</xdr:row>
      <xdr:rowOff>110644</xdr:rowOff>
    </xdr:from>
    <xdr:ext cx="144318" cy="587451"/>
    <xdr:sp macro="" textlink="">
      <xdr:nvSpPr>
        <xdr:cNvPr id="1218" name="Text Box 1300">
          <a:extLst>
            <a:ext uri="{FF2B5EF4-FFF2-40B4-BE49-F238E27FC236}">
              <a16:creationId xmlns:a16="http://schemas.microsoft.com/office/drawing/2014/main" id="{0C471137-E043-4FB4-A49E-E9C9626CCFEB}"/>
            </a:ext>
          </a:extLst>
        </xdr:cNvPr>
        <xdr:cNvSpPr txBox="1">
          <a:spLocks noChangeArrowheads="1"/>
        </xdr:cNvSpPr>
      </xdr:nvSpPr>
      <xdr:spPr bwMode="auto">
        <a:xfrm>
          <a:off x="2805244" y="796444"/>
          <a:ext cx="144318" cy="587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vert270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ﾏｰﾌﾞﾙﾋﾞｰﾁ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11</xdr:col>
      <xdr:colOff>579905</xdr:colOff>
      <xdr:row>13</xdr:row>
      <xdr:rowOff>9352</xdr:rowOff>
    </xdr:from>
    <xdr:to>
      <xdr:col>12</xdr:col>
      <xdr:colOff>69298</xdr:colOff>
      <xdr:row>14</xdr:row>
      <xdr:rowOff>20517</xdr:rowOff>
    </xdr:to>
    <xdr:pic>
      <xdr:nvPicPr>
        <xdr:cNvPr id="1219" name="図 1218">
          <a:extLst>
            <a:ext uri="{FF2B5EF4-FFF2-40B4-BE49-F238E27FC236}">
              <a16:creationId xmlns:a16="http://schemas.microsoft.com/office/drawing/2014/main" id="{FE598ED8-6E1B-43EE-B581-CBD183B7D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7698255" y="2238202"/>
          <a:ext cx="181543" cy="176265"/>
        </a:xfrm>
        <a:prstGeom prst="rect">
          <a:avLst/>
        </a:prstGeom>
      </xdr:spPr>
    </xdr:pic>
    <xdr:clientData/>
  </xdr:twoCellAnchor>
  <xdr:twoCellAnchor editAs="oneCell">
    <xdr:from>
      <xdr:col>11</xdr:col>
      <xdr:colOff>595478</xdr:colOff>
      <xdr:row>14</xdr:row>
      <xdr:rowOff>18371</xdr:rowOff>
    </xdr:from>
    <xdr:to>
      <xdr:col>12</xdr:col>
      <xdr:colOff>62328</xdr:colOff>
      <xdr:row>15</xdr:row>
      <xdr:rowOff>10831</xdr:rowOff>
    </xdr:to>
    <xdr:pic>
      <xdr:nvPicPr>
        <xdr:cNvPr id="1220" name="図 1219">
          <a:extLst>
            <a:ext uri="{FF2B5EF4-FFF2-40B4-BE49-F238E27FC236}">
              <a16:creationId xmlns:a16="http://schemas.microsoft.com/office/drawing/2014/main" id="{03BEBDDE-B38C-4FA0-A925-277C6400E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7713828" y="2418671"/>
          <a:ext cx="159000" cy="157560"/>
        </a:xfrm>
        <a:prstGeom prst="rect">
          <a:avLst/>
        </a:prstGeom>
      </xdr:spPr>
    </xdr:pic>
    <xdr:clientData/>
  </xdr:twoCellAnchor>
  <xdr:oneCellAnchor>
    <xdr:from>
      <xdr:col>13</xdr:col>
      <xdr:colOff>205950</xdr:colOff>
      <xdr:row>3</xdr:row>
      <xdr:rowOff>65749</xdr:rowOff>
    </xdr:from>
    <xdr:ext cx="283687" cy="242248"/>
    <xdr:grpSp>
      <xdr:nvGrpSpPr>
        <xdr:cNvPr id="1221" name="Group 6672">
          <a:extLst>
            <a:ext uri="{FF2B5EF4-FFF2-40B4-BE49-F238E27FC236}">
              <a16:creationId xmlns:a16="http://schemas.microsoft.com/office/drawing/2014/main" id="{F598D5BB-2E13-4B8C-B6E6-0F7CDB34CC78}"/>
            </a:ext>
          </a:extLst>
        </xdr:cNvPr>
        <xdr:cNvGrpSpPr>
          <a:grpSpLocks/>
        </xdr:cNvGrpSpPr>
      </xdr:nvGrpSpPr>
      <xdr:grpSpPr bwMode="auto">
        <a:xfrm>
          <a:off x="8678664" y="555606"/>
          <a:ext cx="283687" cy="242248"/>
          <a:chOff x="536" y="110"/>
          <a:chExt cx="46" cy="44"/>
        </a:xfrm>
      </xdr:grpSpPr>
      <xdr:pic>
        <xdr:nvPicPr>
          <xdr:cNvPr id="1222" name="Picture 6673" descr="route2">
            <a:extLst>
              <a:ext uri="{FF2B5EF4-FFF2-40B4-BE49-F238E27FC236}">
                <a16:creationId xmlns:a16="http://schemas.microsoft.com/office/drawing/2014/main" id="{432C6095-2E1B-65A6-09DB-63002C8795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23" name="Text Box 6674">
            <a:extLst>
              <a:ext uri="{FF2B5EF4-FFF2-40B4-BE49-F238E27FC236}">
                <a16:creationId xmlns:a16="http://schemas.microsoft.com/office/drawing/2014/main" id="{6C6C08F0-2C34-CC53-9FAA-46D31DFE6B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</a:p>
        </xdr:txBody>
      </xdr:sp>
    </xdr:grpSp>
    <xdr:clientData/>
  </xdr:oneCellAnchor>
  <xdr:twoCellAnchor editAs="oneCell">
    <xdr:from>
      <xdr:col>19</xdr:col>
      <xdr:colOff>613448</xdr:colOff>
      <xdr:row>13</xdr:row>
      <xdr:rowOff>131352</xdr:rowOff>
    </xdr:from>
    <xdr:to>
      <xdr:col>20</xdr:col>
      <xdr:colOff>118710</xdr:colOff>
      <xdr:row>15</xdr:row>
      <xdr:rowOff>12725</xdr:rowOff>
    </xdr:to>
    <xdr:pic>
      <xdr:nvPicPr>
        <xdr:cNvPr id="1224" name="図 1223">
          <a:extLst>
            <a:ext uri="{FF2B5EF4-FFF2-40B4-BE49-F238E27FC236}">
              <a16:creationId xmlns:a16="http://schemas.microsoft.com/office/drawing/2014/main" id="{19B96D9B-010C-479E-9D66-BB6BD596A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3370598" y="2360202"/>
          <a:ext cx="197412" cy="211573"/>
        </a:xfrm>
        <a:prstGeom prst="rect">
          <a:avLst/>
        </a:prstGeom>
      </xdr:spPr>
    </xdr:pic>
    <xdr:clientData/>
  </xdr:twoCellAnchor>
  <xdr:twoCellAnchor>
    <xdr:from>
      <xdr:col>5</xdr:col>
      <xdr:colOff>48845</xdr:colOff>
      <xdr:row>51</xdr:row>
      <xdr:rowOff>92762</xdr:rowOff>
    </xdr:from>
    <xdr:to>
      <xdr:col>5</xdr:col>
      <xdr:colOff>200866</xdr:colOff>
      <xdr:row>52</xdr:row>
      <xdr:rowOff>35638</xdr:rowOff>
    </xdr:to>
    <xdr:sp macro="" textlink="">
      <xdr:nvSpPr>
        <xdr:cNvPr id="1225" name="六角形 1224">
          <a:extLst>
            <a:ext uri="{FF2B5EF4-FFF2-40B4-BE49-F238E27FC236}">
              <a16:creationId xmlns:a16="http://schemas.microsoft.com/office/drawing/2014/main" id="{FF928FAD-14F1-4AFE-A2D3-A03421CF06B5}"/>
            </a:ext>
          </a:extLst>
        </xdr:cNvPr>
        <xdr:cNvSpPr/>
      </xdr:nvSpPr>
      <xdr:spPr bwMode="auto">
        <a:xfrm>
          <a:off x="2938095" y="8836712"/>
          <a:ext cx="152021" cy="1143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248351</xdr:colOff>
      <xdr:row>51</xdr:row>
      <xdr:rowOff>94633</xdr:rowOff>
    </xdr:from>
    <xdr:to>
      <xdr:col>5</xdr:col>
      <xdr:colOff>396534</xdr:colOff>
      <xdr:row>52</xdr:row>
      <xdr:rowOff>35635</xdr:rowOff>
    </xdr:to>
    <xdr:sp macro="" textlink="">
      <xdr:nvSpPr>
        <xdr:cNvPr id="1226" name="六角形 1225">
          <a:extLst>
            <a:ext uri="{FF2B5EF4-FFF2-40B4-BE49-F238E27FC236}">
              <a16:creationId xmlns:a16="http://schemas.microsoft.com/office/drawing/2014/main" id="{4740D638-B048-4DB3-B1B4-034E2C17C70E}"/>
            </a:ext>
          </a:extLst>
        </xdr:cNvPr>
        <xdr:cNvSpPr/>
      </xdr:nvSpPr>
      <xdr:spPr bwMode="auto">
        <a:xfrm>
          <a:off x="3137601" y="8838583"/>
          <a:ext cx="148183" cy="11245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48845</xdr:colOff>
      <xdr:row>59</xdr:row>
      <xdr:rowOff>141001</xdr:rowOff>
    </xdr:from>
    <xdr:to>
      <xdr:col>7</xdr:col>
      <xdr:colOff>204968</xdr:colOff>
      <xdr:row>60</xdr:row>
      <xdr:rowOff>82696</xdr:rowOff>
    </xdr:to>
    <xdr:sp macro="" textlink="">
      <xdr:nvSpPr>
        <xdr:cNvPr id="1227" name="六角形 1226">
          <a:extLst>
            <a:ext uri="{FF2B5EF4-FFF2-40B4-BE49-F238E27FC236}">
              <a16:creationId xmlns:a16="http://schemas.microsoft.com/office/drawing/2014/main" id="{B2C87227-4496-4FD1-A9D7-C0C8A3D86F12}"/>
            </a:ext>
          </a:extLst>
        </xdr:cNvPr>
        <xdr:cNvSpPr/>
      </xdr:nvSpPr>
      <xdr:spPr bwMode="auto">
        <a:xfrm>
          <a:off x="4347795" y="10256551"/>
          <a:ext cx="156123" cy="1131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214674</xdr:colOff>
      <xdr:row>59</xdr:row>
      <xdr:rowOff>134409</xdr:rowOff>
    </xdr:from>
    <xdr:to>
      <xdr:col>7</xdr:col>
      <xdr:colOff>400537</xdr:colOff>
      <xdr:row>60</xdr:row>
      <xdr:rowOff>64197</xdr:rowOff>
    </xdr:to>
    <xdr:sp macro="" textlink="">
      <xdr:nvSpPr>
        <xdr:cNvPr id="1228" name="六角形 1227">
          <a:extLst>
            <a:ext uri="{FF2B5EF4-FFF2-40B4-BE49-F238E27FC236}">
              <a16:creationId xmlns:a16="http://schemas.microsoft.com/office/drawing/2014/main" id="{154DA887-9542-4E36-A67D-9B1C7FF3EA85}"/>
            </a:ext>
          </a:extLst>
        </xdr:cNvPr>
        <xdr:cNvSpPr/>
      </xdr:nvSpPr>
      <xdr:spPr bwMode="auto">
        <a:xfrm>
          <a:off x="4513624" y="10249959"/>
          <a:ext cx="185863" cy="10123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423018</xdr:colOff>
      <xdr:row>59</xdr:row>
      <xdr:rowOff>141070</xdr:rowOff>
    </xdr:from>
    <xdr:to>
      <xdr:col>7</xdr:col>
      <xdr:colOff>608881</xdr:colOff>
      <xdr:row>60</xdr:row>
      <xdr:rowOff>70858</xdr:rowOff>
    </xdr:to>
    <xdr:sp macro="" textlink="">
      <xdr:nvSpPr>
        <xdr:cNvPr id="1229" name="六角形 1228">
          <a:extLst>
            <a:ext uri="{FF2B5EF4-FFF2-40B4-BE49-F238E27FC236}">
              <a16:creationId xmlns:a16="http://schemas.microsoft.com/office/drawing/2014/main" id="{9143378C-CD97-4994-952D-D40A3DB97C76}"/>
            </a:ext>
          </a:extLst>
        </xdr:cNvPr>
        <xdr:cNvSpPr/>
      </xdr:nvSpPr>
      <xdr:spPr bwMode="auto">
        <a:xfrm>
          <a:off x="4721968" y="10256620"/>
          <a:ext cx="185863" cy="10123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6165</xdr:colOff>
      <xdr:row>17</xdr:row>
      <xdr:rowOff>170807</xdr:rowOff>
    </xdr:from>
    <xdr:ext cx="324357" cy="104494"/>
    <xdr:sp macro="" textlink="">
      <xdr:nvSpPr>
        <xdr:cNvPr id="1230" name="Text Box 1194">
          <a:extLst>
            <a:ext uri="{FF2B5EF4-FFF2-40B4-BE49-F238E27FC236}">
              <a16:creationId xmlns:a16="http://schemas.microsoft.com/office/drawing/2014/main" id="{3F3C4BEE-6268-4C85-B9BB-70AE6216E49C}"/>
            </a:ext>
          </a:extLst>
        </xdr:cNvPr>
        <xdr:cNvSpPr txBox="1">
          <a:spLocks noChangeArrowheads="1"/>
        </xdr:cNvSpPr>
      </xdr:nvSpPr>
      <xdr:spPr bwMode="auto">
        <a:xfrm>
          <a:off x="9943915" y="3085457"/>
          <a:ext cx="324357" cy="1044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1.3+4.1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26120</xdr:colOff>
      <xdr:row>18</xdr:row>
      <xdr:rowOff>98496</xdr:rowOff>
    </xdr:from>
    <xdr:to>
      <xdr:col>15</xdr:col>
      <xdr:colOff>188892</xdr:colOff>
      <xdr:row>19</xdr:row>
      <xdr:rowOff>34162</xdr:rowOff>
    </xdr:to>
    <xdr:sp macro="" textlink="">
      <xdr:nvSpPr>
        <xdr:cNvPr id="1231" name="六角形 1230">
          <a:extLst>
            <a:ext uri="{FF2B5EF4-FFF2-40B4-BE49-F238E27FC236}">
              <a16:creationId xmlns:a16="http://schemas.microsoft.com/office/drawing/2014/main" id="{55212365-4565-41B1-98DF-68E1146FAC26}"/>
            </a:ext>
          </a:extLst>
        </xdr:cNvPr>
        <xdr:cNvSpPr/>
      </xdr:nvSpPr>
      <xdr:spPr bwMode="auto">
        <a:xfrm>
          <a:off x="9963870" y="3184596"/>
          <a:ext cx="162772" cy="10711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202873</xdr:colOff>
      <xdr:row>18</xdr:row>
      <xdr:rowOff>88561</xdr:rowOff>
    </xdr:from>
    <xdr:to>
      <xdr:col>15</xdr:col>
      <xdr:colOff>340179</xdr:colOff>
      <xdr:row>19</xdr:row>
      <xdr:rowOff>40821</xdr:rowOff>
    </xdr:to>
    <xdr:sp macro="" textlink="">
      <xdr:nvSpPr>
        <xdr:cNvPr id="1232" name="六角形 1231">
          <a:extLst>
            <a:ext uri="{FF2B5EF4-FFF2-40B4-BE49-F238E27FC236}">
              <a16:creationId xmlns:a16="http://schemas.microsoft.com/office/drawing/2014/main" id="{61CE9389-959C-4D9E-AA64-60704720F001}"/>
            </a:ext>
          </a:extLst>
        </xdr:cNvPr>
        <xdr:cNvSpPr/>
      </xdr:nvSpPr>
      <xdr:spPr bwMode="auto">
        <a:xfrm>
          <a:off x="10140623" y="3174661"/>
          <a:ext cx="137306" cy="12371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18</xdr:col>
      <xdr:colOff>54256</xdr:colOff>
      <xdr:row>14</xdr:row>
      <xdr:rowOff>52257</xdr:rowOff>
    </xdr:from>
    <xdr:to>
      <xdr:col>18</xdr:col>
      <xdr:colOff>212766</xdr:colOff>
      <xdr:row>15</xdr:row>
      <xdr:rowOff>40213</xdr:rowOff>
    </xdr:to>
    <xdr:pic>
      <xdr:nvPicPr>
        <xdr:cNvPr id="1233" name="図 1232">
          <a:extLst>
            <a:ext uri="{FF2B5EF4-FFF2-40B4-BE49-F238E27FC236}">
              <a16:creationId xmlns:a16="http://schemas.microsoft.com/office/drawing/2014/main" id="{E470A43E-E38A-4EC1-82FC-1C236AB31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2106556" y="2452557"/>
          <a:ext cx="158510" cy="153056"/>
        </a:xfrm>
        <a:prstGeom prst="rect">
          <a:avLst/>
        </a:prstGeom>
      </xdr:spPr>
    </xdr:pic>
    <xdr:clientData/>
  </xdr:twoCellAnchor>
  <xdr:twoCellAnchor editAs="oneCell">
    <xdr:from>
      <xdr:col>18</xdr:col>
      <xdr:colOff>42196</xdr:colOff>
      <xdr:row>13</xdr:row>
      <xdr:rowOff>18085</xdr:rowOff>
    </xdr:from>
    <xdr:to>
      <xdr:col>18</xdr:col>
      <xdr:colOff>223050</xdr:colOff>
      <xdr:row>14</xdr:row>
      <xdr:rowOff>34483</xdr:rowOff>
    </xdr:to>
    <xdr:pic>
      <xdr:nvPicPr>
        <xdr:cNvPr id="1234" name="図 1233">
          <a:extLst>
            <a:ext uri="{FF2B5EF4-FFF2-40B4-BE49-F238E27FC236}">
              <a16:creationId xmlns:a16="http://schemas.microsoft.com/office/drawing/2014/main" id="{AF72552C-D113-4B0F-B402-B30CE8D55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2094496" y="2246935"/>
          <a:ext cx="180854" cy="181498"/>
        </a:xfrm>
        <a:prstGeom prst="rect">
          <a:avLst/>
        </a:prstGeom>
      </xdr:spPr>
    </xdr:pic>
    <xdr:clientData/>
  </xdr:twoCellAnchor>
  <xdr:oneCellAnchor>
    <xdr:from>
      <xdr:col>3</xdr:col>
      <xdr:colOff>641031</xdr:colOff>
      <xdr:row>25</xdr:row>
      <xdr:rowOff>96472</xdr:rowOff>
    </xdr:from>
    <xdr:ext cx="164778" cy="98464"/>
    <xdr:sp macro="" textlink="">
      <xdr:nvSpPr>
        <xdr:cNvPr id="1235" name="Text Box 1194">
          <a:extLst>
            <a:ext uri="{FF2B5EF4-FFF2-40B4-BE49-F238E27FC236}">
              <a16:creationId xmlns:a16="http://schemas.microsoft.com/office/drawing/2014/main" id="{659BEED8-724D-4433-AB53-4F517B6292C0}"/>
            </a:ext>
          </a:extLst>
        </xdr:cNvPr>
        <xdr:cNvSpPr txBox="1">
          <a:spLocks noChangeArrowheads="1"/>
        </xdr:cNvSpPr>
      </xdr:nvSpPr>
      <xdr:spPr bwMode="auto">
        <a:xfrm>
          <a:off x="2120581" y="4382722"/>
          <a:ext cx="164778" cy="9846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29m/0.7km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</a:p>
      </xdr:txBody>
    </xdr:sp>
    <xdr:clientData/>
  </xdr:oneCellAnchor>
  <xdr:twoCellAnchor>
    <xdr:from>
      <xdr:col>11</xdr:col>
      <xdr:colOff>107745</xdr:colOff>
      <xdr:row>4</xdr:row>
      <xdr:rowOff>110510</xdr:rowOff>
    </xdr:from>
    <xdr:to>
      <xdr:col>11</xdr:col>
      <xdr:colOff>250620</xdr:colOff>
      <xdr:row>5</xdr:row>
      <xdr:rowOff>81935</xdr:rowOff>
    </xdr:to>
    <xdr:sp macro="" textlink="">
      <xdr:nvSpPr>
        <xdr:cNvPr id="1236" name="Oval 1008">
          <a:extLst>
            <a:ext uri="{FF2B5EF4-FFF2-40B4-BE49-F238E27FC236}">
              <a16:creationId xmlns:a16="http://schemas.microsoft.com/office/drawing/2014/main" id="{B656B238-04AE-402B-BCAB-E66B57B0AD4E}"/>
            </a:ext>
          </a:extLst>
        </xdr:cNvPr>
        <xdr:cNvSpPr>
          <a:spLocks noChangeArrowheads="1"/>
        </xdr:cNvSpPr>
      </xdr:nvSpPr>
      <xdr:spPr bwMode="auto">
        <a:xfrm>
          <a:off x="7226095" y="79631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19</xdr:col>
      <xdr:colOff>643700</xdr:colOff>
      <xdr:row>21</xdr:row>
      <xdr:rowOff>158479</xdr:rowOff>
    </xdr:from>
    <xdr:to>
      <xdr:col>20</xdr:col>
      <xdr:colOff>140042</xdr:colOff>
      <xdr:row>22</xdr:row>
      <xdr:rowOff>7452</xdr:rowOff>
    </xdr:to>
    <xdr:pic>
      <xdr:nvPicPr>
        <xdr:cNvPr id="1237" name="図 1236">
          <a:extLst>
            <a:ext uri="{FF2B5EF4-FFF2-40B4-BE49-F238E27FC236}">
              <a16:creationId xmlns:a16="http://schemas.microsoft.com/office/drawing/2014/main" id="{89B1C6C9-D1BC-4778-ADEF-1C9E3A0EE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3400850" y="3758929"/>
          <a:ext cx="188492" cy="14073"/>
        </a:xfrm>
        <a:prstGeom prst="rect">
          <a:avLst/>
        </a:prstGeom>
      </xdr:spPr>
    </xdr:pic>
    <xdr:clientData/>
  </xdr:twoCellAnchor>
  <xdr:twoCellAnchor>
    <xdr:from>
      <xdr:col>18</xdr:col>
      <xdr:colOff>161925</xdr:colOff>
      <xdr:row>22</xdr:row>
      <xdr:rowOff>66675</xdr:rowOff>
    </xdr:from>
    <xdr:to>
      <xdr:col>18</xdr:col>
      <xdr:colOff>295275</xdr:colOff>
      <xdr:row>23</xdr:row>
      <xdr:rowOff>19050</xdr:rowOff>
    </xdr:to>
    <xdr:sp macro="" textlink="">
      <xdr:nvSpPr>
        <xdr:cNvPr id="1238" name="AutoShape 510">
          <a:extLst>
            <a:ext uri="{FF2B5EF4-FFF2-40B4-BE49-F238E27FC236}">
              <a16:creationId xmlns:a16="http://schemas.microsoft.com/office/drawing/2014/main" id="{BC0601CF-ABC0-4AA4-A705-58B60CB9F67C}"/>
            </a:ext>
          </a:extLst>
        </xdr:cNvPr>
        <xdr:cNvSpPr>
          <a:spLocks noChangeArrowheads="1"/>
        </xdr:cNvSpPr>
      </xdr:nvSpPr>
      <xdr:spPr bwMode="auto">
        <a:xfrm>
          <a:off x="12214225" y="38385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357678</xdr:colOff>
      <xdr:row>17</xdr:row>
      <xdr:rowOff>52605</xdr:rowOff>
    </xdr:from>
    <xdr:ext cx="310995" cy="58196"/>
    <xdr:sp macro="" textlink="">
      <xdr:nvSpPr>
        <xdr:cNvPr id="1239" name="Text Box 1194">
          <a:extLst>
            <a:ext uri="{FF2B5EF4-FFF2-40B4-BE49-F238E27FC236}">
              <a16:creationId xmlns:a16="http://schemas.microsoft.com/office/drawing/2014/main" id="{7A51D67B-0901-46B3-9E70-54A1BFB48589}"/>
            </a:ext>
          </a:extLst>
        </xdr:cNvPr>
        <xdr:cNvSpPr txBox="1">
          <a:spLocks noChangeArrowheads="1"/>
        </xdr:cNvSpPr>
      </xdr:nvSpPr>
      <xdr:spPr bwMode="auto">
        <a:xfrm>
          <a:off x="11705128" y="2967255"/>
          <a:ext cx="310995" cy="5819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1.3+3.1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371022</xdr:colOff>
      <xdr:row>17</xdr:row>
      <xdr:rowOff>123713</xdr:rowOff>
    </xdr:from>
    <xdr:to>
      <xdr:col>17</xdr:col>
      <xdr:colOff>533794</xdr:colOff>
      <xdr:row>18</xdr:row>
      <xdr:rowOff>58176</xdr:rowOff>
    </xdr:to>
    <xdr:sp macro="" textlink="">
      <xdr:nvSpPr>
        <xdr:cNvPr id="1240" name="六角形 1239">
          <a:extLst>
            <a:ext uri="{FF2B5EF4-FFF2-40B4-BE49-F238E27FC236}">
              <a16:creationId xmlns:a16="http://schemas.microsoft.com/office/drawing/2014/main" id="{C82E2C5F-D119-45F9-9EF7-44C6FD81FC45}"/>
            </a:ext>
          </a:extLst>
        </xdr:cNvPr>
        <xdr:cNvSpPr/>
      </xdr:nvSpPr>
      <xdr:spPr bwMode="auto">
        <a:xfrm>
          <a:off x="11718472" y="3038363"/>
          <a:ext cx="162772" cy="10591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523719</xdr:colOff>
      <xdr:row>17</xdr:row>
      <xdr:rowOff>123700</xdr:rowOff>
    </xdr:from>
    <xdr:to>
      <xdr:col>17</xdr:col>
      <xdr:colOff>685608</xdr:colOff>
      <xdr:row>18</xdr:row>
      <xdr:rowOff>64207</xdr:rowOff>
    </xdr:to>
    <xdr:sp macro="" textlink="">
      <xdr:nvSpPr>
        <xdr:cNvPr id="1241" name="六角形 1240">
          <a:extLst>
            <a:ext uri="{FF2B5EF4-FFF2-40B4-BE49-F238E27FC236}">
              <a16:creationId xmlns:a16="http://schemas.microsoft.com/office/drawing/2014/main" id="{2DEC90CA-6E33-4769-9097-A8EC84598D39}"/>
            </a:ext>
          </a:extLst>
        </xdr:cNvPr>
        <xdr:cNvSpPr/>
      </xdr:nvSpPr>
      <xdr:spPr bwMode="auto">
        <a:xfrm>
          <a:off x="11871169" y="3038350"/>
          <a:ext cx="161889" cy="11195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56111</xdr:colOff>
      <xdr:row>19</xdr:row>
      <xdr:rowOff>0</xdr:rowOff>
    </xdr:from>
    <xdr:ext cx="324357" cy="104494"/>
    <xdr:sp macro="" textlink="">
      <xdr:nvSpPr>
        <xdr:cNvPr id="1242" name="Text Box 1194">
          <a:extLst>
            <a:ext uri="{FF2B5EF4-FFF2-40B4-BE49-F238E27FC236}">
              <a16:creationId xmlns:a16="http://schemas.microsoft.com/office/drawing/2014/main" id="{EB6E5FB0-AFD6-4292-B93B-92479B2F84B1}"/>
            </a:ext>
          </a:extLst>
        </xdr:cNvPr>
        <xdr:cNvSpPr txBox="1">
          <a:spLocks noChangeArrowheads="1"/>
        </xdr:cNvSpPr>
      </xdr:nvSpPr>
      <xdr:spPr bwMode="auto">
        <a:xfrm>
          <a:off x="12813261" y="3257550"/>
          <a:ext cx="324357" cy="1044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1.3+0.9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38484</xdr:colOff>
      <xdr:row>19</xdr:row>
      <xdr:rowOff>85235</xdr:rowOff>
    </xdr:from>
    <xdr:to>
      <xdr:col>19</xdr:col>
      <xdr:colOff>216476</xdr:colOff>
      <xdr:row>20</xdr:row>
      <xdr:rowOff>57726</xdr:rowOff>
    </xdr:to>
    <xdr:sp macro="" textlink="">
      <xdr:nvSpPr>
        <xdr:cNvPr id="1243" name="六角形 1242">
          <a:extLst>
            <a:ext uri="{FF2B5EF4-FFF2-40B4-BE49-F238E27FC236}">
              <a16:creationId xmlns:a16="http://schemas.microsoft.com/office/drawing/2014/main" id="{8E74469C-F528-406E-B8C5-DF24BD04E00C}"/>
            </a:ext>
          </a:extLst>
        </xdr:cNvPr>
        <xdr:cNvSpPr/>
      </xdr:nvSpPr>
      <xdr:spPr bwMode="auto">
        <a:xfrm>
          <a:off x="12795634" y="3342785"/>
          <a:ext cx="177992" cy="14394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319517</xdr:colOff>
      <xdr:row>19</xdr:row>
      <xdr:rowOff>66912</xdr:rowOff>
    </xdr:from>
    <xdr:to>
      <xdr:col>19</xdr:col>
      <xdr:colOff>482308</xdr:colOff>
      <xdr:row>20</xdr:row>
      <xdr:rowOff>12811</xdr:rowOff>
    </xdr:to>
    <xdr:sp macro="" textlink="">
      <xdr:nvSpPr>
        <xdr:cNvPr id="1244" name="六角形 1243">
          <a:extLst>
            <a:ext uri="{FF2B5EF4-FFF2-40B4-BE49-F238E27FC236}">
              <a16:creationId xmlns:a16="http://schemas.microsoft.com/office/drawing/2014/main" id="{D807E1B1-5B5C-414C-A103-3FA08A485FED}"/>
            </a:ext>
          </a:extLst>
        </xdr:cNvPr>
        <xdr:cNvSpPr/>
      </xdr:nvSpPr>
      <xdr:spPr bwMode="auto">
        <a:xfrm>
          <a:off x="13076667" y="3324462"/>
          <a:ext cx="162791" cy="11734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617155</xdr:colOff>
      <xdr:row>29</xdr:row>
      <xdr:rowOff>106536</xdr:rowOff>
    </xdr:from>
    <xdr:to>
      <xdr:col>16</xdr:col>
      <xdr:colOff>70682</xdr:colOff>
      <xdr:row>30</xdr:row>
      <xdr:rowOff>94493</xdr:rowOff>
    </xdr:to>
    <xdr:pic>
      <xdr:nvPicPr>
        <xdr:cNvPr id="1245" name="図 1244">
          <a:extLst>
            <a:ext uri="{FF2B5EF4-FFF2-40B4-BE49-F238E27FC236}">
              <a16:creationId xmlns:a16="http://schemas.microsoft.com/office/drawing/2014/main" id="{5A7D6E0B-088E-4A11-93CB-F1A3E06E8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0554905" y="5078586"/>
          <a:ext cx="145677" cy="153057"/>
        </a:xfrm>
        <a:prstGeom prst="rect">
          <a:avLst/>
        </a:prstGeom>
      </xdr:spPr>
    </xdr:pic>
    <xdr:clientData/>
  </xdr:twoCellAnchor>
  <xdr:twoCellAnchor editAs="oneCell">
    <xdr:from>
      <xdr:col>15</xdr:col>
      <xdr:colOff>605095</xdr:colOff>
      <xdr:row>28</xdr:row>
      <xdr:rowOff>72364</xdr:rowOff>
    </xdr:from>
    <xdr:to>
      <xdr:col>16</xdr:col>
      <xdr:colOff>80966</xdr:colOff>
      <xdr:row>29</xdr:row>
      <xdr:rowOff>88762</xdr:rowOff>
    </xdr:to>
    <xdr:pic>
      <xdr:nvPicPr>
        <xdr:cNvPr id="1246" name="図 1245">
          <a:extLst>
            <a:ext uri="{FF2B5EF4-FFF2-40B4-BE49-F238E27FC236}">
              <a16:creationId xmlns:a16="http://schemas.microsoft.com/office/drawing/2014/main" id="{386539EC-8E11-4016-8EDE-9A4AC63A3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0542845" y="4872964"/>
          <a:ext cx="168021" cy="181498"/>
        </a:xfrm>
        <a:prstGeom prst="rect">
          <a:avLst/>
        </a:prstGeom>
      </xdr:spPr>
    </xdr:pic>
    <xdr:clientData/>
  </xdr:twoCellAnchor>
  <xdr:twoCellAnchor editAs="oneCell">
    <xdr:from>
      <xdr:col>17</xdr:col>
      <xdr:colOff>234819</xdr:colOff>
      <xdr:row>25</xdr:row>
      <xdr:rowOff>59532</xdr:rowOff>
    </xdr:from>
    <xdr:to>
      <xdr:col>17</xdr:col>
      <xdr:colOff>499402</xdr:colOff>
      <xdr:row>26</xdr:row>
      <xdr:rowOff>139587</xdr:rowOff>
    </xdr:to>
    <xdr:pic>
      <xdr:nvPicPr>
        <xdr:cNvPr id="1247" name="図 1246">
          <a:extLst>
            <a:ext uri="{FF2B5EF4-FFF2-40B4-BE49-F238E27FC236}">
              <a16:creationId xmlns:a16="http://schemas.microsoft.com/office/drawing/2014/main" id="{FA3EE834-7B10-4F97-A819-D606CB85A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1582269" y="4345782"/>
          <a:ext cx="264583" cy="245155"/>
        </a:xfrm>
        <a:prstGeom prst="rect">
          <a:avLst/>
        </a:prstGeom>
      </xdr:spPr>
    </xdr:pic>
    <xdr:clientData/>
  </xdr:twoCellAnchor>
  <xdr:twoCellAnchor>
    <xdr:from>
      <xdr:col>17</xdr:col>
      <xdr:colOff>611849</xdr:colOff>
      <xdr:row>29</xdr:row>
      <xdr:rowOff>82683</xdr:rowOff>
    </xdr:from>
    <xdr:to>
      <xdr:col>18</xdr:col>
      <xdr:colOff>8995</xdr:colOff>
      <xdr:row>30</xdr:row>
      <xdr:rowOff>25498</xdr:rowOff>
    </xdr:to>
    <xdr:sp macro="" textlink="">
      <xdr:nvSpPr>
        <xdr:cNvPr id="1248" name="Oval 587">
          <a:extLst>
            <a:ext uri="{FF2B5EF4-FFF2-40B4-BE49-F238E27FC236}">
              <a16:creationId xmlns:a16="http://schemas.microsoft.com/office/drawing/2014/main" id="{FB6B7142-568B-42B7-B068-14246A4ABA85}"/>
            </a:ext>
          </a:extLst>
        </xdr:cNvPr>
        <xdr:cNvSpPr>
          <a:spLocks noChangeArrowheads="1"/>
        </xdr:cNvSpPr>
      </xdr:nvSpPr>
      <xdr:spPr bwMode="auto">
        <a:xfrm>
          <a:off x="11959299" y="5054733"/>
          <a:ext cx="101996" cy="1142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674687</xdr:colOff>
      <xdr:row>26</xdr:row>
      <xdr:rowOff>72760</xdr:rowOff>
    </xdr:from>
    <xdr:to>
      <xdr:col>10</xdr:col>
      <xdr:colOff>56095</xdr:colOff>
      <xdr:row>27</xdr:row>
      <xdr:rowOff>38890</xdr:rowOff>
    </xdr:to>
    <xdr:sp macro="" textlink="">
      <xdr:nvSpPr>
        <xdr:cNvPr id="1249" name="Line 1195">
          <a:extLst>
            <a:ext uri="{FF2B5EF4-FFF2-40B4-BE49-F238E27FC236}">
              <a16:creationId xmlns:a16="http://schemas.microsoft.com/office/drawing/2014/main" id="{30EE7C9B-6FDD-4A90-82F3-BBABDA37399E}"/>
            </a:ext>
          </a:extLst>
        </xdr:cNvPr>
        <xdr:cNvSpPr>
          <a:spLocks noChangeShapeType="1"/>
        </xdr:cNvSpPr>
      </xdr:nvSpPr>
      <xdr:spPr bwMode="auto">
        <a:xfrm flipH="1" flipV="1">
          <a:off x="6383337" y="4530460"/>
          <a:ext cx="86258" cy="13758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143547</xdr:colOff>
      <xdr:row>26</xdr:row>
      <xdr:rowOff>152138</xdr:rowOff>
    </xdr:from>
    <xdr:ext cx="324357" cy="104494"/>
    <xdr:sp macro="" textlink="">
      <xdr:nvSpPr>
        <xdr:cNvPr id="1250" name="Text Box 1194">
          <a:extLst>
            <a:ext uri="{FF2B5EF4-FFF2-40B4-BE49-F238E27FC236}">
              <a16:creationId xmlns:a16="http://schemas.microsoft.com/office/drawing/2014/main" id="{F4661E7E-3E40-4645-875C-938BB250BF6D}"/>
            </a:ext>
          </a:extLst>
        </xdr:cNvPr>
        <xdr:cNvSpPr txBox="1">
          <a:spLocks noChangeArrowheads="1"/>
        </xdr:cNvSpPr>
      </xdr:nvSpPr>
      <xdr:spPr bwMode="auto">
        <a:xfrm>
          <a:off x="8671597" y="4609838"/>
          <a:ext cx="324357" cy="1044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1.4+5.4+3.9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76063</xdr:colOff>
      <xdr:row>27</xdr:row>
      <xdr:rowOff>79827</xdr:rowOff>
    </xdr:from>
    <xdr:to>
      <xdr:col>13</xdr:col>
      <xdr:colOff>238835</xdr:colOff>
      <xdr:row>28</xdr:row>
      <xdr:rowOff>15493</xdr:rowOff>
    </xdr:to>
    <xdr:sp macro="" textlink="">
      <xdr:nvSpPr>
        <xdr:cNvPr id="1251" name="六角形 1250">
          <a:extLst>
            <a:ext uri="{FF2B5EF4-FFF2-40B4-BE49-F238E27FC236}">
              <a16:creationId xmlns:a16="http://schemas.microsoft.com/office/drawing/2014/main" id="{08050ACB-67B4-4CCE-939C-1D4A9EFB18F7}"/>
            </a:ext>
          </a:extLst>
        </xdr:cNvPr>
        <xdr:cNvSpPr/>
      </xdr:nvSpPr>
      <xdr:spPr bwMode="auto">
        <a:xfrm>
          <a:off x="8604113" y="4708977"/>
          <a:ext cx="162772" cy="10711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228760</xdr:colOff>
      <xdr:row>27</xdr:row>
      <xdr:rowOff>79814</xdr:rowOff>
    </xdr:from>
    <xdr:to>
      <xdr:col>13</xdr:col>
      <xdr:colOff>391551</xdr:colOff>
      <xdr:row>28</xdr:row>
      <xdr:rowOff>21524</xdr:rowOff>
    </xdr:to>
    <xdr:sp macro="" textlink="">
      <xdr:nvSpPr>
        <xdr:cNvPr id="1252" name="六角形 1251">
          <a:extLst>
            <a:ext uri="{FF2B5EF4-FFF2-40B4-BE49-F238E27FC236}">
              <a16:creationId xmlns:a16="http://schemas.microsoft.com/office/drawing/2014/main" id="{88421E13-0E9C-4B4E-BDF3-2007884030D1}"/>
            </a:ext>
          </a:extLst>
        </xdr:cNvPr>
        <xdr:cNvSpPr/>
      </xdr:nvSpPr>
      <xdr:spPr bwMode="auto">
        <a:xfrm>
          <a:off x="8756810" y="4708964"/>
          <a:ext cx="162791" cy="1131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379453</xdr:colOff>
      <xdr:row>27</xdr:row>
      <xdr:rowOff>79778</xdr:rowOff>
    </xdr:from>
    <xdr:to>
      <xdr:col>13</xdr:col>
      <xdr:colOff>542244</xdr:colOff>
      <xdr:row>28</xdr:row>
      <xdr:rowOff>21488</xdr:rowOff>
    </xdr:to>
    <xdr:sp macro="" textlink="">
      <xdr:nvSpPr>
        <xdr:cNvPr id="1253" name="六角形 1252">
          <a:extLst>
            <a:ext uri="{FF2B5EF4-FFF2-40B4-BE49-F238E27FC236}">
              <a16:creationId xmlns:a16="http://schemas.microsoft.com/office/drawing/2014/main" id="{EFD1DD21-42E0-4DDC-B452-E6898CE7AD0F}"/>
            </a:ext>
          </a:extLst>
        </xdr:cNvPr>
        <xdr:cNvSpPr/>
      </xdr:nvSpPr>
      <xdr:spPr bwMode="auto">
        <a:xfrm>
          <a:off x="8907503" y="4708928"/>
          <a:ext cx="162791" cy="1131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19</xdr:col>
      <xdr:colOff>638061</xdr:colOff>
      <xdr:row>30</xdr:row>
      <xdr:rowOff>92606</xdr:rowOff>
    </xdr:from>
    <xdr:to>
      <xdr:col>20</xdr:col>
      <xdr:colOff>100390</xdr:colOff>
      <xdr:row>31</xdr:row>
      <xdr:rowOff>71443</xdr:rowOff>
    </xdr:to>
    <xdr:pic>
      <xdr:nvPicPr>
        <xdr:cNvPr id="1254" name="図 1253">
          <a:extLst>
            <a:ext uri="{FF2B5EF4-FFF2-40B4-BE49-F238E27FC236}">
              <a16:creationId xmlns:a16="http://schemas.microsoft.com/office/drawing/2014/main" id="{338C5DC6-C824-4367-A7BF-15C8E1B76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3395211" y="5236106"/>
          <a:ext cx="154479" cy="143937"/>
        </a:xfrm>
        <a:prstGeom prst="rect">
          <a:avLst/>
        </a:prstGeom>
      </xdr:spPr>
    </xdr:pic>
    <xdr:clientData/>
  </xdr:twoCellAnchor>
  <xdr:twoCellAnchor editAs="oneCell">
    <xdr:from>
      <xdr:col>19</xdr:col>
      <xdr:colOff>626001</xdr:colOff>
      <xdr:row>29</xdr:row>
      <xdr:rowOff>86525</xdr:rowOff>
    </xdr:from>
    <xdr:to>
      <xdr:col>20</xdr:col>
      <xdr:colOff>98690</xdr:colOff>
      <xdr:row>30</xdr:row>
      <xdr:rowOff>80252</xdr:rowOff>
    </xdr:to>
    <xdr:pic>
      <xdr:nvPicPr>
        <xdr:cNvPr id="1255" name="図 1254">
          <a:extLst>
            <a:ext uri="{FF2B5EF4-FFF2-40B4-BE49-F238E27FC236}">
              <a16:creationId xmlns:a16="http://schemas.microsoft.com/office/drawing/2014/main" id="{929759E6-C995-4719-89D8-6271E020B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3383151" y="5058575"/>
          <a:ext cx="164839" cy="158827"/>
        </a:xfrm>
        <a:prstGeom prst="rect">
          <a:avLst/>
        </a:prstGeom>
      </xdr:spPr>
    </xdr:pic>
    <xdr:clientData/>
  </xdr:twoCellAnchor>
  <xdr:oneCellAnchor>
    <xdr:from>
      <xdr:col>19</xdr:col>
      <xdr:colOff>150159</xdr:colOff>
      <xdr:row>26</xdr:row>
      <xdr:rowOff>142217</xdr:rowOff>
    </xdr:from>
    <xdr:ext cx="324357" cy="104494"/>
    <xdr:sp macro="" textlink="">
      <xdr:nvSpPr>
        <xdr:cNvPr id="1256" name="Text Box 1194">
          <a:extLst>
            <a:ext uri="{FF2B5EF4-FFF2-40B4-BE49-F238E27FC236}">
              <a16:creationId xmlns:a16="http://schemas.microsoft.com/office/drawing/2014/main" id="{4AA56EFB-84B9-45CC-A142-787CC8280898}"/>
            </a:ext>
          </a:extLst>
        </xdr:cNvPr>
        <xdr:cNvSpPr txBox="1">
          <a:spLocks noChangeArrowheads="1"/>
        </xdr:cNvSpPr>
      </xdr:nvSpPr>
      <xdr:spPr bwMode="auto">
        <a:xfrm>
          <a:off x="12907309" y="4599917"/>
          <a:ext cx="324357" cy="1044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3.6+4.4+3.9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82675</xdr:colOff>
      <xdr:row>27</xdr:row>
      <xdr:rowOff>69906</xdr:rowOff>
    </xdr:from>
    <xdr:to>
      <xdr:col>19</xdr:col>
      <xdr:colOff>245447</xdr:colOff>
      <xdr:row>28</xdr:row>
      <xdr:rowOff>5572</xdr:rowOff>
    </xdr:to>
    <xdr:sp macro="" textlink="">
      <xdr:nvSpPr>
        <xdr:cNvPr id="1257" name="六角形 1256">
          <a:extLst>
            <a:ext uri="{FF2B5EF4-FFF2-40B4-BE49-F238E27FC236}">
              <a16:creationId xmlns:a16="http://schemas.microsoft.com/office/drawing/2014/main" id="{5CEA3E29-6C87-478B-B851-F0F0F1C87C19}"/>
            </a:ext>
          </a:extLst>
        </xdr:cNvPr>
        <xdr:cNvSpPr/>
      </xdr:nvSpPr>
      <xdr:spPr bwMode="auto">
        <a:xfrm>
          <a:off x="12839825" y="4699056"/>
          <a:ext cx="162772" cy="10711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235372</xdr:colOff>
      <xdr:row>27</xdr:row>
      <xdr:rowOff>84326</xdr:rowOff>
    </xdr:from>
    <xdr:to>
      <xdr:col>19</xdr:col>
      <xdr:colOff>398163</xdr:colOff>
      <xdr:row>28</xdr:row>
      <xdr:rowOff>26036</xdr:rowOff>
    </xdr:to>
    <xdr:sp macro="" textlink="">
      <xdr:nvSpPr>
        <xdr:cNvPr id="1258" name="六角形 1257">
          <a:extLst>
            <a:ext uri="{FF2B5EF4-FFF2-40B4-BE49-F238E27FC236}">
              <a16:creationId xmlns:a16="http://schemas.microsoft.com/office/drawing/2014/main" id="{0AD94C82-92AC-4E0A-92D5-B15C6FFAE547}"/>
            </a:ext>
          </a:extLst>
        </xdr:cNvPr>
        <xdr:cNvSpPr/>
      </xdr:nvSpPr>
      <xdr:spPr bwMode="auto">
        <a:xfrm>
          <a:off x="12992522" y="4713476"/>
          <a:ext cx="162791" cy="1131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386065</xdr:colOff>
      <xdr:row>27</xdr:row>
      <xdr:rowOff>69857</xdr:rowOff>
    </xdr:from>
    <xdr:to>
      <xdr:col>19</xdr:col>
      <xdr:colOff>548856</xdr:colOff>
      <xdr:row>28</xdr:row>
      <xdr:rowOff>11567</xdr:rowOff>
    </xdr:to>
    <xdr:sp macro="" textlink="">
      <xdr:nvSpPr>
        <xdr:cNvPr id="1259" name="六角形 1258">
          <a:extLst>
            <a:ext uri="{FF2B5EF4-FFF2-40B4-BE49-F238E27FC236}">
              <a16:creationId xmlns:a16="http://schemas.microsoft.com/office/drawing/2014/main" id="{0431C065-AE9C-4EA5-8AA1-4AD808264D44}"/>
            </a:ext>
          </a:extLst>
        </xdr:cNvPr>
        <xdr:cNvSpPr/>
      </xdr:nvSpPr>
      <xdr:spPr bwMode="auto">
        <a:xfrm>
          <a:off x="13143215" y="4699007"/>
          <a:ext cx="162791" cy="1131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525859</xdr:colOff>
      <xdr:row>28</xdr:row>
      <xdr:rowOff>115755</xdr:rowOff>
    </xdr:from>
    <xdr:to>
      <xdr:col>14</xdr:col>
      <xdr:colOff>10508</xdr:colOff>
      <xdr:row>29</xdr:row>
      <xdr:rowOff>139118</xdr:rowOff>
    </xdr:to>
    <xdr:pic>
      <xdr:nvPicPr>
        <xdr:cNvPr id="1260" name="図 1259">
          <a:extLst>
            <a:ext uri="{FF2B5EF4-FFF2-40B4-BE49-F238E27FC236}">
              <a16:creationId xmlns:a16="http://schemas.microsoft.com/office/drawing/2014/main" id="{54511530-529C-4FD2-96E7-B1110BDDF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9053909" y="4916355"/>
          <a:ext cx="176799" cy="188463"/>
        </a:xfrm>
        <a:prstGeom prst="rect">
          <a:avLst/>
        </a:prstGeom>
      </xdr:spPr>
    </xdr:pic>
    <xdr:clientData/>
  </xdr:twoCellAnchor>
  <xdr:twoCellAnchor editAs="oneCell">
    <xdr:from>
      <xdr:col>11</xdr:col>
      <xdr:colOff>578776</xdr:colOff>
      <xdr:row>36</xdr:row>
      <xdr:rowOff>66146</xdr:rowOff>
    </xdr:from>
    <xdr:to>
      <xdr:col>12</xdr:col>
      <xdr:colOff>50593</xdr:colOff>
      <xdr:row>37</xdr:row>
      <xdr:rowOff>59743</xdr:rowOff>
    </xdr:to>
    <xdr:pic>
      <xdr:nvPicPr>
        <xdr:cNvPr id="1261" name="図 1260">
          <a:extLst>
            <a:ext uri="{FF2B5EF4-FFF2-40B4-BE49-F238E27FC236}">
              <a16:creationId xmlns:a16="http://schemas.microsoft.com/office/drawing/2014/main" id="{A6D8D7AC-06EF-44AB-AA7A-068B21D8E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7697126" y="6238346"/>
          <a:ext cx="163967" cy="158697"/>
        </a:xfrm>
        <a:prstGeom prst="rect">
          <a:avLst/>
        </a:prstGeom>
      </xdr:spPr>
    </xdr:pic>
    <xdr:clientData/>
  </xdr:twoCellAnchor>
  <xdr:twoCellAnchor>
    <xdr:from>
      <xdr:col>13</xdr:col>
      <xdr:colOff>644928</xdr:colOff>
      <xdr:row>39</xdr:row>
      <xdr:rowOff>16535</xdr:rowOff>
    </xdr:from>
    <xdr:to>
      <xdr:col>14</xdr:col>
      <xdr:colOff>67923</xdr:colOff>
      <xdr:row>39</xdr:row>
      <xdr:rowOff>137429</xdr:rowOff>
    </xdr:to>
    <xdr:sp macro="" textlink="">
      <xdr:nvSpPr>
        <xdr:cNvPr id="1262" name="AutoShape 186">
          <a:extLst>
            <a:ext uri="{FF2B5EF4-FFF2-40B4-BE49-F238E27FC236}">
              <a16:creationId xmlns:a16="http://schemas.microsoft.com/office/drawing/2014/main" id="{F9D10A9B-29C8-4086-87D3-604A83596C4E}"/>
            </a:ext>
          </a:extLst>
        </xdr:cNvPr>
        <xdr:cNvSpPr>
          <a:spLocks noChangeArrowheads="1"/>
        </xdr:cNvSpPr>
      </xdr:nvSpPr>
      <xdr:spPr bwMode="auto">
        <a:xfrm>
          <a:off x="9172978" y="6703085"/>
          <a:ext cx="127845" cy="1208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340651</xdr:colOff>
      <xdr:row>39</xdr:row>
      <xdr:rowOff>31014</xdr:rowOff>
    </xdr:from>
    <xdr:to>
      <xdr:col>15</xdr:col>
      <xdr:colOff>481328</xdr:colOff>
      <xdr:row>39</xdr:row>
      <xdr:rowOff>153111</xdr:rowOff>
    </xdr:to>
    <xdr:sp macro="" textlink="">
      <xdr:nvSpPr>
        <xdr:cNvPr id="1263" name="AutoShape 186">
          <a:extLst>
            <a:ext uri="{FF2B5EF4-FFF2-40B4-BE49-F238E27FC236}">
              <a16:creationId xmlns:a16="http://schemas.microsoft.com/office/drawing/2014/main" id="{33F4214E-23C8-4824-8AE2-C318002E6310}"/>
            </a:ext>
          </a:extLst>
        </xdr:cNvPr>
        <xdr:cNvSpPr>
          <a:spLocks noChangeArrowheads="1"/>
        </xdr:cNvSpPr>
      </xdr:nvSpPr>
      <xdr:spPr bwMode="auto">
        <a:xfrm>
          <a:off x="10278401" y="6717564"/>
          <a:ext cx="140677" cy="1220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158566</xdr:colOff>
      <xdr:row>34</xdr:row>
      <xdr:rowOff>156175</xdr:rowOff>
    </xdr:from>
    <xdr:ext cx="324357" cy="104494"/>
    <xdr:sp macro="" textlink="">
      <xdr:nvSpPr>
        <xdr:cNvPr id="1264" name="Text Box 1194">
          <a:extLst>
            <a:ext uri="{FF2B5EF4-FFF2-40B4-BE49-F238E27FC236}">
              <a16:creationId xmlns:a16="http://schemas.microsoft.com/office/drawing/2014/main" id="{4B915AA3-1C50-4D78-A73C-8212DE38018C}"/>
            </a:ext>
          </a:extLst>
        </xdr:cNvPr>
        <xdr:cNvSpPr txBox="1">
          <a:spLocks noChangeArrowheads="1"/>
        </xdr:cNvSpPr>
      </xdr:nvSpPr>
      <xdr:spPr bwMode="auto">
        <a:xfrm>
          <a:off x="11506016" y="5985475"/>
          <a:ext cx="324357" cy="1044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0.3+1.0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160536</xdr:colOff>
      <xdr:row>35</xdr:row>
      <xdr:rowOff>83865</xdr:rowOff>
    </xdr:from>
    <xdr:to>
      <xdr:col>17</xdr:col>
      <xdr:colOff>323308</xdr:colOff>
      <xdr:row>36</xdr:row>
      <xdr:rowOff>19531</xdr:rowOff>
    </xdr:to>
    <xdr:sp macro="" textlink="">
      <xdr:nvSpPr>
        <xdr:cNvPr id="1265" name="六角形 1264">
          <a:extLst>
            <a:ext uri="{FF2B5EF4-FFF2-40B4-BE49-F238E27FC236}">
              <a16:creationId xmlns:a16="http://schemas.microsoft.com/office/drawing/2014/main" id="{DE529E11-5C8A-4339-B1BD-AD9734758AF4}"/>
            </a:ext>
          </a:extLst>
        </xdr:cNvPr>
        <xdr:cNvSpPr/>
      </xdr:nvSpPr>
      <xdr:spPr bwMode="auto">
        <a:xfrm>
          <a:off x="11507986" y="6084615"/>
          <a:ext cx="162772" cy="10711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319845</xdr:colOff>
      <xdr:row>35</xdr:row>
      <xdr:rowOff>83852</xdr:rowOff>
    </xdr:from>
    <xdr:to>
      <xdr:col>17</xdr:col>
      <xdr:colOff>482636</xdr:colOff>
      <xdr:row>36</xdr:row>
      <xdr:rowOff>25562</xdr:rowOff>
    </xdr:to>
    <xdr:sp macro="" textlink="">
      <xdr:nvSpPr>
        <xdr:cNvPr id="1266" name="六角形 1265">
          <a:extLst>
            <a:ext uri="{FF2B5EF4-FFF2-40B4-BE49-F238E27FC236}">
              <a16:creationId xmlns:a16="http://schemas.microsoft.com/office/drawing/2014/main" id="{FC03E5C2-0F72-4108-B961-BF0B3E900DC4}"/>
            </a:ext>
          </a:extLst>
        </xdr:cNvPr>
        <xdr:cNvSpPr/>
      </xdr:nvSpPr>
      <xdr:spPr bwMode="auto">
        <a:xfrm>
          <a:off x="11667295" y="6084602"/>
          <a:ext cx="162791" cy="1131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404447</xdr:colOff>
      <xdr:row>35</xdr:row>
      <xdr:rowOff>38100</xdr:rowOff>
    </xdr:from>
    <xdr:to>
      <xdr:col>20</xdr:col>
      <xdr:colOff>80597</xdr:colOff>
      <xdr:row>39</xdr:row>
      <xdr:rowOff>152400</xdr:rowOff>
    </xdr:to>
    <xdr:sp macro="" textlink="">
      <xdr:nvSpPr>
        <xdr:cNvPr id="1267" name="Freeform 643">
          <a:extLst>
            <a:ext uri="{FF2B5EF4-FFF2-40B4-BE49-F238E27FC236}">
              <a16:creationId xmlns:a16="http://schemas.microsoft.com/office/drawing/2014/main" id="{19EBAD21-5914-4404-BFA2-4CE664E5AA69}"/>
            </a:ext>
          </a:extLst>
        </xdr:cNvPr>
        <xdr:cNvSpPr>
          <a:spLocks/>
        </xdr:cNvSpPr>
      </xdr:nvSpPr>
      <xdr:spPr bwMode="auto">
        <a:xfrm>
          <a:off x="13161597" y="6038850"/>
          <a:ext cx="381000" cy="800100"/>
        </a:xfrm>
        <a:custGeom>
          <a:avLst/>
          <a:gdLst>
            <a:gd name="T0" fmla="*/ 2147483647 w 47"/>
            <a:gd name="T1" fmla="*/ 2147483647 h 85"/>
            <a:gd name="T2" fmla="*/ 2147483647 w 47"/>
            <a:gd name="T3" fmla="*/ 2147483647 h 85"/>
            <a:gd name="T4" fmla="*/ 0 w 47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" h="85">
              <a:moveTo>
                <a:pt x="47" y="85"/>
              </a:moveTo>
              <a:lnTo>
                <a:pt x="47" y="4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456468</xdr:colOff>
      <xdr:row>36</xdr:row>
      <xdr:rowOff>167059</xdr:rowOff>
    </xdr:from>
    <xdr:to>
      <xdr:col>21</xdr:col>
      <xdr:colOff>2932</xdr:colOff>
      <xdr:row>38</xdr:row>
      <xdr:rowOff>29307</xdr:rowOff>
    </xdr:to>
    <xdr:grpSp>
      <xdr:nvGrpSpPr>
        <xdr:cNvPr id="1268" name="Group 629">
          <a:extLst>
            <a:ext uri="{FF2B5EF4-FFF2-40B4-BE49-F238E27FC236}">
              <a16:creationId xmlns:a16="http://schemas.microsoft.com/office/drawing/2014/main" id="{F9617C49-F6CC-47DA-955B-00750B7D9B62}"/>
            </a:ext>
          </a:extLst>
        </xdr:cNvPr>
        <xdr:cNvGrpSpPr>
          <a:grpSpLocks/>
        </xdr:cNvGrpSpPr>
      </xdr:nvGrpSpPr>
      <xdr:grpSpPr bwMode="auto">
        <a:xfrm>
          <a:off x="13786932" y="6045345"/>
          <a:ext cx="240429" cy="188819"/>
          <a:chOff x="1389" y="516"/>
          <a:chExt cx="38" cy="21"/>
        </a:xfrm>
      </xdr:grpSpPr>
      <xdr:sp macro="" textlink="">
        <xdr:nvSpPr>
          <xdr:cNvPr id="1269" name="Freeform 630">
            <a:extLst>
              <a:ext uri="{FF2B5EF4-FFF2-40B4-BE49-F238E27FC236}">
                <a16:creationId xmlns:a16="http://schemas.microsoft.com/office/drawing/2014/main" id="{B8D331B1-7B88-96DB-6D9B-E1F80C7D1AAD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38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837"/>
              <a:gd name="connsiteY0" fmla="*/ 0 h 10000"/>
              <a:gd name="connsiteX1" fmla="*/ 930 w 8837"/>
              <a:gd name="connsiteY1" fmla="*/ 10000 h 10000"/>
              <a:gd name="connsiteX2" fmla="*/ 8837 w 8837"/>
              <a:gd name="connsiteY2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37" h="10000">
                <a:moveTo>
                  <a:pt x="0" y="0"/>
                </a:moveTo>
                <a:lnTo>
                  <a:pt x="930" y="10000"/>
                </a:lnTo>
                <a:lnTo>
                  <a:pt x="8837" y="1000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70" name="Freeform 631">
            <a:extLst>
              <a:ext uri="{FF2B5EF4-FFF2-40B4-BE49-F238E27FC236}">
                <a16:creationId xmlns:a16="http://schemas.microsoft.com/office/drawing/2014/main" id="{32274496-5704-7116-125F-89B1745C4FF8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38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837"/>
              <a:gd name="connsiteY0" fmla="*/ 10000 h 10000"/>
              <a:gd name="connsiteX1" fmla="*/ 1395 w 8837"/>
              <a:gd name="connsiteY1" fmla="*/ 0 h 10000"/>
              <a:gd name="connsiteX2" fmla="*/ 8837 w 8837"/>
              <a:gd name="connsiteY2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37" h="10000">
                <a:moveTo>
                  <a:pt x="0" y="10000"/>
                </a:moveTo>
                <a:lnTo>
                  <a:pt x="1395" y="0"/>
                </a:lnTo>
                <a:lnTo>
                  <a:pt x="8837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95250</xdr:colOff>
      <xdr:row>37</xdr:row>
      <xdr:rowOff>89296</xdr:rowOff>
    </xdr:from>
    <xdr:to>
      <xdr:col>20</xdr:col>
      <xdr:colOff>744141</xdr:colOff>
      <xdr:row>37</xdr:row>
      <xdr:rowOff>95250</xdr:rowOff>
    </xdr:to>
    <xdr:sp macro="" textlink="">
      <xdr:nvSpPr>
        <xdr:cNvPr id="1271" name="Line 628">
          <a:extLst>
            <a:ext uri="{FF2B5EF4-FFF2-40B4-BE49-F238E27FC236}">
              <a16:creationId xmlns:a16="http://schemas.microsoft.com/office/drawing/2014/main" id="{C219C9C2-FA42-4241-A259-D5CE4176DD2D}"/>
            </a:ext>
          </a:extLst>
        </xdr:cNvPr>
        <xdr:cNvSpPr>
          <a:spLocks noChangeShapeType="1"/>
        </xdr:cNvSpPr>
      </xdr:nvSpPr>
      <xdr:spPr bwMode="auto">
        <a:xfrm flipV="1">
          <a:off x="13557250" y="6432946"/>
          <a:ext cx="610791" cy="59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16121</xdr:colOff>
      <xdr:row>38</xdr:row>
      <xdr:rowOff>62231</xdr:rowOff>
    </xdr:from>
    <xdr:to>
      <xdr:col>20</xdr:col>
      <xdr:colOff>147272</xdr:colOff>
      <xdr:row>38</xdr:row>
      <xdr:rowOff>164075</xdr:rowOff>
    </xdr:to>
    <xdr:sp macro="" textlink="">
      <xdr:nvSpPr>
        <xdr:cNvPr id="1272" name="AutoShape 197">
          <a:extLst>
            <a:ext uri="{FF2B5EF4-FFF2-40B4-BE49-F238E27FC236}">
              <a16:creationId xmlns:a16="http://schemas.microsoft.com/office/drawing/2014/main" id="{811A0D82-B6D0-47BC-BF1E-B3EA9DB9DE0A}"/>
            </a:ext>
          </a:extLst>
        </xdr:cNvPr>
        <xdr:cNvSpPr>
          <a:spLocks noChangeArrowheads="1"/>
        </xdr:cNvSpPr>
      </xdr:nvSpPr>
      <xdr:spPr bwMode="auto">
        <a:xfrm>
          <a:off x="13478121" y="6577331"/>
          <a:ext cx="131151" cy="1018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14654</xdr:colOff>
      <xdr:row>35</xdr:row>
      <xdr:rowOff>111805</xdr:rowOff>
    </xdr:from>
    <xdr:to>
      <xdr:col>19</xdr:col>
      <xdr:colOff>184744</xdr:colOff>
      <xdr:row>36</xdr:row>
      <xdr:rowOff>67760</xdr:rowOff>
    </xdr:to>
    <xdr:sp macro="" textlink="">
      <xdr:nvSpPr>
        <xdr:cNvPr id="1273" name="六角形 1272">
          <a:extLst>
            <a:ext uri="{FF2B5EF4-FFF2-40B4-BE49-F238E27FC236}">
              <a16:creationId xmlns:a16="http://schemas.microsoft.com/office/drawing/2014/main" id="{748B51AB-FA79-47D3-ABDF-8701F387095E}"/>
            </a:ext>
          </a:extLst>
        </xdr:cNvPr>
        <xdr:cNvSpPr/>
      </xdr:nvSpPr>
      <xdr:spPr bwMode="auto">
        <a:xfrm>
          <a:off x="12771804" y="6112555"/>
          <a:ext cx="170090" cy="12740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201615</xdr:colOff>
      <xdr:row>35</xdr:row>
      <xdr:rowOff>108316</xdr:rowOff>
    </xdr:from>
    <xdr:to>
      <xdr:col>19</xdr:col>
      <xdr:colOff>371705</xdr:colOff>
      <xdr:row>36</xdr:row>
      <xdr:rowOff>63913</xdr:rowOff>
    </xdr:to>
    <xdr:sp macro="" textlink="">
      <xdr:nvSpPr>
        <xdr:cNvPr id="1274" name="六角形 1273">
          <a:extLst>
            <a:ext uri="{FF2B5EF4-FFF2-40B4-BE49-F238E27FC236}">
              <a16:creationId xmlns:a16="http://schemas.microsoft.com/office/drawing/2014/main" id="{AFB051F3-4F4B-4E1E-8F59-5712658E24AC}"/>
            </a:ext>
          </a:extLst>
        </xdr:cNvPr>
        <xdr:cNvSpPr/>
      </xdr:nvSpPr>
      <xdr:spPr bwMode="auto">
        <a:xfrm>
          <a:off x="12958765" y="6109066"/>
          <a:ext cx="170090" cy="12704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16133</xdr:colOff>
      <xdr:row>34</xdr:row>
      <xdr:rowOff>183173</xdr:rowOff>
    </xdr:from>
    <xdr:ext cx="351692" cy="107062"/>
    <xdr:sp macro="" textlink="">
      <xdr:nvSpPr>
        <xdr:cNvPr id="1275" name="Text Box 1194">
          <a:extLst>
            <a:ext uri="{FF2B5EF4-FFF2-40B4-BE49-F238E27FC236}">
              <a16:creationId xmlns:a16="http://schemas.microsoft.com/office/drawing/2014/main" id="{FB126753-BBA4-48F2-BF06-8F0BF3A16BB2}"/>
            </a:ext>
          </a:extLst>
        </xdr:cNvPr>
        <xdr:cNvSpPr txBox="1">
          <a:spLocks noChangeArrowheads="1"/>
        </xdr:cNvSpPr>
      </xdr:nvSpPr>
      <xdr:spPr bwMode="auto">
        <a:xfrm>
          <a:off x="12773283" y="5999773"/>
          <a:ext cx="351692" cy="1070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0.2+1.8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754671</xdr:colOff>
      <xdr:row>36</xdr:row>
      <xdr:rowOff>162562</xdr:rowOff>
    </xdr:from>
    <xdr:to>
      <xdr:col>20</xdr:col>
      <xdr:colOff>154597</xdr:colOff>
      <xdr:row>37</xdr:row>
      <xdr:rowOff>153037</xdr:rowOff>
    </xdr:to>
    <xdr:sp macro="" textlink="">
      <xdr:nvSpPr>
        <xdr:cNvPr id="1276" name="Oval 271">
          <a:extLst>
            <a:ext uri="{FF2B5EF4-FFF2-40B4-BE49-F238E27FC236}">
              <a16:creationId xmlns:a16="http://schemas.microsoft.com/office/drawing/2014/main" id="{F88C8062-7644-47BE-BC40-B6118C8BE52E}"/>
            </a:ext>
          </a:extLst>
        </xdr:cNvPr>
        <xdr:cNvSpPr>
          <a:spLocks noChangeArrowheads="1"/>
        </xdr:cNvSpPr>
      </xdr:nvSpPr>
      <xdr:spPr bwMode="auto">
        <a:xfrm>
          <a:off x="13461021" y="6334762"/>
          <a:ext cx="155576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146540</xdr:colOff>
      <xdr:row>38</xdr:row>
      <xdr:rowOff>7323</xdr:rowOff>
    </xdr:from>
    <xdr:ext cx="520211" cy="146539"/>
    <xdr:sp macro="" textlink="">
      <xdr:nvSpPr>
        <xdr:cNvPr id="1277" name="Text Box 325">
          <a:extLst>
            <a:ext uri="{FF2B5EF4-FFF2-40B4-BE49-F238E27FC236}">
              <a16:creationId xmlns:a16="http://schemas.microsoft.com/office/drawing/2014/main" id="{FB3EE503-561F-4C10-BEE2-1190879AEFF4}"/>
            </a:ext>
          </a:extLst>
        </xdr:cNvPr>
        <xdr:cNvSpPr txBox="1">
          <a:spLocks noChangeArrowheads="1"/>
        </xdr:cNvSpPr>
      </xdr:nvSpPr>
      <xdr:spPr bwMode="auto">
        <a:xfrm>
          <a:off x="13608540" y="6522423"/>
          <a:ext cx="520211" cy="14653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押ﾎﾞﾀﾝ式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684611</xdr:colOff>
      <xdr:row>36</xdr:row>
      <xdr:rowOff>158750</xdr:rowOff>
    </xdr:from>
    <xdr:to>
      <xdr:col>20</xdr:col>
      <xdr:colOff>69454</xdr:colOff>
      <xdr:row>38</xdr:row>
      <xdr:rowOff>89297</xdr:rowOff>
    </xdr:to>
    <xdr:sp macro="" textlink="">
      <xdr:nvSpPr>
        <xdr:cNvPr id="1278" name="Line 1266">
          <a:extLst>
            <a:ext uri="{FF2B5EF4-FFF2-40B4-BE49-F238E27FC236}">
              <a16:creationId xmlns:a16="http://schemas.microsoft.com/office/drawing/2014/main" id="{3EB22B15-AEE2-4314-9DEB-F3F6B05FFC47}"/>
            </a:ext>
          </a:extLst>
        </xdr:cNvPr>
        <xdr:cNvSpPr>
          <a:spLocks noChangeShapeType="1"/>
        </xdr:cNvSpPr>
      </xdr:nvSpPr>
      <xdr:spPr bwMode="auto">
        <a:xfrm flipH="1" flipV="1">
          <a:off x="13441761" y="6330950"/>
          <a:ext cx="89693" cy="2734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92148</xdr:colOff>
      <xdr:row>50</xdr:row>
      <xdr:rowOff>171979</xdr:rowOff>
    </xdr:from>
    <xdr:ext cx="405423" cy="127000"/>
    <xdr:sp macro="" textlink="">
      <xdr:nvSpPr>
        <xdr:cNvPr id="1279" name="Text Box 1194">
          <a:extLst>
            <a:ext uri="{FF2B5EF4-FFF2-40B4-BE49-F238E27FC236}">
              <a16:creationId xmlns:a16="http://schemas.microsoft.com/office/drawing/2014/main" id="{79A433C4-CD00-4993-A047-0AA115DDD3E7}"/>
            </a:ext>
          </a:extLst>
        </xdr:cNvPr>
        <xdr:cNvSpPr txBox="1">
          <a:spLocks noChangeArrowheads="1"/>
        </xdr:cNvSpPr>
      </xdr:nvSpPr>
      <xdr:spPr bwMode="auto">
        <a:xfrm>
          <a:off x="8620198" y="8744479"/>
          <a:ext cx="405423" cy="127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0.5+0.8+1.1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6614</xdr:colOff>
      <xdr:row>51</xdr:row>
      <xdr:rowOff>102514</xdr:rowOff>
    </xdr:from>
    <xdr:to>
      <xdr:col>13</xdr:col>
      <xdr:colOff>162737</xdr:colOff>
      <xdr:row>52</xdr:row>
      <xdr:rowOff>44208</xdr:rowOff>
    </xdr:to>
    <xdr:sp macro="" textlink="">
      <xdr:nvSpPr>
        <xdr:cNvPr id="1280" name="六角形 1279">
          <a:extLst>
            <a:ext uri="{FF2B5EF4-FFF2-40B4-BE49-F238E27FC236}">
              <a16:creationId xmlns:a16="http://schemas.microsoft.com/office/drawing/2014/main" id="{3C612055-3822-4CEA-A8DC-C6A2F385C185}"/>
            </a:ext>
          </a:extLst>
        </xdr:cNvPr>
        <xdr:cNvSpPr/>
      </xdr:nvSpPr>
      <xdr:spPr bwMode="auto">
        <a:xfrm>
          <a:off x="8534664" y="8846464"/>
          <a:ext cx="156123" cy="11314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181510</xdr:colOff>
      <xdr:row>51</xdr:row>
      <xdr:rowOff>104385</xdr:rowOff>
    </xdr:from>
    <xdr:to>
      <xdr:col>13</xdr:col>
      <xdr:colOff>367373</xdr:colOff>
      <xdr:row>52</xdr:row>
      <xdr:rowOff>34172</xdr:rowOff>
    </xdr:to>
    <xdr:sp macro="" textlink="">
      <xdr:nvSpPr>
        <xdr:cNvPr id="1281" name="六角形 1280">
          <a:extLst>
            <a:ext uri="{FF2B5EF4-FFF2-40B4-BE49-F238E27FC236}">
              <a16:creationId xmlns:a16="http://schemas.microsoft.com/office/drawing/2014/main" id="{362B42F0-855C-4862-BACE-F1A1C62E854E}"/>
            </a:ext>
          </a:extLst>
        </xdr:cNvPr>
        <xdr:cNvSpPr/>
      </xdr:nvSpPr>
      <xdr:spPr bwMode="auto">
        <a:xfrm>
          <a:off x="8709560" y="8848335"/>
          <a:ext cx="185863" cy="10123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368088</xdr:colOff>
      <xdr:row>51</xdr:row>
      <xdr:rowOff>102583</xdr:rowOff>
    </xdr:from>
    <xdr:to>
      <xdr:col>13</xdr:col>
      <xdr:colOff>553951</xdr:colOff>
      <xdr:row>52</xdr:row>
      <xdr:rowOff>32370</xdr:rowOff>
    </xdr:to>
    <xdr:sp macro="" textlink="">
      <xdr:nvSpPr>
        <xdr:cNvPr id="1282" name="六角形 1281">
          <a:extLst>
            <a:ext uri="{FF2B5EF4-FFF2-40B4-BE49-F238E27FC236}">
              <a16:creationId xmlns:a16="http://schemas.microsoft.com/office/drawing/2014/main" id="{12EF5C8B-0D50-4328-B9BA-A808AF72E4F3}"/>
            </a:ext>
          </a:extLst>
        </xdr:cNvPr>
        <xdr:cNvSpPr/>
      </xdr:nvSpPr>
      <xdr:spPr bwMode="auto">
        <a:xfrm>
          <a:off x="8896138" y="8846533"/>
          <a:ext cx="185863" cy="10123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19</xdr:col>
      <xdr:colOff>654538</xdr:colOff>
      <xdr:row>43</xdr:row>
      <xdr:rowOff>0</xdr:rowOff>
    </xdr:from>
    <xdr:to>
      <xdr:col>20</xdr:col>
      <xdr:colOff>101613</xdr:colOff>
      <xdr:row>43</xdr:row>
      <xdr:rowOff>140220</xdr:rowOff>
    </xdr:to>
    <xdr:pic>
      <xdr:nvPicPr>
        <xdr:cNvPr id="1283" name="図 1282">
          <a:extLst>
            <a:ext uri="{FF2B5EF4-FFF2-40B4-BE49-F238E27FC236}">
              <a16:creationId xmlns:a16="http://schemas.microsoft.com/office/drawing/2014/main" id="{D8EF0656-223C-4C3B-96F4-E5B6351DB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3411688" y="7372350"/>
          <a:ext cx="139225" cy="140220"/>
        </a:xfrm>
        <a:prstGeom prst="rect">
          <a:avLst/>
        </a:prstGeom>
      </xdr:spPr>
    </xdr:pic>
    <xdr:clientData/>
  </xdr:twoCellAnchor>
  <xdr:twoCellAnchor>
    <xdr:from>
      <xdr:col>15</xdr:col>
      <xdr:colOff>623511</xdr:colOff>
      <xdr:row>43</xdr:row>
      <xdr:rowOff>112800</xdr:rowOff>
    </xdr:from>
    <xdr:to>
      <xdr:col>16</xdr:col>
      <xdr:colOff>127279</xdr:colOff>
      <xdr:row>48</xdr:row>
      <xdr:rowOff>32430</xdr:rowOff>
    </xdr:to>
    <xdr:sp macro="" textlink="">
      <xdr:nvSpPr>
        <xdr:cNvPr id="1284" name="AutoShape 1653">
          <a:extLst>
            <a:ext uri="{FF2B5EF4-FFF2-40B4-BE49-F238E27FC236}">
              <a16:creationId xmlns:a16="http://schemas.microsoft.com/office/drawing/2014/main" id="{1799E313-C263-4990-9430-5E5685A197D7}"/>
            </a:ext>
          </a:extLst>
        </xdr:cNvPr>
        <xdr:cNvSpPr>
          <a:spLocks/>
        </xdr:cNvSpPr>
      </xdr:nvSpPr>
      <xdr:spPr bwMode="auto">
        <a:xfrm rot="471726">
          <a:off x="10561261" y="7485150"/>
          <a:ext cx="208618" cy="776880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685273</xdr:colOff>
      <xdr:row>46</xdr:row>
      <xdr:rowOff>14658</xdr:rowOff>
    </xdr:from>
    <xdr:to>
      <xdr:col>12</xdr:col>
      <xdr:colOff>151420</xdr:colOff>
      <xdr:row>46</xdr:row>
      <xdr:rowOff>158509</xdr:rowOff>
    </xdr:to>
    <xdr:sp macro="" textlink="">
      <xdr:nvSpPr>
        <xdr:cNvPr id="1285" name="六角形 1284">
          <a:extLst>
            <a:ext uri="{FF2B5EF4-FFF2-40B4-BE49-F238E27FC236}">
              <a16:creationId xmlns:a16="http://schemas.microsoft.com/office/drawing/2014/main" id="{FD5E919D-A437-45EE-BF2E-AB8CCAC917D5}"/>
            </a:ext>
          </a:extLst>
        </xdr:cNvPr>
        <xdr:cNvSpPr/>
      </xdr:nvSpPr>
      <xdr:spPr bwMode="auto">
        <a:xfrm>
          <a:off x="7803623" y="7901358"/>
          <a:ext cx="170997" cy="1438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12</xdr:col>
      <xdr:colOff>270249</xdr:colOff>
      <xdr:row>47</xdr:row>
      <xdr:rowOff>43456</xdr:rowOff>
    </xdr:from>
    <xdr:to>
      <xdr:col>12</xdr:col>
      <xdr:colOff>428759</xdr:colOff>
      <xdr:row>48</xdr:row>
      <xdr:rowOff>24145</xdr:rowOff>
    </xdr:to>
    <xdr:pic>
      <xdr:nvPicPr>
        <xdr:cNvPr id="1286" name="図 1285">
          <a:extLst>
            <a:ext uri="{FF2B5EF4-FFF2-40B4-BE49-F238E27FC236}">
              <a16:creationId xmlns:a16="http://schemas.microsoft.com/office/drawing/2014/main" id="{45160845-E4C9-475E-A589-C082B5602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8093449" y="8101606"/>
          <a:ext cx="158510" cy="145789"/>
        </a:xfrm>
        <a:prstGeom prst="rect">
          <a:avLst/>
        </a:prstGeom>
      </xdr:spPr>
    </xdr:pic>
    <xdr:clientData/>
  </xdr:twoCellAnchor>
  <xdr:twoCellAnchor>
    <xdr:from>
      <xdr:col>13</xdr:col>
      <xdr:colOff>702772</xdr:colOff>
      <xdr:row>60</xdr:row>
      <xdr:rowOff>161925</xdr:rowOff>
    </xdr:from>
    <xdr:to>
      <xdr:col>14</xdr:col>
      <xdr:colOff>14105</xdr:colOff>
      <xdr:row>64</xdr:row>
      <xdr:rowOff>16494</xdr:rowOff>
    </xdr:to>
    <xdr:sp macro="" textlink="">
      <xdr:nvSpPr>
        <xdr:cNvPr id="1287" name="Text Box 1081">
          <a:extLst>
            <a:ext uri="{FF2B5EF4-FFF2-40B4-BE49-F238E27FC236}">
              <a16:creationId xmlns:a16="http://schemas.microsoft.com/office/drawing/2014/main" id="{3C73CD9C-C6ED-4E25-BC7B-8C596E088D03}"/>
            </a:ext>
          </a:extLst>
        </xdr:cNvPr>
        <xdr:cNvSpPr txBox="1">
          <a:spLocks noChangeArrowheads="1"/>
        </xdr:cNvSpPr>
      </xdr:nvSpPr>
      <xdr:spPr bwMode="auto">
        <a:xfrm flipH="1">
          <a:off x="9230822" y="10448925"/>
          <a:ext cx="16183" cy="5403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11</xdr:col>
      <xdr:colOff>694094</xdr:colOff>
      <xdr:row>20</xdr:row>
      <xdr:rowOff>35815</xdr:rowOff>
    </xdr:from>
    <xdr:to>
      <xdr:col>12</xdr:col>
      <xdr:colOff>148444</xdr:colOff>
      <xdr:row>21</xdr:row>
      <xdr:rowOff>28402</xdr:rowOff>
    </xdr:to>
    <xdr:pic>
      <xdr:nvPicPr>
        <xdr:cNvPr id="1288" name="図 1287">
          <a:extLst>
            <a:ext uri="{FF2B5EF4-FFF2-40B4-BE49-F238E27FC236}">
              <a16:creationId xmlns:a16="http://schemas.microsoft.com/office/drawing/2014/main" id="{06DDB4D5-E0FE-49AF-84A7-411F93272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7812444" y="3464815"/>
          <a:ext cx="146500" cy="157687"/>
        </a:xfrm>
        <a:prstGeom prst="rect">
          <a:avLst/>
        </a:prstGeom>
      </xdr:spPr>
    </xdr:pic>
    <xdr:clientData/>
  </xdr:twoCellAnchor>
  <xdr:twoCellAnchor editAs="oneCell">
    <xdr:from>
      <xdr:col>11</xdr:col>
      <xdr:colOff>682312</xdr:colOff>
      <xdr:row>21</xdr:row>
      <xdr:rowOff>18152</xdr:rowOff>
    </xdr:from>
    <xdr:to>
      <xdr:col>12</xdr:col>
      <xdr:colOff>186003</xdr:colOff>
      <xdr:row>22</xdr:row>
      <xdr:rowOff>44901</xdr:rowOff>
    </xdr:to>
    <xdr:pic>
      <xdr:nvPicPr>
        <xdr:cNvPr id="1289" name="図 1288">
          <a:extLst>
            <a:ext uri="{FF2B5EF4-FFF2-40B4-BE49-F238E27FC236}">
              <a16:creationId xmlns:a16="http://schemas.microsoft.com/office/drawing/2014/main" id="{78989D49-9E72-4414-B1F7-5727DBD45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7800662" y="3618602"/>
          <a:ext cx="195841" cy="191849"/>
        </a:xfrm>
        <a:prstGeom prst="rect">
          <a:avLst/>
        </a:prstGeom>
      </xdr:spPr>
    </xdr:pic>
    <xdr:clientData/>
  </xdr:twoCellAnchor>
  <xdr:twoCellAnchor editAs="oneCell">
    <xdr:from>
      <xdr:col>19</xdr:col>
      <xdr:colOff>638542</xdr:colOff>
      <xdr:row>12</xdr:row>
      <xdr:rowOff>94739</xdr:rowOff>
    </xdr:from>
    <xdr:to>
      <xdr:col>20</xdr:col>
      <xdr:colOff>116808</xdr:colOff>
      <xdr:row>13</xdr:row>
      <xdr:rowOff>111138</xdr:rowOff>
    </xdr:to>
    <xdr:pic>
      <xdr:nvPicPr>
        <xdr:cNvPr id="1290" name="図 1289">
          <a:extLst>
            <a:ext uri="{FF2B5EF4-FFF2-40B4-BE49-F238E27FC236}">
              <a16:creationId xmlns:a16="http://schemas.microsoft.com/office/drawing/2014/main" id="{2CE5FE21-26C4-4A13-8F58-093186AFD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3395692" y="2152139"/>
          <a:ext cx="170416" cy="181499"/>
        </a:xfrm>
        <a:prstGeom prst="rect">
          <a:avLst/>
        </a:prstGeom>
      </xdr:spPr>
    </xdr:pic>
    <xdr:clientData/>
  </xdr:twoCellAnchor>
  <xdr:twoCellAnchor editAs="oneCell">
    <xdr:from>
      <xdr:col>19</xdr:col>
      <xdr:colOff>627700</xdr:colOff>
      <xdr:row>21</xdr:row>
      <xdr:rowOff>0</xdr:rowOff>
    </xdr:from>
    <xdr:to>
      <xdr:col>20</xdr:col>
      <xdr:colOff>105967</xdr:colOff>
      <xdr:row>22</xdr:row>
      <xdr:rowOff>16399</xdr:rowOff>
    </xdr:to>
    <xdr:pic>
      <xdr:nvPicPr>
        <xdr:cNvPr id="1291" name="図 1290">
          <a:extLst>
            <a:ext uri="{FF2B5EF4-FFF2-40B4-BE49-F238E27FC236}">
              <a16:creationId xmlns:a16="http://schemas.microsoft.com/office/drawing/2014/main" id="{92B05B03-7DA2-4A6E-B5CD-2842899DE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3384850" y="3600450"/>
          <a:ext cx="170417" cy="181499"/>
        </a:xfrm>
        <a:prstGeom prst="rect">
          <a:avLst/>
        </a:prstGeom>
      </xdr:spPr>
    </xdr:pic>
    <xdr:clientData/>
  </xdr:twoCellAnchor>
  <xdr:twoCellAnchor editAs="oneCell">
    <xdr:from>
      <xdr:col>19</xdr:col>
      <xdr:colOff>614539</xdr:colOff>
      <xdr:row>22</xdr:row>
      <xdr:rowOff>335</xdr:rowOff>
    </xdr:from>
    <xdr:to>
      <xdr:col>20</xdr:col>
      <xdr:colOff>119802</xdr:colOff>
      <xdr:row>23</xdr:row>
      <xdr:rowOff>43231</xdr:rowOff>
    </xdr:to>
    <xdr:pic>
      <xdr:nvPicPr>
        <xdr:cNvPr id="1292" name="図 1291">
          <a:extLst>
            <a:ext uri="{FF2B5EF4-FFF2-40B4-BE49-F238E27FC236}">
              <a16:creationId xmlns:a16="http://schemas.microsoft.com/office/drawing/2014/main" id="{AD13972B-0252-45F8-92C2-930C6282C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3371689" y="3772235"/>
          <a:ext cx="197413" cy="207996"/>
        </a:xfrm>
        <a:prstGeom prst="rect">
          <a:avLst/>
        </a:prstGeom>
      </xdr:spPr>
    </xdr:pic>
    <xdr:clientData/>
  </xdr:twoCellAnchor>
  <xdr:oneCellAnchor>
    <xdr:from>
      <xdr:col>3</xdr:col>
      <xdr:colOff>699366</xdr:colOff>
      <xdr:row>11</xdr:row>
      <xdr:rowOff>8580</xdr:rowOff>
    </xdr:from>
    <xdr:ext cx="750840" cy="128717"/>
    <xdr:sp macro="" textlink="">
      <xdr:nvSpPr>
        <xdr:cNvPr id="1293" name="Text Box 1116">
          <a:extLst>
            <a:ext uri="{FF2B5EF4-FFF2-40B4-BE49-F238E27FC236}">
              <a16:creationId xmlns:a16="http://schemas.microsoft.com/office/drawing/2014/main" id="{DFFA54BD-42F2-4DDA-93D1-BBC48118B4B9}"/>
            </a:ext>
          </a:extLst>
        </xdr:cNvPr>
        <xdr:cNvSpPr txBox="1">
          <a:spLocks noChangeArrowheads="1"/>
        </xdr:cNvSpPr>
      </xdr:nvSpPr>
      <xdr:spPr bwMode="auto">
        <a:xfrm>
          <a:off x="2178916" y="1894530"/>
          <a:ext cx="750840" cy="12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　山口王子跡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711944</xdr:colOff>
      <xdr:row>55</xdr:row>
      <xdr:rowOff>46592</xdr:rowOff>
    </xdr:from>
    <xdr:ext cx="750840" cy="128717"/>
    <xdr:sp macro="" textlink="">
      <xdr:nvSpPr>
        <xdr:cNvPr id="1294" name="Text Box 1116">
          <a:extLst>
            <a:ext uri="{FF2B5EF4-FFF2-40B4-BE49-F238E27FC236}">
              <a16:creationId xmlns:a16="http://schemas.microsoft.com/office/drawing/2014/main" id="{5AED1C0D-A289-45CF-849B-43359BD34BC7}"/>
            </a:ext>
          </a:extLst>
        </xdr:cNvPr>
        <xdr:cNvSpPr txBox="1">
          <a:spLocks noChangeArrowheads="1"/>
        </xdr:cNvSpPr>
      </xdr:nvSpPr>
      <xdr:spPr bwMode="auto">
        <a:xfrm>
          <a:off x="8528794" y="9476342"/>
          <a:ext cx="750840" cy="12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山口王子跡・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13</xdr:col>
      <xdr:colOff>593480</xdr:colOff>
      <xdr:row>54</xdr:row>
      <xdr:rowOff>92807</xdr:rowOff>
    </xdr:from>
    <xdr:to>
      <xdr:col>14</xdr:col>
      <xdr:colOff>46651</xdr:colOff>
      <xdr:row>55</xdr:row>
      <xdr:rowOff>86706</xdr:rowOff>
    </xdr:to>
    <xdr:pic>
      <xdr:nvPicPr>
        <xdr:cNvPr id="1295" name="図 1294">
          <a:extLst>
            <a:ext uri="{FF2B5EF4-FFF2-40B4-BE49-F238E27FC236}">
              <a16:creationId xmlns:a16="http://schemas.microsoft.com/office/drawing/2014/main" id="{FA162F66-3076-4795-B3ED-CA8325C5B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9121530" y="9351107"/>
          <a:ext cx="145321" cy="158999"/>
        </a:xfrm>
        <a:prstGeom prst="rect">
          <a:avLst/>
        </a:prstGeom>
      </xdr:spPr>
    </xdr:pic>
    <xdr:clientData/>
  </xdr:twoCellAnchor>
  <xdr:twoCellAnchor editAs="oneCell">
    <xdr:from>
      <xdr:col>7</xdr:col>
      <xdr:colOff>684899</xdr:colOff>
      <xdr:row>15</xdr:row>
      <xdr:rowOff>49896</xdr:rowOff>
    </xdr:from>
    <xdr:to>
      <xdr:col>8</xdr:col>
      <xdr:colOff>90694</xdr:colOff>
      <xdr:row>16</xdr:row>
      <xdr:rowOff>6727</xdr:rowOff>
    </xdr:to>
    <xdr:pic>
      <xdr:nvPicPr>
        <xdr:cNvPr id="1296" name="図 1295">
          <a:extLst>
            <a:ext uri="{FF2B5EF4-FFF2-40B4-BE49-F238E27FC236}">
              <a16:creationId xmlns:a16="http://schemas.microsoft.com/office/drawing/2014/main" id="{4C0E484D-A6D0-4360-B848-083370FBE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4983849" y="2621646"/>
          <a:ext cx="97945" cy="121931"/>
        </a:xfrm>
        <a:prstGeom prst="rect">
          <a:avLst/>
        </a:prstGeom>
      </xdr:spPr>
    </xdr:pic>
    <xdr:clientData/>
  </xdr:twoCellAnchor>
  <xdr:oneCellAnchor>
    <xdr:from>
      <xdr:col>3</xdr:col>
      <xdr:colOff>16049</xdr:colOff>
      <xdr:row>36</xdr:row>
      <xdr:rowOff>47629</xdr:rowOff>
    </xdr:from>
    <xdr:ext cx="312965" cy="108857"/>
    <xdr:sp macro="" textlink="">
      <xdr:nvSpPr>
        <xdr:cNvPr id="1297" name="Text Box 398">
          <a:extLst>
            <a:ext uri="{FF2B5EF4-FFF2-40B4-BE49-F238E27FC236}">
              <a16:creationId xmlns:a16="http://schemas.microsoft.com/office/drawing/2014/main" id="{D57266FA-5572-4042-A1A8-604C78D92EE2}"/>
            </a:ext>
          </a:extLst>
        </xdr:cNvPr>
        <xdr:cNvSpPr txBox="1">
          <a:spLocks noChangeArrowheads="1"/>
        </xdr:cNvSpPr>
      </xdr:nvSpPr>
      <xdr:spPr bwMode="auto">
        <a:xfrm>
          <a:off x="1495599" y="6219829"/>
          <a:ext cx="312965" cy="1088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0800" tIns="10800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東渋田</a:t>
          </a:r>
        </a:p>
      </xdr:txBody>
    </xdr:sp>
    <xdr:clientData/>
  </xdr:oneCellAnchor>
  <xdr:oneCellAnchor>
    <xdr:from>
      <xdr:col>7</xdr:col>
      <xdr:colOff>10676</xdr:colOff>
      <xdr:row>34</xdr:row>
      <xdr:rowOff>157936</xdr:rowOff>
    </xdr:from>
    <xdr:ext cx="407213" cy="80443"/>
    <xdr:sp macro="" textlink="">
      <xdr:nvSpPr>
        <xdr:cNvPr id="1298" name="Text Box 1194">
          <a:extLst>
            <a:ext uri="{FF2B5EF4-FFF2-40B4-BE49-F238E27FC236}">
              <a16:creationId xmlns:a16="http://schemas.microsoft.com/office/drawing/2014/main" id="{E137D10A-AA68-4D32-8BBA-6B2AB3FD2854}"/>
            </a:ext>
          </a:extLst>
        </xdr:cNvPr>
        <xdr:cNvSpPr txBox="1">
          <a:spLocks noChangeArrowheads="1"/>
        </xdr:cNvSpPr>
      </xdr:nvSpPr>
      <xdr:spPr bwMode="auto">
        <a:xfrm>
          <a:off x="4309626" y="5987236"/>
          <a:ext cx="407213" cy="8044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3.6-3.5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34795</xdr:colOff>
      <xdr:row>39</xdr:row>
      <xdr:rowOff>102658</xdr:rowOff>
    </xdr:from>
    <xdr:ext cx="351223" cy="86591"/>
    <xdr:sp macro="" textlink="">
      <xdr:nvSpPr>
        <xdr:cNvPr id="1299" name="Text Box 637">
          <a:extLst>
            <a:ext uri="{FF2B5EF4-FFF2-40B4-BE49-F238E27FC236}">
              <a16:creationId xmlns:a16="http://schemas.microsoft.com/office/drawing/2014/main" id="{D72E199B-C82A-40C0-B04A-C86C525998FC}"/>
            </a:ext>
          </a:extLst>
        </xdr:cNvPr>
        <xdr:cNvSpPr txBox="1">
          <a:spLocks noChangeArrowheads="1"/>
        </xdr:cNvSpPr>
      </xdr:nvSpPr>
      <xdr:spPr bwMode="auto">
        <a:xfrm>
          <a:off x="5026601" y="6551877"/>
          <a:ext cx="351223" cy="8659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丹生川</a:t>
          </a:r>
        </a:p>
      </xdr:txBody>
    </xdr:sp>
    <xdr:clientData/>
  </xdr:oneCellAnchor>
  <xdr:twoCellAnchor>
    <xdr:from>
      <xdr:col>8</xdr:col>
      <xdr:colOff>169203</xdr:colOff>
      <xdr:row>37</xdr:row>
      <xdr:rowOff>90359</xdr:rowOff>
    </xdr:from>
    <xdr:to>
      <xdr:col>8</xdr:col>
      <xdr:colOff>326179</xdr:colOff>
      <xdr:row>38</xdr:row>
      <xdr:rowOff>82799</xdr:rowOff>
    </xdr:to>
    <xdr:sp macro="" textlink="">
      <xdr:nvSpPr>
        <xdr:cNvPr id="1300" name="Oval 204">
          <a:extLst>
            <a:ext uri="{FF2B5EF4-FFF2-40B4-BE49-F238E27FC236}">
              <a16:creationId xmlns:a16="http://schemas.microsoft.com/office/drawing/2014/main" id="{2B85BBF6-5FA3-4262-9138-29F6FB2322E2}"/>
            </a:ext>
          </a:extLst>
        </xdr:cNvPr>
        <xdr:cNvSpPr>
          <a:spLocks noChangeArrowheads="1"/>
        </xdr:cNvSpPr>
      </xdr:nvSpPr>
      <xdr:spPr bwMode="auto">
        <a:xfrm>
          <a:off x="5172096" y="6131930"/>
          <a:ext cx="156976" cy="155726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twoCellAnchor>
    <xdr:from>
      <xdr:col>7</xdr:col>
      <xdr:colOff>15590</xdr:colOff>
      <xdr:row>33</xdr:row>
      <xdr:rowOff>24422</xdr:rowOff>
    </xdr:from>
    <xdr:to>
      <xdr:col>7</xdr:col>
      <xdr:colOff>185616</xdr:colOff>
      <xdr:row>33</xdr:row>
      <xdr:rowOff>162534</xdr:rowOff>
    </xdr:to>
    <xdr:sp macro="" textlink="">
      <xdr:nvSpPr>
        <xdr:cNvPr id="1301" name="六角形 1300">
          <a:extLst>
            <a:ext uri="{FF2B5EF4-FFF2-40B4-BE49-F238E27FC236}">
              <a16:creationId xmlns:a16="http://schemas.microsoft.com/office/drawing/2014/main" id="{8732FA96-BD1B-4DBF-B6E6-876FBC05BC9C}"/>
            </a:ext>
          </a:extLst>
        </xdr:cNvPr>
        <xdr:cNvSpPr/>
      </xdr:nvSpPr>
      <xdr:spPr bwMode="auto">
        <a:xfrm>
          <a:off x="4314540" y="5682272"/>
          <a:ext cx="170026" cy="13811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12384</xdr:colOff>
      <xdr:row>35</xdr:row>
      <xdr:rowOff>65241</xdr:rowOff>
    </xdr:from>
    <xdr:to>
      <xdr:col>7</xdr:col>
      <xdr:colOff>193546</xdr:colOff>
      <xdr:row>36</xdr:row>
      <xdr:rowOff>20708</xdr:rowOff>
    </xdr:to>
    <xdr:sp macro="" textlink="">
      <xdr:nvSpPr>
        <xdr:cNvPr id="1302" name="六角形 1301">
          <a:extLst>
            <a:ext uri="{FF2B5EF4-FFF2-40B4-BE49-F238E27FC236}">
              <a16:creationId xmlns:a16="http://schemas.microsoft.com/office/drawing/2014/main" id="{E11A8604-FDC8-4AC6-ABA3-2CF2BC05FF25}"/>
            </a:ext>
          </a:extLst>
        </xdr:cNvPr>
        <xdr:cNvSpPr/>
      </xdr:nvSpPr>
      <xdr:spPr bwMode="auto">
        <a:xfrm>
          <a:off x="4311334" y="6065991"/>
          <a:ext cx="181162" cy="12691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249177</xdr:colOff>
      <xdr:row>37</xdr:row>
      <xdr:rowOff>46815</xdr:rowOff>
    </xdr:from>
    <xdr:to>
      <xdr:col>5</xdr:col>
      <xdr:colOff>1734</xdr:colOff>
      <xdr:row>39</xdr:row>
      <xdr:rowOff>64413</xdr:rowOff>
    </xdr:to>
    <xdr:grpSp>
      <xdr:nvGrpSpPr>
        <xdr:cNvPr id="1303" name="グループ化 1302">
          <a:extLst>
            <a:ext uri="{FF2B5EF4-FFF2-40B4-BE49-F238E27FC236}">
              <a16:creationId xmlns:a16="http://schemas.microsoft.com/office/drawing/2014/main" id="{9E9E2302-8284-47A1-8E15-1081EAD14F24}"/>
            </a:ext>
          </a:extLst>
        </xdr:cNvPr>
        <xdr:cNvGrpSpPr/>
      </xdr:nvGrpSpPr>
      <xdr:grpSpPr>
        <a:xfrm>
          <a:off x="2476213" y="6088386"/>
          <a:ext cx="446521" cy="344170"/>
          <a:chOff x="2261578" y="6037382"/>
          <a:chExt cx="452189" cy="355223"/>
        </a:xfrm>
      </xdr:grpSpPr>
      <xdr:sp macro="" textlink="">
        <xdr:nvSpPr>
          <xdr:cNvPr id="1304" name="Text Box 398">
            <a:extLst>
              <a:ext uri="{FF2B5EF4-FFF2-40B4-BE49-F238E27FC236}">
                <a16:creationId xmlns:a16="http://schemas.microsoft.com/office/drawing/2014/main" id="{7BF6E9EA-F239-3953-11C3-5C999A4552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61578" y="6037382"/>
            <a:ext cx="340813" cy="11758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none" lIns="10800" tIns="10800" rIns="0" bIns="0" anchor="ctr" upright="1">
            <a:noAutofit/>
          </a:bodyPr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慈尊院</a:t>
            </a:r>
          </a:p>
        </xdr:txBody>
      </xdr:sp>
      <xdr:sp macro="" textlink="">
        <xdr:nvSpPr>
          <xdr:cNvPr id="1305" name="Text Box 415">
            <a:extLst>
              <a:ext uri="{FF2B5EF4-FFF2-40B4-BE49-F238E27FC236}">
                <a16:creationId xmlns:a16="http://schemas.microsoft.com/office/drawing/2014/main" id="{5D8EA8A6-EEBD-DB58-E31E-4C1BD2BEAE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03461" y="6138625"/>
            <a:ext cx="410306" cy="2539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overflow" horzOverflow="overflow" wrap="square" lIns="27432" tIns="18288" rIns="0" bIns="0" anchor="t" upright="1">
            <a:spAutoFit/>
          </a:bodyPr>
          <a:lstStyle/>
          <a:p>
            <a:pPr algn="l" rtl="0">
              <a:lnSpc>
                <a:spcPts val="900"/>
              </a:lnSpc>
              <a:defRPr sz="1000"/>
            </a:pPr>
            <a:r>
              <a: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2.8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㎞先～</a:t>
            </a:r>
          </a:p>
        </xdr:txBody>
      </xdr:sp>
    </xdr:grpSp>
    <xdr:clientData/>
  </xdr:twoCellAnchor>
  <xdr:twoCellAnchor editAs="oneCell">
    <xdr:from>
      <xdr:col>4</xdr:col>
      <xdr:colOff>58036</xdr:colOff>
      <xdr:row>34</xdr:row>
      <xdr:rowOff>166141</xdr:rowOff>
    </xdr:from>
    <xdr:to>
      <xdr:col>4</xdr:col>
      <xdr:colOff>214960</xdr:colOff>
      <xdr:row>35</xdr:row>
      <xdr:rowOff>155596</xdr:rowOff>
    </xdr:to>
    <xdr:pic>
      <xdr:nvPicPr>
        <xdr:cNvPr id="1306" name="図 1305">
          <a:extLst>
            <a:ext uri="{FF2B5EF4-FFF2-40B4-BE49-F238E27FC236}">
              <a16:creationId xmlns:a16="http://schemas.microsoft.com/office/drawing/2014/main" id="{AC812B4A-4F62-4242-9682-FE0DDE3D1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242436" y="5995441"/>
          <a:ext cx="156924" cy="154555"/>
        </a:xfrm>
        <a:prstGeom prst="rect">
          <a:avLst/>
        </a:prstGeom>
      </xdr:spPr>
    </xdr:pic>
    <xdr:clientData/>
  </xdr:twoCellAnchor>
  <xdr:twoCellAnchor>
    <xdr:from>
      <xdr:col>4</xdr:col>
      <xdr:colOff>215981</xdr:colOff>
      <xdr:row>34</xdr:row>
      <xdr:rowOff>100086</xdr:rowOff>
    </xdr:from>
    <xdr:to>
      <xdr:col>4</xdr:col>
      <xdr:colOff>321733</xdr:colOff>
      <xdr:row>36</xdr:row>
      <xdr:rowOff>42333</xdr:rowOff>
    </xdr:to>
    <xdr:cxnSp macro="">
      <xdr:nvCxnSpPr>
        <xdr:cNvPr id="1307" name="AutoShape 416">
          <a:extLst>
            <a:ext uri="{FF2B5EF4-FFF2-40B4-BE49-F238E27FC236}">
              <a16:creationId xmlns:a16="http://schemas.microsoft.com/office/drawing/2014/main" id="{595DE615-BD04-4657-8F90-C5F0DC22E083}"/>
            </a:ext>
          </a:extLst>
        </xdr:cNvPr>
        <xdr:cNvCxnSpPr>
          <a:cxnSpLocks noChangeShapeType="1"/>
        </xdr:cNvCxnSpPr>
      </xdr:nvCxnSpPr>
      <xdr:spPr bwMode="auto">
        <a:xfrm>
          <a:off x="2400381" y="5929386"/>
          <a:ext cx="105752" cy="285147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223848</xdr:colOff>
      <xdr:row>35</xdr:row>
      <xdr:rowOff>74523</xdr:rowOff>
    </xdr:from>
    <xdr:to>
      <xdr:col>7</xdr:col>
      <xdr:colOff>379055</xdr:colOff>
      <xdr:row>36</xdr:row>
      <xdr:rowOff>22678</xdr:rowOff>
    </xdr:to>
    <xdr:sp macro="" textlink="">
      <xdr:nvSpPr>
        <xdr:cNvPr id="1308" name="六角形 1307">
          <a:extLst>
            <a:ext uri="{FF2B5EF4-FFF2-40B4-BE49-F238E27FC236}">
              <a16:creationId xmlns:a16="http://schemas.microsoft.com/office/drawing/2014/main" id="{D3FE37BF-ADDF-4AAD-9841-5A9B99D9BAA9}"/>
            </a:ext>
          </a:extLst>
        </xdr:cNvPr>
        <xdr:cNvSpPr/>
      </xdr:nvSpPr>
      <xdr:spPr bwMode="auto">
        <a:xfrm>
          <a:off x="4522798" y="6075273"/>
          <a:ext cx="155207" cy="11960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149679</xdr:colOff>
      <xdr:row>38</xdr:row>
      <xdr:rowOff>76517</xdr:rowOff>
    </xdr:from>
    <xdr:to>
      <xdr:col>4</xdr:col>
      <xdr:colOff>211437</xdr:colOff>
      <xdr:row>40</xdr:row>
      <xdr:rowOff>127000</xdr:rowOff>
    </xdr:to>
    <xdr:sp macro="" textlink="">
      <xdr:nvSpPr>
        <xdr:cNvPr id="1309" name="Line 400">
          <a:extLst>
            <a:ext uri="{FF2B5EF4-FFF2-40B4-BE49-F238E27FC236}">
              <a16:creationId xmlns:a16="http://schemas.microsoft.com/office/drawing/2014/main" id="{B63E1B6A-3F94-43C8-92FF-739D4D71393E}"/>
            </a:ext>
          </a:extLst>
        </xdr:cNvPr>
        <xdr:cNvSpPr>
          <a:spLocks noChangeShapeType="1"/>
        </xdr:cNvSpPr>
      </xdr:nvSpPr>
      <xdr:spPr bwMode="auto">
        <a:xfrm flipH="1">
          <a:off x="2334079" y="6591617"/>
          <a:ext cx="61758" cy="3933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59004</xdr:colOff>
      <xdr:row>33</xdr:row>
      <xdr:rowOff>92129</xdr:rowOff>
    </xdr:from>
    <xdr:to>
      <xdr:col>3</xdr:col>
      <xdr:colOff>600791</xdr:colOff>
      <xdr:row>34</xdr:row>
      <xdr:rowOff>118226</xdr:rowOff>
    </xdr:to>
    <xdr:pic>
      <xdr:nvPicPr>
        <xdr:cNvPr id="1310" name="図 1309">
          <a:extLst>
            <a:ext uri="{FF2B5EF4-FFF2-40B4-BE49-F238E27FC236}">
              <a16:creationId xmlns:a16="http://schemas.microsoft.com/office/drawing/2014/main" id="{C1A82EBD-AC02-4DB7-92CE-FC1EEC7D6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538554" y="5749979"/>
          <a:ext cx="541787" cy="191197"/>
        </a:xfrm>
        <a:prstGeom prst="rect">
          <a:avLst/>
        </a:prstGeom>
      </xdr:spPr>
    </xdr:pic>
    <xdr:clientData/>
  </xdr:twoCellAnchor>
  <xdr:twoCellAnchor>
    <xdr:from>
      <xdr:col>3</xdr:col>
      <xdr:colOff>510565</xdr:colOff>
      <xdr:row>33</xdr:row>
      <xdr:rowOff>86808</xdr:rowOff>
    </xdr:from>
    <xdr:to>
      <xdr:col>3</xdr:col>
      <xdr:colOff>597990</xdr:colOff>
      <xdr:row>33</xdr:row>
      <xdr:rowOff>171931</xdr:rowOff>
    </xdr:to>
    <xdr:sp macro="" textlink="">
      <xdr:nvSpPr>
        <xdr:cNvPr id="1311" name="Oval 1295">
          <a:extLst>
            <a:ext uri="{FF2B5EF4-FFF2-40B4-BE49-F238E27FC236}">
              <a16:creationId xmlns:a16="http://schemas.microsoft.com/office/drawing/2014/main" id="{0D722FA8-B065-447B-B1B0-A50E887ACCCF}"/>
            </a:ext>
          </a:extLst>
        </xdr:cNvPr>
        <xdr:cNvSpPr>
          <a:spLocks noChangeArrowheads="1"/>
        </xdr:cNvSpPr>
      </xdr:nvSpPr>
      <xdr:spPr bwMode="auto">
        <a:xfrm>
          <a:off x="1990115" y="5744658"/>
          <a:ext cx="87425" cy="851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685612</xdr:colOff>
      <xdr:row>40</xdr:row>
      <xdr:rowOff>2301</xdr:rowOff>
    </xdr:from>
    <xdr:to>
      <xdr:col>2</xdr:col>
      <xdr:colOff>575177</xdr:colOff>
      <xdr:row>40</xdr:row>
      <xdr:rowOff>131141</xdr:rowOff>
    </xdr:to>
    <xdr:sp macro="" textlink="">
      <xdr:nvSpPr>
        <xdr:cNvPr id="1312" name="Line 961">
          <a:extLst>
            <a:ext uri="{FF2B5EF4-FFF2-40B4-BE49-F238E27FC236}">
              <a16:creationId xmlns:a16="http://schemas.microsoft.com/office/drawing/2014/main" id="{491591A7-3511-4D05-88D4-DBF72484BEAF}"/>
            </a:ext>
          </a:extLst>
        </xdr:cNvPr>
        <xdr:cNvSpPr>
          <a:spLocks noChangeShapeType="1"/>
        </xdr:cNvSpPr>
      </xdr:nvSpPr>
      <xdr:spPr bwMode="auto">
        <a:xfrm>
          <a:off x="755462" y="6860301"/>
          <a:ext cx="594415" cy="1288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208664</xdr:colOff>
      <xdr:row>35</xdr:row>
      <xdr:rowOff>77108</xdr:rowOff>
    </xdr:from>
    <xdr:to>
      <xdr:col>3</xdr:col>
      <xdr:colOff>358324</xdr:colOff>
      <xdr:row>36</xdr:row>
      <xdr:rowOff>24947</xdr:rowOff>
    </xdr:to>
    <xdr:sp macro="" textlink="">
      <xdr:nvSpPr>
        <xdr:cNvPr id="1313" name="六角形 1312">
          <a:extLst>
            <a:ext uri="{FF2B5EF4-FFF2-40B4-BE49-F238E27FC236}">
              <a16:creationId xmlns:a16="http://schemas.microsoft.com/office/drawing/2014/main" id="{8512C8EF-732C-4272-94A9-7417CD8D3194}"/>
            </a:ext>
          </a:extLst>
        </xdr:cNvPr>
        <xdr:cNvSpPr/>
      </xdr:nvSpPr>
      <xdr:spPr bwMode="auto">
        <a:xfrm>
          <a:off x="1741735" y="5792108"/>
          <a:ext cx="149660" cy="11112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4</xdr:col>
      <xdr:colOff>50133</xdr:colOff>
      <xdr:row>39</xdr:row>
      <xdr:rowOff>53474</xdr:rowOff>
    </xdr:from>
    <xdr:to>
      <xdr:col>4</xdr:col>
      <xdr:colOff>160423</xdr:colOff>
      <xdr:row>40</xdr:row>
      <xdr:rowOff>478</xdr:rowOff>
    </xdr:to>
    <xdr:pic>
      <xdr:nvPicPr>
        <xdr:cNvPr id="1314" name="図 1313">
          <a:extLst>
            <a:ext uri="{FF2B5EF4-FFF2-40B4-BE49-F238E27FC236}">
              <a16:creationId xmlns:a16="http://schemas.microsoft.com/office/drawing/2014/main" id="{32CFE742-7A74-436B-93E0-E919CB18D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2234533" y="6740024"/>
          <a:ext cx="110290" cy="110290"/>
        </a:xfrm>
        <a:prstGeom prst="rect">
          <a:avLst/>
        </a:prstGeom>
      </xdr:spPr>
    </xdr:pic>
    <xdr:clientData/>
  </xdr:twoCellAnchor>
  <xdr:twoCellAnchor>
    <xdr:from>
      <xdr:col>3</xdr:col>
      <xdr:colOff>312679</xdr:colOff>
      <xdr:row>32</xdr:row>
      <xdr:rowOff>168906</xdr:rowOff>
    </xdr:from>
    <xdr:to>
      <xdr:col>3</xdr:col>
      <xdr:colOff>506428</xdr:colOff>
      <xdr:row>33</xdr:row>
      <xdr:rowOff>120529</xdr:rowOff>
    </xdr:to>
    <xdr:grpSp>
      <xdr:nvGrpSpPr>
        <xdr:cNvPr id="1315" name="Group 1311">
          <a:extLst>
            <a:ext uri="{FF2B5EF4-FFF2-40B4-BE49-F238E27FC236}">
              <a16:creationId xmlns:a16="http://schemas.microsoft.com/office/drawing/2014/main" id="{C5397175-F0BD-4FEC-B861-4E538F7FAA4A}"/>
            </a:ext>
          </a:extLst>
        </xdr:cNvPr>
        <xdr:cNvGrpSpPr>
          <a:grpSpLocks/>
        </xdr:cNvGrpSpPr>
      </xdr:nvGrpSpPr>
      <xdr:grpSpPr bwMode="auto">
        <a:xfrm rot="6790971">
          <a:off x="1881995" y="5351454"/>
          <a:ext cx="121259" cy="193749"/>
          <a:chOff x="1032" y="298"/>
          <a:chExt cx="25" cy="14"/>
        </a:xfrm>
      </xdr:grpSpPr>
      <xdr:sp macro="" textlink="">
        <xdr:nvSpPr>
          <xdr:cNvPr id="1316" name="Freeform 1294">
            <a:extLst>
              <a:ext uri="{FF2B5EF4-FFF2-40B4-BE49-F238E27FC236}">
                <a16:creationId xmlns:a16="http://schemas.microsoft.com/office/drawing/2014/main" id="{EF2827BF-EA7A-4F9D-D3F3-4B9F581C1889}"/>
              </a:ext>
            </a:extLst>
          </xdr:cNvPr>
          <xdr:cNvSpPr>
            <a:spLocks/>
          </xdr:cNvSpPr>
        </xdr:nvSpPr>
        <xdr:spPr bwMode="auto">
          <a:xfrm>
            <a:off x="1032" y="298"/>
            <a:ext cx="4" cy="13"/>
          </a:xfrm>
          <a:custGeom>
            <a:avLst/>
            <a:gdLst>
              <a:gd name="T0" fmla="*/ 0 w 4"/>
              <a:gd name="T1" fmla="*/ 0 h 13"/>
              <a:gd name="T2" fmla="*/ 4 w 4"/>
              <a:gd name="T3" fmla="*/ 2 h 13"/>
              <a:gd name="T4" fmla="*/ 4 w 4"/>
              <a:gd name="T5" fmla="*/ 13 h 1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" h="13">
                <a:moveTo>
                  <a:pt x="0" y="0"/>
                </a:moveTo>
                <a:lnTo>
                  <a:pt x="4" y="2"/>
                </a:lnTo>
                <a:lnTo>
                  <a:pt x="4" y="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17" name="Freeform 1295">
            <a:extLst>
              <a:ext uri="{FF2B5EF4-FFF2-40B4-BE49-F238E27FC236}">
                <a16:creationId xmlns:a16="http://schemas.microsoft.com/office/drawing/2014/main" id="{1A4C8D4D-A49F-F52E-B5A1-447C0DDD2F08}"/>
              </a:ext>
            </a:extLst>
          </xdr:cNvPr>
          <xdr:cNvSpPr>
            <a:spLocks/>
          </xdr:cNvSpPr>
        </xdr:nvSpPr>
        <xdr:spPr bwMode="auto">
          <a:xfrm>
            <a:off x="1053" y="299"/>
            <a:ext cx="4" cy="13"/>
          </a:xfrm>
          <a:custGeom>
            <a:avLst/>
            <a:gdLst>
              <a:gd name="T0" fmla="*/ 0 w 4"/>
              <a:gd name="T1" fmla="*/ 13 h 13"/>
              <a:gd name="T2" fmla="*/ 0 w 4"/>
              <a:gd name="T3" fmla="*/ 2 h 13"/>
              <a:gd name="T4" fmla="*/ 4 w 4"/>
              <a:gd name="T5" fmla="*/ 0 h 1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" h="13">
                <a:moveTo>
                  <a:pt x="0" y="13"/>
                </a:moveTo>
                <a:lnTo>
                  <a:pt x="0" y="2"/>
                </a:lnTo>
                <a:lnTo>
                  <a:pt x="4" y="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368482</xdr:colOff>
      <xdr:row>35</xdr:row>
      <xdr:rowOff>170392</xdr:rowOff>
    </xdr:from>
    <xdr:to>
      <xdr:col>6</xdr:col>
      <xdr:colOff>2249</xdr:colOff>
      <xdr:row>37</xdr:row>
      <xdr:rowOff>169385</xdr:rowOff>
    </xdr:to>
    <xdr:grpSp>
      <xdr:nvGrpSpPr>
        <xdr:cNvPr id="1318" name="Group 371">
          <a:extLst>
            <a:ext uri="{FF2B5EF4-FFF2-40B4-BE49-F238E27FC236}">
              <a16:creationId xmlns:a16="http://schemas.microsoft.com/office/drawing/2014/main" id="{0045E88C-1F21-4FBB-9B8F-C733D3B8F012}"/>
            </a:ext>
          </a:extLst>
        </xdr:cNvPr>
        <xdr:cNvGrpSpPr>
          <a:grpSpLocks/>
        </xdr:cNvGrpSpPr>
      </xdr:nvGrpSpPr>
      <xdr:grpSpPr bwMode="auto">
        <a:xfrm rot="2502539">
          <a:off x="3289482" y="5879042"/>
          <a:ext cx="327731" cy="325564"/>
          <a:chOff x="832" y="261"/>
          <a:chExt cx="54" cy="19"/>
        </a:xfrm>
      </xdr:grpSpPr>
      <xdr:sp macro="" textlink="">
        <xdr:nvSpPr>
          <xdr:cNvPr id="1319" name="Freeform 372">
            <a:extLst>
              <a:ext uri="{FF2B5EF4-FFF2-40B4-BE49-F238E27FC236}">
                <a16:creationId xmlns:a16="http://schemas.microsoft.com/office/drawing/2014/main" id="{2A6C8334-CFD6-0C6D-D80D-D1EBADA91728}"/>
              </a:ext>
            </a:extLst>
          </xdr:cNvPr>
          <xdr:cNvSpPr>
            <a:spLocks/>
          </xdr:cNvSpPr>
        </xdr:nvSpPr>
        <xdr:spPr bwMode="auto">
          <a:xfrm>
            <a:off x="832" y="261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20" name="Freeform 373">
            <a:extLst>
              <a:ext uri="{FF2B5EF4-FFF2-40B4-BE49-F238E27FC236}">
                <a16:creationId xmlns:a16="http://schemas.microsoft.com/office/drawing/2014/main" id="{467DCE3C-1F40-E30C-6E18-795FC4B2D4B0}"/>
              </a:ext>
            </a:extLst>
          </xdr:cNvPr>
          <xdr:cNvSpPr>
            <a:spLocks/>
          </xdr:cNvSpPr>
        </xdr:nvSpPr>
        <xdr:spPr bwMode="auto">
          <a:xfrm rot="10800000">
            <a:off x="834" y="274"/>
            <a:ext cx="52" cy="6"/>
          </a:xfrm>
          <a:custGeom>
            <a:avLst/>
            <a:gdLst>
              <a:gd name="T0" fmla="*/ 0 w 52"/>
              <a:gd name="T1" fmla="*/ 1 h 6"/>
              <a:gd name="T2" fmla="*/ 5 w 52"/>
              <a:gd name="T3" fmla="*/ 6 h 6"/>
              <a:gd name="T4" fmla="*/ 49 w 52"/>
              <a:gd name="T5" fmla="*/ 6 h 6"/>
              <a:gd name="T6" fmla="*/ 52 w 52"/>
              <a:gd name="T7" fmla="*/ 0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2" h="6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</xdr:col>
      <xdr:colOff>684591</xdr:colOff>
      <xdr:row>36</xdr:row>
      <xdr:rowOff>137687</xdr:rowOff>
    </xdr:from>
    <xdr:to>
      <xdr:col>8</xdr:col>
      <xdr:colOff>508984</xdr:colOff>
      <xdr:row>40</xdr:row>
      <xdr:rowOff>58642</xdr:rowOff>
    </xdr:to>
    <xdr:grpSp>
      <xdr:nvGrpSpPr>
        <xdr:cNvPr id="1321" name="グループ化 1320">
          <a:extLst>
            <a:ext uri="{FF2B5EF4-FFF2-40B4-BE49-F238E27FC236}">
              <a16:creationId xmlns:a16="http://schemas.microsoft.com/office/drawing/2014/main" id="{C5893C3F-A9E2-4534-986A-DE9FFC299A0C}"/>
            </a:ext>
          </a:extLst>
        </xdr:cNvPr>
        <xdr:cNvGrpSpPr/>
      </xdr:nvGrpSpPr>
      <xdr:grpSpPr>
        <a:xfrm rot="2924623">
          <a:off x="4618667" y="5696861"/>
          <a:ext cx="574098" cy="1212322"/>
          <a:chOff x="4749146" y="5794383"/>
          <a:chExt cx="609437" cy="1227370"/>
        </a:xfrm>
      </xdr:grpSpPr>
      <xdr:sp macro="" textlink="">
        <xdr:nvSpPr>
          <xdr:cNvPr id="1322" name="Freeform 143">
            <a:extLst>
              <a:ext uri="{FF2B5EF4-FFF2-40B4-BE49-F238E27FC236}">
                <a16:creationId xmlns:a16="http://schemas.microsoft.com/office/drawing/2014/main" id="{58BF705B-19A5-7982-D0F3-09FD11FD6437}"/>
              </a:ext>
            </a:extLst>
          </xdr:cNvPr>
          <xdr:cNvSpPr>
            <a:spLocks/>
          </xdr:cNvSpPr>
        </xdr:nvSpPr>
        <xdr:spPr bwMode="auto">
          <a:xfrm>
            <a:off x="5042838" y="5794383"/>
            <a:ext cx="270068" cy="839592"/>
          </a:xfrm>
          <a:custGeom>
            <a:avLst/>
            <a:gdLst>
              <a:gd name="T0" fmla="*/ 2147483647 w 34"/>
              <a:gd name="T1" fmla="*/ 2147483647 h 91"/>
              <a:gd name="T2" fmla="*/ 2147483647 w 34"/>
              <a:gd name="T3" fmla="*/ 2147483647 h 91"/>
              <a:gd name="T4" fmla="*/ 0 w 34"/>
              <a:gd name="T5" fmla="*/ 2147483647 h 91"/>
              <a:gd name="T6" fmla="*/ 2147483647 w 34"/>
              <a:gd name="T7" fmla="*/ 2147483647 h 91"/>
              <a:gd name="T8" fmla="*/ 2147483647 w 34"/>
              <a:gd name="T9" fmla="*/ 0 h 9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9364 w 10000"/>
              <a:gd name="connsiteY0" fmla="*/ 10720 h 10720"/>
              <a:gd name="connsiteX1" fmla="*/ 10000 w 10000"/>
              <a:gd name="connsiteY1" fmla="*/ 7143 h 10720"/>
              <a:gd name="connsiteX2" fmla="*/ 0 w 10000"/>
              <a:gd name="connsiteY2" fmla="*/ 4286 h 10720"/>
              <a:gd name="connsiteX3" fmla="*/ 2941 w 10000"/>
              <a:gd name="connsiteY3" fmla="*/ 2198 h 10720"/>
              <a:gd name="connsiteX4" fmla="*/ 3824 w 10000"/>
              <a:gd name="connsiteY4" fmla="*/ 0 h 10720"/>
              <a:gd name="connsiteX0" fmla="*/ 9364 w 10000"/>
              <a:gd name="connsiteY0" fmla="*/ 13388 h 13388"/>
              <a:gd name="connsiteX1" fmla="*/ 10000 w 10000"/>
              <a:gd name="connsiteY1" fmla="*/ 9811 h 13388"/>
              <a:gd name="connsiteX2" fmla="*/ 0 w 10000"/>
              <a:gd name="connsiteY2" fmla="*/ 6954 h 13388"/>
              <a:gd name="connsiteX3" fmla="*/ 2941 w 10000"/>
              <a:gd name="connsiteY3" fmla="*/ 4866 h 13388"/>
              <a:gd name="connsiteX4" fmla="*/ 3824 w 10000"/>
              <a:gd name="connsiteY4" fmla="*/ 0 h 13388"/>
              <a:gd name="connsiteX0" fmla="*/ 9364 w 10000"/>
              <a:gd name="connsiteY0" fmla="*/ 13388 h 13388"/>
              <a:gd name="connsiteX1" fmla="*/ 10000 w 10000"/>
              <a:gd name="connsiteY1" fmla="*/ 9811 h 13388"/>
              <a:gd name="connsiteX2" fmla="*/ 0 w 10000"/>
              <a:gd name="connsiteY2" fmla="*/ 6954 h 13388"/>
              <a:gd name="connsiteX3" fmla="*/ 2941 w 10000"/>
              <a:gd name="connsiteY3" fmla="*/ 4866 h 13388"/>
              <a:gd name="connsiteX4" fmla="*/ 3824 w 10000"/>
              <a:gd name="connsiteY4" fmla="*/ 0 h 13388"/>
              <a:gd name="connsiteX0" fmla="*/ 9299 w 10000"/>
              <a:gd name="connsiteY0" fmla="*/ 13326 h 13326"/>
              <a:gd name="connsiteX1" fmla="*/ 10000 w 10000"/>
              <a:gd name="connsiteY1" fmla="*/ 9811 h 13326"/>
              <a:gd name="connsiteX2" fmla="*/ 0 w 10000"/>
              <a:gd name="connsiteY2" fmla="*/ 6954 h 13326"/>
              <a:gd name="connsiteX3" fmla="*/ 2941 w 10000"/>
              <a:gd name="connsiteY3" fmla="*/ 4866 h 13326"/>
              <a:gd name="connsiteX4" fmla="*/ 3824 w 10000"/>
              <a:gd name="connsiteY4" fmla="*/ 0 h 13326"/>
              <a:gd name="connsiteX0" fmla="*/ 9299 w 10000"/>
              <a:gd name="connsiteY0" fmla="*/ 13326 h 13326"/>
              <a:gd name="connsiteX1" fmla="*/ 10000 w 10000"/>
              <a:gd name="connsiteY1" fmla="*/ 9811 h 13326"/>
              <a:gd name="connsiteX2" fmla="*/ 0 w 10000"/>
              <a:gd name="connsiteY2" fmla="*/ 6954 h 13326"/>
              <a:gd name="connsiteX3" fmla="*/ 2941 w 10000"/>
              <a:gd name="connsiteY3" fmla="*/ 4866 h 13326"/>
              <a:gd name="connsiteX4" fmla="*/ 3824 w 10000"/>
              <a:gd name="connsiteY4" fmla="*/ 0 h 13326"/>
              <a:gd name="connsiteX0" fmla="*/ 10000 w 10000"/>
              <a:gd name="connsiteY0" fmla="*/ 9811 h 9811"/>
              <a:gd name="connsiteX1" fmla="*/ 0 w 10000"/>
              <a:gd name="connsiteY1" fmla="*/ 6954 h 9811"/>
              <a:gd name="connsiteX2" fmla="*/ 2941 w 10000"/>
              <a:gd name="connsiteY2" fmla="*/ 4866 h 9811"/>
              <a:gd name="connsiteX3" fmla="*/ 3824 w 10000"/>
              <a:gd name="connsiteY3" fmla="*/ 0 h 981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9811">
                <a:moveTo>
                  <a:pt x="10000" y="9811"/>
                </a:moveTo>
                <a:lnTo>
                  <a:pt x="0" y="6954"/>
                </a:lnTo>
                <a:lnTo>
                  <a:pt x="2941" y="4866"/>
                </a:lnTo>
                <a:cubicBezTo>
                  <a:pt x="3235" y="4133"/>
                  <a:pt x="3530" y="733"/>
                  <a:pt x="3824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323" name="グループ化 1322">
            <a:extLst>
              <a:ext uri="{FF2B5EF4-FFF2-40B4-BE49-F238E27FC236}">
                <a16:creationId xmlns:a16="http://schemas.microsoft.com/office/drawing/2014/main" id="{6C458C07-6F1B-01C3-CCF0-B1540413D819}"/>
              </a:ext>
            </a:extLst>
          </xdr:cNvPr>
          <xdr:cNvGrpSpPr/>
        </xdr:nvGrpSpPr>
        <xdr:grpSpPr>
          <a:xfrm>
            <a:off x="4749146" y="5978330"/>
            <a:ext cx="609437" cy="1043423"/>
            <a:chOff x="4749146" y="5978330"/>
            <a:chExt cx="609437" cy="1043423"/>
          </a:xfrm>
        </xdr:grpSpPr>
        <xdr:sp macro="" textlink="">
          <xdr:nvSpPr>
            <xdr:cNvPr id="1324" name="Line 125">
              <a:extLst>
                <a:ext uri="{FF2B5EF4-FFF2-40B4-BE49-F238E27FC236}">
                  <a16:creationId xmlns:a16="http://schemas.microsoft.com/office/drawing/2014/main" id="{7B37E5AB-6007-76F9-B68B-5817EE074A0D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749146" y="6382029"/>
              <a:ext cx="285750" cy="45662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25" name="Freeform 394">
              <a:extLst>
                <a:ext uri="{FF2B5EF4-FFF2-40B4-BE49-F238E27FC236}">
                  <a16:creationId xmlns:a16="http://schemas.microsoft.com/office/drawing/2014/main" id="{FA66C835-A2F8-FFAA-D9CE-171BC6FAC39B}"/>
                </a:ext>
              </a:extLst>
            </xdr:cNvPr>
            <xdr:cNvSpPr>
              <a:spLocks/>
            </xdr:cNvSpPr>
          </xdr:nvSpPr>
          <xdr:spPr bwMode="auto">
            <a:xfrm>
              <a:off x="4982555" y="6622088"/>
              <a:ext cx="185094" cy="399665"/>
            </a:xfrm>
            <a:custGeom>
              <a:avLst/>
              <a:gdLst>
                <a:gd name="T0" fmla="*/ 0 w 25"/>
                <a:gd name="T1" fmla="*/ 2147483647 h 43"/>
                <a:gd name="T2" fmla="*/ 2147483647 w 25"/>
                <a:gd name="T3" fmla="*/ 2147483647 h 43"/>
                <a:gd name="T4" fmla="*/ 2147483647 w 25"/>
                <a:gd name="T5" fmla="*/ 2147483647 h 43"/>
                <a:gd name="T6" fmla="*/ 2147483647 w 25"/>
                <a:gd name="T7" fmla="*/ 2147483647 h 43"/>
                <a:gd name="T8" fmla="*/ 2147483647 w 25"/>
                <a:gd name="T9" fmla="*/ 0 h 4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5" h="43">
                  <a:moveTo>
                    <a:pt x="0" y="43"/>
                  </a:moveTo>
                  <a:cubicBezTo>
                    <a:pt x="1" y="42"/>
                    <a:pt x="4" y="37"/>
                    <a:pt x="5" y="34"/>
                  </a:cubicBezTo>
                  <a:cubicBezTo>
                    <a:pt x="6" y="31"/>
                    <a:pt x="5" y="28"/>
                    <a:pt x="8" y="25"/>
                  </a:cubicBezTo>
                  <a:cubicBezTo>
                    <a:pt x="11" y="22"/>
                    <a:pt x="18" y="22"/>
                    <a:pt x="21" y="18"/>
                  </a:cubicBezTo>
                  <a:cubicBezTo>
                    <a:pt x="24" y="14"/>
                    <a:pt x="24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326" name="Freeform 395">
              <a:extLst>
                <a:ext uri="{FF2B5EF4-FFF2-40B4-BE49-F238E27FC236}">
                  <a16:creationId xmlns:a16="http://schemas.microsoft.com/office/drawing/2014/main" id="{23C7F9C9-C769-A59E-77D5-F29F5D7E12AD}"/>
                </a:ext>
              </a:extLst>
            </xdr:cNvPr>
            <xdr:cNvSpPr>
              <a:spLocks/>
            </xdr:cNvSpPr>
          </xdr:nvSpPr>
          <xdr:spPr bwMode="auto">
            <a:xfrm>
              <a:off x="5158250" y="5978330"/>
              <a:ext cx="114300" cy="428400"/>
            </a:xfrm>
            <a:custGeom>
              <a:avLst/>
              <a:gdLst>
                <a:gd name="T0" fmla="*/ 0 w 12"/>
                <a:gd name="T1" fmla="*/ 2147483647 h 45"/>
                <a:gd name="T2" fmla="*/ 2147483647 w 12"/>
                <a:gd name="T3" fmla="*/ 2147483647 h 45"/>
                <a:gd name="T4" fmla="*/ 2147483647 w 12"/>
                <a:gd name="T5" fmla="*/ 2147483647 h 45"/>
                <a:gd name="T6" fmla="*/ 2147483647 w 12"/>
                <a:gd name="T7" fmla="*/ 2147483647 h 45"/>
                <a:gd name="T8" fmla="*/ 2147483647 w 12"/>
                <a:gd name="T9" fmla="*/ 0 h 4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2" h="45">
                  <a:moveTo>
                    <a:pt x="0" y="45"/>
                  </a:moveTo>
                  <a:cubicBezTo>
                    <a:pt x="1" y="44"/>
                    <a:pt x="6" y="40"/>
                    <a:pt x="7" y="36"/>
                  </a:cubicBezTo>
                  <a:cubicBezTo>
                    <a:pt x="8" y="32"/>
                    <a:pt x="5" y="27"/>
                    <a:pt x="6" y="23"/>
                  </a:cubicBezTo>
                  <a:cubicBezTo>
                    <a:pt x="7" y="19"/>
                    <a:pt x="12" y="17"/>
                    <a:pt x="12" y="13"/>
                  </a:cubicBezTo>
                  <a:cubicBezTo>
                    <a:pt x="12" y="9"/>
                    <a:pt x="10" y="3"/>
                    <a:pt x="9" y="0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327" name="Freeform 1205">
              <a:extLst>
                <a:ext uri="{FF2B5EF4-FFF2-40B4-BE49-F238E27FC236}">
                  <a16:creationId xmlns:a16="http://schemas.microsoft.com/office/drawing/2014/main" id="{A1FF7B7B-92D4-A8F9-E494-1B866EDA760A}"/>
                </a:ext>
              </a:extLst>
            </xdr:cNvPr>
            <xdr:cNvSpPr>
              <a:spLocks/>
            </xdr:cNvSpPr>
          </xdr:nvSpPr>
          <xdr:spPr bwMode="auto">
            <a:xfrm>
              <a:off x="4944455" y="6594218"/>
              <a:ext cx="185094" cy="399665"/>
            </a:xfrm>
            <a:custGeom>
              <a:avLst/>
              <a:gdLst>
                <a:gd name="T0" fmla="*/ 0 w 25"/>
                <a:gd name="T1" fmla="*/ 2147483647 h 43"/>
                <a:gd name="T2" fmla="*/ 2147483647 w 25"/>
                <a:gd name="T3" fmla="*/ 2147483647 h 43"/>
                <a:gd name="T4" fmla="*/ 2147483647 w 25"/>
                <a:gd name="T5" fmla="*/ 2147483647 h 43"/>
                <a:gd name="T6" fmla="*/ 2147483647 w 25"/>
                <a:gd name="T7" fmla="*/ 2147483647 h 43"/>
                <a:gd name="T8" fmla="*/ 2147483647 w 25"/>
                <a:gd name="T9" fmla="*/ 0 h 4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5" h="43">
                  <a:moveTo>
                    <a:pt x="0" y="43"/>
                  </a:moveTo>
                  <a:cubicBezTo>
                    <a:pt x="1" y="42"/>
                    <a:pt x="4" y="37"/>
                    <a:pt x="5" y="34"/>
                  </a:cubicBezTo>
                  <a:cubicBezTo>
                    <a:pt x="6" y="31"/>
                    <a:pt x="5" y="28"/>
                    <a:pt x="8" y="25"/>
                  </a:cubicBezTo>
                  <a:cubicBezTo>
                    <a:pt x="11" y="22"/>
                    <a:pt x="18" y="22"/>
                    <a:pt x="21" y="18"/>
                  </a:cubicBezTo>
                  <a:cubicBezTo>
                    <a:pt x="24" y="14"/>
                    <a:pt x="24" y="4"/>
                    <a:pt x="25" y="0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328" name="Freeform 1206">
              <a:extLst>
                <a:ext uri="{FF2B5EF4-FFF2-40B4-BE49-F238E27FC236}">
                  <a16:creationId xmlns:a16="http://schemas.microsoft.com/office/drawing/2014/main" id="{49029FE3-081B-C536-51A7-66CB23FC0941}"/>
                </a:ext>
              </a:extLst>
            </xdr:cNvPr>
            <xdr:cNvSpPr>
              <a:spLocks/>
            </xdr:cNvSpPr>
          </xdr:nvSpPr>
          <xdr:spPr bwMode="auto">
            <a:xfrm>
              <a:off x="4906355" y="6546944"/>
              <a:ext cx="187165" cy="399665"/>
            </a:xfrm>
            <a:custGeom>
              <a:avLst/>
              <a:gdLst>
                <a:gd name="T0" fmla="*/ 0 w 25"/>
                <a:gd name="T1" fmla="*/ 2147483647 h 43"/>
                <a:gd name="T2" fmla="*/ 2147483647 w 25"/>
                <a:gd name="T3" fmla="*/ 2147483647 h 43"/>
                <a:gd name="T4" fmla="*/ 2147483647 w 25"/>
                <a:gd name="T5" fmla="*/ 2147483647 h 43"/>
                <a:gd name="T6" fmla="*/ 2147483647 w 25"/>
                <a:gd name="T7" fmla="*/ 2147483647 h 43"/>
                <a:gd name="T8" fmla="*/ 2147483647 w 25"/>
                <a:gd name="T9" fmla="*/ 0 h 4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5" h="43">
                  <a:moveTo>
                    <a:pt x="0" y="43"/>
                  </a:moveTo>
                  <a:cubicBezTo>
                    <a:pt x="1" y="42"/>
                    <a:pt x="4" y="37"/>
                    <a:pt x="5" y="34"/>
                  </a:cubicBezTo>
                  <a:cubicBezTo>
                    <a:pt x="6" y="31"/>
                    <a:pt x="5" y="28"/>
                    <a:pt x="8" y="25"/>
                  </a:cubicBezTo>
                  <a:cubicBezTo>
                    <a:pt x="11" y="22"/>
                    <a:pt x="18" y="22"/>
                    <a:pt x="21" y="18"/>
                  </a:cubicBezTo>
                  <a:cubicBezTo>
                    <a:pt x="24" y="14"/>
                    <a:pt x="24" y="4"/>
                    <a:pt x="25" y="0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329" name="Freeform 1207">
              <a:extLst>
                <a:ext uri="{FF2B5EF4-FFF2-40B4-BE49-F238E27FC236}">
                  <a16:creationId xmlns:a16="http://schemas.microsoft.com/office/drawing/2014/main" id="{63723E7D-3D8C-59B7-604D-29066B3164C5}"/>
                </a:ext>
              </a:extLst>
            </xdr:cNvPr>
            <xdr:cNvSpPr>
              <a:spLocks/>
            </xdr:cNvSpPr>
          </xdr:nvSpPr>
          <xdr:spPr bwMode="auto">
            <a:xfrm>
              <a:off x="5201642" y="6035288"/>
              <a:ext cx="113549" cy="428240"/>
            </a:xfrm>
            <a:custGeom>
              <a:avLst/>
              <a:gdLst>
                <a:gd name="T0" fmla="*/ 0 w 12"/>
                <a:gd name="T1" fmla="*/ 2147483647 h 45"/>
                <a:gd name="T2" fmla="*/ 2147483647 w 12"/>
                <a:gd name="T3" fmla="*/ 2147483647 h 45"/>
                <a:gd name="T4" fmla="*/ 2147483647 w 12"/>
                <a:gd name="T5" fmla="*/ 2147483647 h 45"/>
                <a:gd name="T6" fmla="*/ 2147483647 w 12"/>
                <a:gd name="T7" fmla="*/ 2147483647 h 45"/>
                <a:gd name="T8" fmla="*/ 2147483647 w 12"/>
                <a:gd name="T9" fmla="*/ 0 h 4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2" h="45">
                  <a:moveTo>
                    <a:pt x="0" y="45"/>
                  </a:moveTo>
                  <a:cubicBezTo>
                    <a:pt x="1" y="44"/>
                    <a:pt x="6" y="40"/>
                    <a:pt x="7" y="36"/>
                  </a:cubicBezTo>
                  <a:cubicBezTo>
                    <a:pt x="8" y="32"/>
                    <a:pt x="5" y="27"/>
                    <a:pt x="6" y="23"/>
                  </a:cubicBezTo>
                  <a:cubicBezTo>
                    <a:pt x="7" y="19"/>
                    <a:pt x="12" y="17"/>
                    <a:pt x="12" y="13"/>
                  </a:cubicBezTo>
                  <a:cubicBezTo>
                    <a:pt x="12" y="9"/>
                    <a:pt x="10" y="3"/>
                    <a:pt x="9" y="0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330" name="Freeform 1208">
              <a:extLst>
                <a:ext uri="{FF2B5EF4-FFF2-40B4-BE49-F238E27FC236}">
                  <a16:creationId xmlns:a16="http://schemas.microsoft.com/office/drawing/2014/main" id="{FE48F7C9-8CFB-9EB0-2C42-D316646E9378}"/>
                </a:ext>
              </a:extLst>
            </xdr:cNvPr>
            <xdr:cNvSpPr>
              <a:spLocks/>
            </xdr:cNvSpPr>
          </xdr:nvSpPr>
          <xdr:spPr bwMode="auto">
            <a:xfrm>
              <a:off x="5245034" y="6060690"/>
              <a:ext cx="113549" cy="428240"/>
            </a:xfrm>
            <a:custGeom>
              <a:avLst/>
              <a:gdLst>
                <a:gd name="T0" fmla="*/ 0 w 12"/>
                <a:gd name="T1" fmla="*/ 2147483647 h 45"/>
                <a:gd name="T2" fmla="*/ 2147483647 w 12"/>
                <a:gd name="T3" fmla="*/ 2147483647 h 45"/>
                <a:gd name="T4" fmla="*/ 2147483647 w 12"/>
                <a:gd name="T5" fmla="*/ 2147483647 h 45"/>
                <a:gd name="T6" fmla="*/ 2147483647 w 12"/>
                <a:gd name="T7" fmla="*/ 2147483647 h 45"/>
                <a:gd name="T8" fmla="*/ 2147483647 w 12"/>
                <a:gd name="T9" fmla="*/ 0 h 4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2" h="45">
                  <a:moveTo>
                    <a:pt x="0" y="45"/>
                  </a:moveTo>
                  <a:cubicBezTo>
                    <a:pt x="1" y="44"/>
                    <a:pt x="6" y="40"/>
                    <a:pt x="7" y="36"/>
                  </a:cubicBezTo>
                  <a:cubicBezTo>
                    <a:pt x="8" y="32"/>
                    <a:pt x="5" y="27"/>
                    <a:pt x="6" y="23"/>
                  </a:cubicBezTo>
                  <a:cubicBezTo>
                    <a:pt x="7" y="19"/>
                    <a:pt x="12" y="17"/>
                    <a:pt x="12" y="13"/>
                  </a:cubicBezTo>
                  <a:cubicBezTo>
                    <a:pt x="12" y="9"/>
                    <a:pt x="10" y="3"/>
                    <a:pt x="9" y="0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331" name="Oval 390">
              <a:extLst>
                <a:ext uri="{FF2B5EF4-FFF2-40B4-BE49-F238E27FC236}">
                  <a16:creationId xmlns:a16="http://schemas.microsoft.com/office/drawing/2014/main" id="{EE9A4A53-453B-C76A-6860-80CF9F69D88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35102" y="6305699"/>
              <a:ext cx="159282" cy="147753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90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grpSp>
          <xdr:nvGrpSpPr>
            <xdr:cNvPr id="1332" name="Group 371">
              <a:extLst>
                <a:ext uri="{FF2B5EF4-FFF2-40B4-BE49-F238E27FC236}">
                  <a16:creationId xmlns:a16="http://schemas.microsoft.com/office/drawing/2014/main" id="{5C25BABA-5BEA-73E0-D171-ED857FA76EE2}"/>
                </a:ext>
              </a:extLst>
            </xdr:cNvPr>
            <xdr:cNvGrpSpPr>
              <a:grpSpLocks/>
            </xdr:cNvGrpSpPr>
          </xdr:nvGrpSpPr>
          <xdr:grpSpPr bwMode="auto">
            <a:xfrm rot="2502539">
              <a:off x="5008964" y="6345350"/>
              <a:ext cx="325757" cy="341507"/>
              <a:chOff x="832" y="261"/>
              <a:chExt cx="54" cy="19"/>
            </a:xfrm>
          </xdr:grpSpPr>
          <xdr:sp macro="" textlink="">
            <xdr:nvSpPr>
              <xdr:cNvPr id="1333" name="Freeform 372">
                <a:extLst>
                  <a:ext uri="{FF2B5EF4-FFF2-40B4-BE49-F238E27FC236}">
                    <a16:creationId xmlns:a16="http://schemas.microsoft.com/office/drawing/2014/main" id="{3EC56CE9-6E76-5B92-E1A8-0E6CBBCFF50A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832" y="261"/>
                <a:ext cx="52" cy="6"/>
              </a:xfrm>
              <a:custGeom>
                <a:avLst/>
                <a:gdLst>
                  <a:gd name="T0" fmla="*/ 0 w 52"/>
                  <a:gd name="T1" fmla="*/ 1 h 6"/>
                  <a:gd name="T2" fmla="*/ 5 w 52"/>
                  <a:gd name="T3" fmla="*/ 6 h 6"/>
                  <a:gd name="T4" fmla="*/ 49 w 52"/>
                  <a:gd name="T5" fmla="*/ 6 h 6"/>
                  <a:gd name="T6" fmla="*/ 52 w 52"/>
                  <a:gd name="T7" fmla="*/ 0 h 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2" h="6">
                    <a:moveTo>
                      <a:pt x="0" y="1"/>
                    </a:moveTo>
                    <a:lnTo>
                      <a:pt x="5" y="6"/>
                    </a:lnTo>
                    <a:lnTo>
                      <a:pt x="49" y="6"/>
                    </a:lnTo>
                    <a:lnTo>
                      <a:pt x="52" y="0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334" name="Freeform 373">
                <a:extLst>
                  <a:ext uri="{FF2B5EF4-FFF2-40B4-BE49-F238E27FC236}">
                    <a16:creationId xmlns:a16="http://schemas.microsoft.com/office/drawing/2014/main" id="{4AFF7165-9EE7-09CD-B421-E862F956DB5D}"/>
                  </a:ext>
                </a:extLst>
              </xdr:cNvPr>
              <xdr:cNvSpPr>
                <a:spLocks/>
              </xdr:cNvSpPr>
            </xdr:nvSpPr>
            <xdr:spPr bwMode="auto">
              <a:xfrm rot="10800000">
                <a:off x="834" y="274"/>
                <a:ext cx="52" cy="6"/>
              </a:xfrm>
              <a:custGeom>
                <a:avLst/>
                <a:gdLst>
                  <a:gd name="T0" fmla="*/ 0 w 52"/>
                  <a:gd name="T1" fmla="*/ 1 h 6"/>
                  <a:gd name="T2" fmla="*/ 5 w 52"/>
                  <a:gd name="T3" fmla="*/ 6 h 6"/>
                  <a:gd name="T4" fmla="*/ 49 w 52"/>
                  <a:gd name="T5" fmla="*/ 6 h 6"/>
                  <a:gd name="T6" fmla="*/ 52 w 52"/>
                  <a:gd name="T7" fmla="*/ 0 h 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2" h="6">
                    <a:moveTo>
                      <a:pt x="0" y="1"/>
                    </a:moveTo>
                    <a:lnTo>
                      <a:pt x="5" y="6"/>
                    </a:lnTo>
                    <a:lnTo>
                      <a:pt x="49" y="6"/>
                    </a:lnTo>
                    <a:lnTo>
                      <a:pt x="52" y="0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</xdr:grpSp>
    </xdr:grpSp>
    <xdr:clientData/>
  </xdr:twoCellAnchor>
  <xdr:twoCellAnchor>
    <xdr:from>
      <xdr:col>7</xdr:col>
      <xdr:colOff>537880</xdr:colOff>
      <xdr:row>38</xdr:row>
      <xdr:rowOff>142403</xdr:rowOff>
    </xdr:from>
    <xdr:to>
      <xdr:col>7</xdr:col>
      <xdr:colOff>660954</xdr:colOff>
      <xdr:row>39</xdr:row>
      <xdr:rowOff>77812</xdr:rowOff>
    </xdr:to>
    <xdr:sp macro="" textlink="">
      <xdr:nvSpPr>
        <xdr:cNvPr id="1335" name="AutoShape 142">
          <a:extLst>
            <a:ext uri="{FF2B5EF4-FFF2-40B4-BE49-F238E27FC236}">
              <a16:creationId xmlns:a16="http://schemas.microsoft.com/office/drawing/2014/main" id="{686E5545-F730-42E9-BB63-D3F0D43D79DE}"/>
            </a:ext>
          </a:extLst>
        </xdr:cNvPr>
        <xdr:cNvSpPr>
          <a:spLocks noChangeArrowheads="1"/>
        </xdr:cNvSpPr>
      </xdr:nvSpPr>
      <xdr:spPr bwMode="auto">
        <a:xfrm>
          <a:off x="4837359" y="6426257"/>
          <a:ext cx="123074" cy="1007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37683</xdr:colOff>
      <xdr:row>34</xdr:row>
      <xdr:rowOff>122863</xdr:rowOff>
    </xdr:from>
    <xdr:ext cx="267189" cy="440614"/>
    <xdr:sp macro="" textlink="">
      <xdr:nvSpPr>
        <xdr:cNvPr id="1336" name="Text Box 1212">
          <a:extLst>
            <a:ext uri="{FF2B5EF4-FFF2-40B4-BE49-F238E27FC236}">
              <a16:creationId xmlns:a16="http://schemas.microsoft.com/office/drawing/2014/main" id="{5AD93760-45DC-4E5D-AA2C-4605909F5653}"/>
            </a:ext>
          </a:extLst>
        </xdr:cNvPr>
        <xdr:cNvSpPr txBox="1">
          <a:spLocks noChangeArrowheads="1"/>
        </xdr:cNvSpPr>
      </xdr:nvSpPr>
      <xdr:spPr bwMode="auto">
        <a:xfrm>
          <a:off x="5029489" y="5745259"/>
          <a:ext cx="267189" cy="440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柿の葉・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寿司</a:t>
          </a:r>
        </a:p>
      </xdr:txBody>
    </xdr:sp>
    <xdr:clientData/>
  </xdr:oneCellAnchor>
  <xdr:oneCellAnchor>
    <xdr:from>
      <xdr:col>10</xdr:col>
      <xdr:colOff>2248</xdr:colOff>
      <xdr:row>36</xdr:row>
      <xdr:rowOff>148323</xdr:rowOff>
    </xdr:from>
    <xdr:ext cx="386185" cy="174246"/>
    <xdr:sp macro="" textlink="">
      <xdr:nvSpPr>
        <xdr:cNvPr id="1339" name="Text Box 406">
          <a:extLst>
            <a:ext uri="{FF2B5EF4-FFF2-40B4-BE49-F238E27FC236}">
              <a16:creationId xmlns:a16="http://schemas.microsoft.com/office/drawing/2014/main" id="{9CA7BA62-8A6F-4BA4-AD5A-484E1980425B}"/>
            </a:ext>
          </a:extLst>
        </xdr:cNvPr>
        <xdr:cNvSpPr txBox="1">
          <a:spLocks noChangeArrowheads="1"/>
        </xdr:cNvSpPr>
      </xdr:nvSpPr>
      <xdr:spPr bwMode="auto">
        <a:xfrm>
          <a:off x="6379269" y="6106514"/>
          <a:ext cx="386185" cy="174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</a:p>
      </xdr:txBody>
    </xdr:sp>
    <xdr:clientData/>
  </xdr:oneCellAnchor>
  <xdr:twoCellAnchor editAs="oneCell">
    <xdr:from>
      <xdr:col>9</xdr:col>
      <xdr:colOff>535192</xdr:colOff>
      <xdr:row>37</xdr:row>
      <xdr:rowOff>63939</xdr:rowOff>
    </xdr:from>
    <xdr:to>
      <xdr:col>10</xdr:col>
      <xdr:colOff>4412</xdr:colOff>
      <xdr:row>38</xdr:row>
      <xdr:rowOff>56569</xdr:rowOff>
    </xdr:to>
    <xdr:pic>
      <xdr:nvPicPr>
        <xdr:cNvPr id="1340" name="図 1339">
          <a:extLst>
            <a:ext uri="{FF2B5EF4-FFF2-40B4-BE49-F238E27FC236}">
              <a16:creationId xmlns:a16="http://schemas.microsoft.com/office/drawing/2014/main" id="{2B26ED7D-68CB-41A1-8182-D75BAF293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219324" y="6182429"/>
          <a:ext cx="161546" cy="157994"/>
        </a:xfrm>
        <a:prstGeom prst="rect">
          <a:avLst/>
        </a:prstGeom>
      </xdr:spPr>
    </xdr:pic>
    <xdr:clientData/>
  </xdr:twoCellAnchor>
  <xdr:twoCellAnchor editAs="oneCell">
    <xdr:from>
      <xdr:col>9</xdr:col>
      <xdr:colOff>541870</xdr:colOff>
      <xdr:row>38</xdr:row>
      <xdr:rowOff>94034</xdr:rowOff>
    </xdr:from>
    <xdr:to>
      <xdr:col>9</xdr:col>
      <xdr:colOff>688036</xdr:colOff>
      <xdr:row>39</xdr:row>
      <xdr:rowOff>49540</xdr:rowOff>
    </xdr:to>
    <xdr:pic>
      <xdr:nvPicPr>
        <xdr:cNvPr id="1341" name="図 1340">
          <a:extLst>
            <a:ext uri="{FF2B5EF4-FFF2-40B4-BE49-F238E27FC236}">
              <a16:creationId xmlns:a16="http://schemas.microsoft.com/office/drawing/2014/main" id="{4959A959-51B6-4EB2-A102-11968AA9B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226002" y="6377888"/>
          <a:ext cx="146166" cy="120871"/>
        </a:xfrm>
        <a:prstGeom prst="rect">
          <a:avLst/>
        </a:prstGeom>
      </xdr:spPr>
    </xdr:pic>
    <xdr:clientData/>
  </xdr:twoCellAnchor>
  <xdr:twoCellAnchor>
    <xdr:from>
      <xdr:col>9</xdr:col>
      <xdr:colOff>550769</xdr:colOff>
      <xdr:row>40</xdr:row>
      <xdr:rowOff>259</xdr:rowOff>
    </xdr:from>
    <xdr:to>
      <xdr:col>10</xdr:col>
      <xdr:colOff>3114</xdr:colOff>
      <xdr:row>40</xdr:row>
      <xdr:rowOff>143134</xdr:rowOff>
    </xdr:to>
    <xdr:grpSp>
      <xdr:nvGrpSpPr>
        <xdr:cNvPr id="1342" name="Group 1209">
          <a:extLst>
            <a:ext uri="{FF2B5EF4-FFF2-40B4-BE49-F238E27FC236}">
              <a16:creationId xmlns:a16="http://schemas.microsoft.com/office/drawing/2014/main" id="{229F7DC5-57DA-47F2-AF2F-A03675C81A79}"/>
            </a:ext>
          </a:extLst>
        </xdr:cNvPr>
        <xdr:cNvGrpSpPr>
          <a:grpSpLocks/>
        </xdr:cNvGrpSpPr>
      </xdr:nvGrpSpPr>
      <xdr:grpSpPr bwMode="auto">
        <a:xfrm>
          <a:off x="6247626" y="6531688"/>
          <a:ext cx="146309" cy="142875"/>
          <a:chOff x="718" y="97"/>
          <a:chExt cx="23" cy="15"/>
        </a:xfrm>
      </xdr:grpSpPr>
      <xdr:sp macro="" textlink="">
        <xdr:nvSpPr>
          <xdr:cNvPr id="1343" name="Freeform 1210">
            <a:extLst>
              <a:ext uri="{FF2B5EF4-FFF2-40B4-BE49-F238E27FC236}">
                <a16:creationId xmlns:a16="http://schemas.microsoft.com/office/drawing/2014/main" id="{B30E2DB5-CE17-6A6F-380E-A7AB4AA36AC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44" name="Freeform 1211">
            <a:extLst>
              <a:ext uri="{FF2B5EF4-FFF2-40B4-BE49-F238E27FC236}">
                <a16:creationId xmlns:a16="http://schemas.microsoft.com/office/drawing/2014/main" id="{E8FF89F5-34D1-568C-6366-0E62B24A2B5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110911</xdr:colOff>
      <xdr:row>38</xdr:row>
      <xdr:rowOff>60744</xdr:rowOff>
    </xdr:from>
    <xdr:to>
      <xdr:col>9</xdr:col>
      <xdr:colOff>557684</xdr:colOff>
      <xdr:row>40</xdr:row>
      <xdr:rowOff>91628</xdr:rowOff>
    </xdr:to>
    <xdr:sp macro="" textlink="">
      <xdr:nvSpPr>
        <xdr:cNvPr id="1345" name="Freeform 395">
          <a:extLst>
            <a:ext uri="{FF2B5EF4-FFF2-40B4-BE49-F238E27FC236}">
              <a16:creationId xmlns:a16="http://schemas.microsoft.com/office/drawing/2014/main" id="{E5F7C15D-3D5B-4C12-8EA9-74FAAB5E2705}"/>
            </a:ext>
          </a:extLst>
        </xdr:cNvPr>
        <xdr:cNvSpPr>
          <a:spLocks/>
        </xdr:cNvSpPr>
      </xdr:nvSpPr>
      <xdr:spPr bwMode="auto">
        <a:xfrm>
          <a:off x="5819561" y="6575844"/>
          <a:ext cx="446773" cy="373784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33881"/>
            <a:gd name="connsiteY0" fmla="*/ 11820 h 11820"/>
            <a:gd name="connsiteX1" fmla="*/ 5833 w 33881"/>
            <a:gd name="connsiteY1" fmla="*/ 9820 h 11820"/>
            <a:gd name="connsiteX2" fmla="*/ 5000 w 33881"/>
            <a:gd name="connsiteY2" fmla="*/ 6931 h 11820"/>
            <a:gd name="connsiteX3" fmla="*/ 10000 w 33881"/>
            <a:gd name="connsiteY3" fmla="*/ 4709 h 11820"/>
            <a:gd name="connsiteX4" fmla="*/ 33861 w 33881"/>
            <a:gd name="connsiteY4" fmla="*/ 0 h 11820"/>
            <a:gd name="connsiteX0" fmla="*/ 0 w 33877"/>
            <a:gd name="connsiteY0" fmla="*/ 11820 h 11820"/>
            <a:gd name="connsiteX1" fmla="*/ 5833 w 33877"/>
            <a:gd name="connsiteY1" fmla="*/ 9820 h 11820"/>
            <a:gd name="connsiteX2" fmla="*/ 5000 w 33877"/>
            <a:gd name="connsiteY2" fmla="*/ 6931 h 11820"/>
            <a:gd name="connsiteX3" fmla="*/ 3481 w 33877"/>
            <a:gd name="connsiteY3" fmla="*/ 766 h 11820"/>
            <a:gd name="connsiteX4" fmla="*/ 33861 w 33877"/>
            <a:gd name="connsiteY4" fmla="*/ 0 h 11820"/>
            <a:gd name="connsiteX0" fmla="*/ 8047 w 41924"/>
            <a:gd name="connsiteY0" fmla="*/ 11820 h 11820"/>
            <a:gd name="connsiteX1" fmla="*/ 13880 w 41924"/>
            <a:gd name="connsiteY1" fmla="*/ 9820 h 11820"/>
            <a:gd name="connsiteX2" fmla="*/ 9 w 41924"/>
            <a:gd name="connsiteY2" fmla="*/ 4277 h 11820"/>
            <a:gd name="connsiteX3" fmla="*/ 11528 w 41924"/>
            <a:gd name="connsiteY3" fmla="*/ 766 h 11820"/>
            <a:gd name="connsiteX4" fmla="*/ 41908 w 41924"/>
            <a:gd name="connsiteY4" fmla="*/ 0 h 11820"/>
            <a:gd name="connsiteX0" fmla="*/ 40360 w 41924"/>
            <a:gd name="connsiteY0" fmla="*/ 8484 h 9955"/>
            <a:gd name="connsiteX1" fmla="*/ 13880 w 41924"/>
            <a:gd name="connsiteY1" fmla="*/ 9820 h 9955"/>
            <a:gd name="connsiteX2" fmla="*/ 9 w 41924"/>
            <a:gd name="connsiteY2" fmla="*/ 4277 h 9955"/>
            <a:gd name="connsiteX3" fmla="*/ 11528 w 41924"/>
            <a:gd name="connsiteY3" fmla="*/ 766 h 9955"/>
            <a:gd name="connsiteX4" fmla="*/ 41908 w 41924"/>
            <a:gd name="connsiteY4" fmla="*/ 0 h 9955"/>
            <a:gd name="connsiteX0" fmla="*/ 9657 w 10029"/>
            <a:gd name="connsiteY0" fmla="*/ 8522 h 8545"/>
            <a:gd name="connsiteX1" fmla="*/ 5099 w 10029"/>
            <a:gd name="connsiteY1" fmla="*/ 8188 h 8545"/>
            <a:gd name="connsiteX2" fmla="*/ 32 w 10029"/>
            <a:gd name="connsiteY2" fmla="*/ 4296 h 8545"/>
            <a:gd name="connsiteX3" fmla="*/ 2780 w 10029"/>
            <a:gd name="connsiteY3" fmla="*/ 769 h 8545"/>
            <a:gd name="connsiteX4" fmla="*/ 10026 w 10029"/>
            <a:gd name="connsiteY4" fmla="*/ 0 h 8545"/>
            <a:gd name="connsiteX0" fmla="*/ 9629 w 10000"/>
            <a:gd name="connsiteY0" fmla="*/ 10771 h 10798"/>
            <a:gd name="connsiteX1" fmla="*/ 5084 w 10000"/>
            <a:gd name="connsiteY1" fmla="*/ 10380 h 10798"/>
            <a:gd name="connsiteX2" fmla="*/ 32 w 10000"/>
            <a:gd name="connsiteY2" fmla="*/ 5826 h 10798"/>
            <a:gd name="connsiteX3" fmla="*/ 2772 w 10000"/>
            <a:gd name="connsiteY3" fmla="*/ 272 h 10798"/>
            <a:gd name="connsiteX4" fmla="*/ 9997 w 10000"/>
            <a:gd name="connsiteY4" fmla="*/ 798 h 10798"/>
            <a:gd name="connsiteX0" fmla="*/ 9598 w 9971"/>
            <a:gd name="connsiteY0" fmla="*/ 10298 h 10325"/>
            <a:gd name="connsiteX1" fmla="*/ 5053 w 9971"/>
            <a:gd name="connsiteY1" fmla="*/ 9907 h 10325"/>
            <a:gd name="connsiteX2" fmla="*/ 1 w 9971"/>
            <a:gd name="connsiteY2" fmla="*/ 5353 h 10325"/>
            <a:gd name="connsiteX3" fmla="*/ 4629 w 9971"/>
            <a:gd name="connsiteY3" fmla="*/ 334 h 10325"/>
            <a:gd name="connsiteX4" fmla="*/ 9966 w 9971"/>
            <a:gd name="connsiteY4" fmla="*/ 325 h 10325"/>
            <a:gd name="connsiteX0" fmla="*/ 10639 w 11013"/>
            <a:gd name="connsiteY0" fmla="*/ 9974 h 10201"/>
            <a:gd name="connsiteX1" fmla="*/ 6081 w 11013"/>
            <a:gd name="connsiteY1" fmla="*/ 9595 h 10201"/>
            <a:gd name="connsiteX2" fmla="*/ 0 w 11013"/>
            <a:gd name="connsiteY2" fmla="*/ 2422 h 10201"/>
            <a:gd name="connsiteX3" fmla="*/ 5655 w 11013"/>
            <a:gd name="connsiteY3" fmla="*/ 323 h 10201"/>
            <a:gd name="connsiteX4" fmla="*/ 11008 w 11013"/>
            <a:gd name="connsiteY4" fmla="*/ 315 h 10201"/>
            <a:gd name="connsiteX0" fmla="*/ 8072 w 8446"/>
            <a:gd name="connsiteY0" fmla="*/ 9974 h 10169"/>
            <a:gd name="connsiteX1" fmla="*/ 3514 w 8446"/>
            <a:gd name="connsiteY1" fmla="*/ 9595 h 10169"/>
            <a:gd name="connsiteX2" fmla="*/ 2 w 8446"/>
            <a:gd name="connsiteY2" fmla="*/ 2854 h 10169"/>
            <a:gd name="connsiteX3" fmla="*/ 3088 w 8446"/>
            <a:gd name="connsiteY3" fmla="*/ 323 h 10169"/>
            <a:gd name="connsiteX4" fmla="*/ 8441 w 8446"/>
            <a:gd name="connsiteY4" fmla="*/ 315 h 10169"/>
            <a:gd name="connsiteX0" fmla="*/ 9557 w 10000"/>
            <a:gd name="connsiteY0" fmla="*/ 9808 h 9808"/>
            <a:gd name="connsiteX1" fmla="*/ 4081 w 10000"/>
            <a:gd name="connsiteY1" fmla="*/ 8927 h 9808"/>
            <a:gd name="connsiteX2" fmla="*/ 2 w 10000"/>
            <a:gd name="connsiteY2" fmla="*/ 2807 h 9808"/>
            <a:gd name="connsiteX3" fmla="*/ 3656 w 10000"/>
            <a:gd name="connsiteY3" fmla="*/ 318 h 9808"/>
            <a:gd name="connsiteX4" fmla="*/ 9994 w 10000"/>
            <a:gd name="connsiteY4" fmla="*/ 310 h 9808"/>
            <a:gd name="connsiteX0" fmla="*/ 10596 w 11039"/>
            <a:gd name="connsiteY0" fmla="*/ 10000 h 10000"/>
            <a:gd name="connsiteX1" fmla="*/ 5120 w 11039"/>
            <a:gd name="connsiteY1" fmla="*/ 9102 h 10000"/>
            <a:gd name="connsiteX2" fmla="*/ 0 w 11039"/>
            <a:gd name="connsiteY2" fmla="*/ 2083 h 10000"/>
            <a:gd name="connsiteX3" fmla="*/ 4695 w 11039"/>
            <a:gd name="connsiteY3" fmla="*/ 324 h 10000"/>
            <a:gd name="connsiteX4" fmla="*/ 11033 w 11039"/>
            <a:gd name="connsiteY4" fmla="*/ 316 h 10000"/>
            <a:gd name="connsiteX0" fmla="*/ 10596 w 11039"/>
            <a:gd name="connsiteY0" fmla="*/ 10000 h 10000"/>
            <a:gd name="connsiteX1" fmla="*/ 5120 w 11039"/>
            <a:gd name="connsiteY1" fmla="*/ 8150 h 10000"/>
            <a:gd name="connsiteX2" fmla="*/ 0 w 11039"/>
            <a:gd name="connsiteY2" fmla="*/ 2083 h 10000"/>
            <a:gd name="connsiteX3" fmla="*/ 4695 w 11039"/>
            <a:gd name="connsiteY3" fmla="*/ 324 h 10000"/>
            <a:gd name="connsiteX4" fmla="*/ 11033 w 11039"/>
            <a:gd name="connsiteY4" fmla="*/ 316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039" h="10000">
              <a:moveTo>
                <a:pt x="10596" y="10000"/>
              </a:moveTo>
              <a:cubicBezTo>
                <a:pt x="10832" y="9746"/>
                <a:pt x="6886" y="9469"/>
                <a:pt x="5120" y="8150"/>
              </a:cubicBezTo>
              <a:cubicBezTo>
                <a:pt x="3354" y="6831"/>
                <a:pt x="71" y="3387"/>
                <a:pt x="0" y="2083"/>
              </a:cubicBezTo>
              <a:cubicBezTo>
                <a:pt x="-71" y="779"/>
                <a:pt x="4695" y="1340"/>
                <a:pt x="4695" y="324"/>
              </a:cubicBezTo>
              <a:cubicBezTo>
                <a:pt x="4695" y="-691"/>
                <a:pt x="11269" y="1077"/>
                <a:pt x="11033" y="31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667599</xdr:colOff>
      <xdr:row>39</xdr:row>
      <xdr:rowOff>97195</xdr:rowOff>
    </xdr:from>
    <xdr:to>
      <xdr:col>10</xdr:col>
      <xdr:colOff>343418</xdr:colOff>
      <xdr:row>39</xdr:row>
      <xdr:rowOff>100435</xdr:rowOff>
    </xdr:to>
    <xdr:sp macro="" textlink="">
      <xdr:nvSpPr>
        <xdr:cNvPr id="1346" name="Line 400">
          <a:extLst>
            <a:ext uri="{FF2B5EF4-FFF2-40B4-BE49-F238E27FC236}">
              <a16:creationId xmlns:a16="http://schemas.microsoft.com/office/drawing/2014/main" id="{B2491B2E-B4FB-424E-8650-6A8557A81CFA}"/>
            </a:ext>
          </a:extLst>
        </xdr:cNvPr>
        <xdr:cNvSpPr>
          <a:spLocks noChangeShapeType="1"/>
        </xdr:cNvSpPr>
      </xdr:nvSpPr>
      <xdr:spPr bwMode="auto">
        <a:xfrm flipV="1">
          <a:off x="6376249" y="6783745"/>
          <a:ext cx="380669" cy="32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278622</xdr:colOff>
      <xdr:row>39</xdr:row>
      <xdr:rowOff>100434</xdr:rowOff>
    </xdr:from>
    <xdr:ext cx="312965" cy="100434"/>
    <xdr:sp macro="" textlink="">
      <xdr:nvSpPr>
        <xdr:cNvPr id="1347" name="Text Box 398">
          <a:extLst>
            <a:ext uri="{FF2B5EF4-FFF2-40B4-BE49-F238E27FC236}">
              <a16:creationId xmlns:a16="http://schemas.microsoft.com/office/drawing/2014/main" id="{2661C7E6-0A46-4634-9E32-83B75E816142}"/>
            </a:ext>
          </a:extLst>
        </xdr:cNvPr>
        <xdr:cNvSpPr txBox="1">
          <a:spLocks noChangeArrowheads="1"/>
        </xdr:cNvSpPr>
      </xdr:nvSpPr>
      <xdr:spPr bwMode="auto">
        <a:xfrm>
          <a:off x="5987272" y="6786984"/>
          <a:ext cx="312965" cy="1004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0800" tIns="10800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役場前</a:t>
          </a:r>
        </a:p>
      </xdr:txBody>
    </xdr:sp>
    <xdr:clientData/>
  </xdr:oneCellAnchor>
  <xdr:twoCellAnchor editAs="oneCell">
    <xdr:from>
      <xdr:col>9</xdr:col>
      <xdr:colOff>556841</xdr:colOff>
      <xdr:row>39</xdr:row>
      <xdr:rowOff>55075</xdr:rowOff>
    </xdr:from>
    <xdr:to>
      <xdr:col>9</xdr:col>
      <xdr:colOff>667131</xdr:colOff>
      <xdr:row>40</xdr:row>
      <xdr:rowOff>265</xdr:rowOff>
    </xdr:to>
    <xdr:pic>
      <xdr:nvPicPr>
        <xdr:cNvPr id="1348" name="図 1347">
          <a:extLst>
            <a:ext uri="{FF2B5EF4-FFF2-40B4-BE49-F238E27FC236}">
              <a16:creationId xmlns:a16="http://schemas.microsoft.com/office/drawing/2014/main" id="{A658BC09-061F-419C-A29F-C52CBDE5A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6240973" y="6504294"/>
          <a:ext cx="110290" cy="110554"/>
        </a:xfrm>
        <a:prstGeom prst="rect">
          <a:avLst/>
        </a:prstGeom>
      </xdr:spPr>
    </xdr:pic>
    <xdr:clientData/>
  </xdr:twoCellAnchor>
  <xdr:oneCellAnchor>
    <xdr:from>
      <xdr:col>9</xdr:col>
      <xdr:colOff>690588</xdr:colOff>
      <xdr:row>37</xdr:row>
      <xdr:rowOff>146334</xdr:rowOff>
    </xdr:from>
    <xdr:ext cx="368109" cy="158071"/>
    <xdr:sp macro="" textlink="">
      <xdr:nvSpPr>
        <xdr:cNvPr id="1349" name="Text Box 1620">
          <a:extLst>
            <a:ext uri="{FF2B5EF4-FFF2-40B4-BE49-F238E27FC236}">
              <a16:creationId xmlns:a16="http://schemas.microsoft.com/office/drawing/2014/main" id="{02AF7082-D197-4107-A4CC-C146EB4E36FD}"/>
            </a:ext>
          </a:extLst>
        </xdr:cNvPr>
        <xdr:cNvSpPr txBox="1">
          <a:spLocks noChangeArrowheads="1"/>
        </xdr:cNvSpPr>
      </xdr:nvSpPr>
      <xdr:spPr bwMode="auto">
        <a:xfrm>
          <a:off x="6374720" y="6264824"/>
          <a:ext cx="368109" cy="15807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712917</xdr:colOff>
      <xdr:row>40</xdr:row>
      <xdr:rowOff>93636</xdr:rowOff>
    </xdr:from>
    <xdr:to>
      <xdr:col>10</xdr:col>
      <xdr:colOff>133811</xdr:colOff>
      <xdr:row>40</xdr:row>
      <xdr:rowOff>139355</xdr:rowOff>
    </xdr:to>
    <xdr:sp macro="" textlink="">
      <xdr:nvSpPr>
        <xdr:cNvPr id="1350" name="Freeform 1208">
          <a:extLst>
            <a:ext uri="{FF2B5EF4-FFF2-40B4-BE49-F238E27FC236}">
              <a16:creationId xmlns:a16="http://schemas.microsoft.com/office/drawing/2014/main" id="{90DA4736-C8BC-47BC-B860-1D7116114375}"/>
            </a:ext>
          </a:extLst>
        </xdr:cNvPr>
        <xdr:cNvSpPr>
          <a:spLocks/>
        </xdr:cNvSpPr>
      </xdr:nvSpPr>
      <xdr:spPr bwMode="auto">
        <a:xfrm rot="18315816">
          <a:off x="6458404" y="6908449"/>
          <a:ext cx="45719" cy="132094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9981"/>
            <a:gd name="connsiteY0" fmla="*/ 10358 h 10358"/>
            <a:gd name="connsiteX1" fmla="*/ 5814 w 9981"/>
            <a:gd name="connsiteY1" fmla="*/ 8000 h 10358"/>
            <a:gd name="connsiteX2" fmla="*/ 4981 w 9981"/>
            <a:gd name="connsiteY2" fmla="*/ 5111 h 10358"/>
            <a:gd name="connsiteX3" fmla="*/ 9981 w 9981"/>
            <a:gd name="connsiteY3" fmla="*/ 2889 h 10358"/>
            <a:gd name="connsiteX4" fmla="*/ 7481 w 9981"/>
            <a:gd name="connsiteY4" fmla="*/ 0 h 10358"/>
            <a:gd name="connsiteX0" fmla="*/ 1008 w 5183"/>
            <a:gd name="connsiteY0" fmla="*/ 7723 h 7723"/>
            <a:gd name="connsiteX1" fmla="*/ 173 w 5183"/>
            <a:gd name="connsiteY1" fmla="*/ 4934 h 7723"/>
            <a:gd name="connsiteX2" fmla="*/ 5183 w 5183"/>
            <a:gd name="connsiteY2" fmla="*/ 2789 h 7723"/>
            <a:gd name="connsiteX3" fmla="*/ 2678 w 5183"/>
            <a:gd name="connsiteY3" fmla="*/ 0 h 7723"/>
            <a:gd name="connsiteX0" fmla="*/ 5080 w 9723"/>
            <a:gd name="connsiteY0" fmla="*/ 9414 h 9414"/>
            <a:gd name="connsiteX1" fmla="*/ 57 w 9723"/>
            <a:gd name="connsiteY1" fmla="*/ 6389 h 9414"/>
            <a:gd name="connsiteX2" fmla="*/ 9723 w 9723"/>
            <a:gd name="connsiteY2" fmla="*/ 3611 h 9414"/>
            <a:gd name="connsiteX3" fmla="*/ 4890 w 9723"/>
            <a:gd name="connsiteY3" fmla="*/ 0 h 9414"/>
            <a:gd name="connsiteX0" fmla="*/ 0 w 9941"/>
            <a:gd name="connsiteY0" fmla="*/ 6787 h 6787"/>
            <a:gd name="connsiteX1" fmla="*/ 9941 w 9941"/>
            <a:gd name="connsiteY1" fmla="*/ 3836 h 6787"/>
            <a:gd name="connsiteX2" fmla="*/ 4970 w 9941"/>
            <a:gd name="connsiteY2" fmla="*/ 0 h 67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41" h="6787">
              <a:moveTo>
                <a:pt x="0" y="6787"/>
              </a:moveTo>
              <a:cubicBezTo>
                <a:pt x="796" y="5760"/>
                <a:pt x="9941" y="5016"/>
                <a:pt x="9941" y="3836"/>
              </a:cubicBezTo>
              <a:cubicBezTo>
                <a:pt x="9941" y="2656"/>
                <a:pt x="6627" y="886"/>
                <a:pt x="497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672036</xdr:colOff>
      <xdr:row>38</xdr:row>
      <xdr:rowOff>79981</xdr:rowOff>
    </xdr:from>
    <xdr:to>
      <xdr:col>10</xdr:col>
      <xdr:colOff>517013</xdr:colOff>
      <xdr:row>38</xdr:row>
      <xdr:rowOff>125700</xdr:rowOff>
    </xdr:to>
    <xdr:sp macro="" textlink="">
      <xdr:nvSpPr>
        <xdr:cNvPr id="1351" name="Freeform 1208">
          <a:extLst>
            <a:ext uri="{FF2B5EF4-FFF2-40B4-BE49-F238E27FC236}">
              <a16:creationId xmlns:a16="http://schemas.microsoft.com/office/drawing/2014/main" id="{8D341D17-068F-4857-8377-87526106B51F}"/>
            </a:ext>
          </a:extLst>
        </xdr:cNvPr>
        <xdr:cNvSpPr>
          <a:spLocks/>
        </xdr:cNvSpPr>
      </xdr:nvSpPr>
      <xdr:spPr bwMode="auto">
        <a:xfrm rot="16040173">
          <a:off x="6601960" y="6118043"/>
          <a:ext cx="45719" cy="537303"/>
        </a:xfrm>
        <a:custGeom>
          <a:avLst/>
          <a:gdLst>
            <a:gd name="T0" fmla="*/ 0 w 12"/>
            <a:gd name="T1" fmla="*/ 2147483647 h 45"/>
            <a:gd name="T2" fmla="*/ 2147483647 w 12"/>
            <a:gd name="T3" fmla="*/ 2147483647 h 45"/>
            <a:gd name="T4" fmla="*/ 2147483647 w 12"/>
            <a:gd name="T5" fmla="*/ 2147483647 h 45"/>
            <a:gd name="T6" fmla="*/ 2147483647 w 12"/>
            <a:gd name="T7" fmla="*/ 2147483647 h 45"/>
            <a:gd name="T8" fmla="*/ 2147483647 w 12"/>
            <a:gd name="T9" fmla="*/ 0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5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10</xdr:col>
      <xdr:colOff>194027</xdr:colOff>
      <xdr:row>44</xdr:row>
      <xdr:rowOff>41891</xdr:rowOff>
    </xdr:from>
    <xdr:ext cx="147730" cy="114654"/>
    <xdr:sp macro="" textlink="">
      <xdr:nvSpPr>
        <xdr:cNvPr id="1352" name="Text Box 972">
          <a:extLst>
            <a:ext uri="{FF2B5EF4-FFF2-40B4-BE49-F238E27FC236}">
              <a16:creationId xmlns:a16="http://schemas.microsoft.com/office/drawing/2014/main" id="{ACB66504-4B61-4A2A-A1BA-48F32B2DAA8C}"/>
            </a:ext>
          </a:extLst>
        </xdr:cNvPr>
        <xdr:cNvSpPr txBox="1">
          <a:spLocks noChangeArrowheads="1"/>
        </xdr:cNvSpPr>
      </xdr:nvSpPr>
      <xdr:spPr bwMode="auto">
        <a:xfrm>
          <a:off x="6570485" y="7317933"/>
          <a:ext cx="147730" cy="11465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27432" bIns="0" anchor="t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118m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5</xdr:col>
      <xdr:colOff>20481</xdr:colOff>
      <xdr:row>52</xdr:row>
      <xdr:rowOff>48004</xdr:rowOff>
    </xdr:from>
    <xdr:ext cx="224577" cy="134799"/>
    <xdr:sp macro="" textlink="">
      <xdr:nvSpPr>
        <xdr:cNvPr id="1354" name="Text Box 941">
          <a:extLst>
            <a:ext uri="{FF2B5EF4-FFF2-40B4-BE49-F238E27FC236}">
              <a16:creationId xmlns:a16="http://schemas.microsoft.com/office/drawing/2014/main" id="{4B100CD1-A415-429D-BB6E-505DF0D02A3B}"/>
            </a:ext>
          </a:extLst>
        </xdr:cNvPr>
        <xdr:cNvSpPr txBox="1">
          <a:spLocks noChangeArrowheads="1"/>
        </xdr:cNvSpPr>
      </xdr:nvSpPr>
      <xdr:spPr bwMode="auto">
        <a:xfrm>
          <a:off x="2909731" y="8963404"/>
          <a:ext cx="224577" cy="13479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000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戸毛</a:t>
          </a:r>
        </a:p>
      </xdr:txBody>
    </xdr:sp>
    <xdr:clientData/>
  </xdr:oneCellAnchor>
  <xdr:oneCellAnchor>
    <xdr:from>
      <xdr:col>4</xdr:col>
      <xdr:colOff>477837</xdr:colOff>
      <xdr:row>62</xdr:row>
      <xdr:rowOff>137518</xdr:rowOff>
    </xdr:from>
    <xdr:ext cx="204201" cy="101588"/>
    <xdr:sp macro="" textlink="">
      <xdr:nvSpPr>
        <xdr:cNvPr id="1355" name="Text Box 941">
          <a:extLst>
            <a:ext uri="{FF2B5EF4-FFF2-40B4-BE49-F238E27FC236}">
              <a16:creationId xmlns:a16="http://schemas.microsoft.com/office/drawing/2014/main" id="{3DC5A371-983B-494B-B9A7-B30872823D2C}"/>
            </a:ext>
          </a:extLst>
        </xdr:cNvPr>
        <xdr:cNvSpPr txBox="1">
          <a:spLocks noChangeArrowheads="1"/>
        </xdr:cNvSpPr>
      </xdr:nvSpPr>
      <xdr:spPr bwMode="auto">
        <a:xfrm>
          <a:off x="2662237" y="10767418"/>
          <a:ext cx="204201" cy="10158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000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奥山</a:t>
          </a:r>
        </a:p>
      </xdr:txBody>
    </xdr:sp>
    <xdr:clientData/>
  </xdr:oneCellAnchor>
  <xdr:oneCellAnchor>
    <xdr:from>
      <xdr:col>1</xdr:col>
      <xdr:colOff>13608</xdr:colOff>
      <xdr:row>12</xdr:row>
      <xdr:rowOff>61168</xdr:rowOff>
    </xdr:from>
    <xdr:ext cx="371928" cy="188296"/>
    <xdr:sp macro="" textlink="">
      <xdr:nvSpPr>
        <xdr:cNvPr id="1356" name="Text Box 1455">
          <a:extLst>
            <a:ext uri="{FF2B5EF4-FFF2-40B4-BE49-F238E27FC236}">
              <a16:creationId xmlns:a16="http://schemas.microsoft.com/office/drawing/2014/main" id="{354300FF-FF6A-496F-86DD-D8830779EC64}"/>
            </a:ext>
          </a:extLst>
        </xdr:cNvPr>
        <xdr:cNvSpPr txBox="1">
          <a:spLocks noChangeArrowheads="1"/>
        </xdr:cNvSpPr>
      </xdr:nvSpPr>
      <xdr:spPr bwMode="auto">
        <a:xfrm>
          <a:off x="158751" y="2020597"/>
          <a:ext cx="371928" cy="18829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山中渓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駅前</a:t>
          </a:r>
        </a:p>
      </xdr:txBody>
    </xdr:sp>
    <xdr:clientData/>
  </xdr:oneCellAnchor>
  <xdr:oneCellAnchor>
    <xdr:from>
      <xdr:col>3</xdr:col>
      <xdr:colOff>221300</xdr:colOff>
      <xdr:row>44</xdr:row>
      <xdr:rowOff>86574</xdr:rowOff>
    </xdr:from>
    <xdr:ext cx="226097" cy="134697"/>
    <xdr:sp macro="" textlink="">
      <xdr:nvSpPr>
        <xdr:cNvPr id="1357" name="Text Box 398">
          <a:extLst>
            <a:ext uri="{FF2B5EF4-FFF2-40B4-BE49-F238E27FC236}">
              <a16:creationId xmlns:a16="http://schemas.microsoft.com/office/drawing/2014/main" id="{7B2C8379-165F-4537-8DAA-51716123D77E}"/>
            </a:ext>
          </a:extLst>
        </xdr:cNvPr>
        <xdr:cNvSpPr txBox="1">
          <a:spLocks noChangeArrowheads="1"/>
        </xdr:cNvSpPr>
      </xdr:nvSpPr>
      <xdr:spPr bwMode="auto">
        <a:xfrm>
          <a:off x="1700850" y="7630374"/>
          <a:ext cx="226097" cy="1346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0800" tIns="10800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火打</a:t>
          </a:r>
        </a:p>
      </xdr:txBody>
    </xdr:sp>
    <xdr:clientData/>
  </xdr:oneCellAnchor>
  <xdr:oneCellAnchor>
    <xdr:from>
      <xdr:col>1</xdr:col>
      <xdr:colOff>216492</xdr:colOff>
      <xdr:row>52</xdr:row>
      <xdr:rowOff>115462</xdr:rowOff>
    </xdr:from>
    <xdr:ext cx="226097" cy="134697"/>
    <xdr:sp macro="" textlink="">
      <xdr:nvSpPr>
        <xdr:cNvPr id="1358" name="Text Box 398">
          <a:extLst>
            <a:ext uri="{FF2B5EF4-FFF2-40B4-BE49-F238E27FC236}">
              <a16:creationId xmlns:a16="http://schemas.microsoft.com/office/drawing/2014/main" id="{F8389DF2-53FC-4770-805B-E0B64E4520A0}"/>
            </a:ext>
          </a:extLst>
        </xdr:cNvPr>
        <xdr:cNvSpPr txBox="1">
          <a:spLocks noChangeArrowheads="1"/>
        </xdr:cNvSpPr>
      </xdr:nvSpPr>
      <xdr:spPr bwMode="auto">
        <a:xfrm>
          <a:off x="286342" y="9030862"/>
          <a:ext cx="226097" cy="1346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0800" tIns="10800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三宅</a:t>
          </a:r>
        </a:p>
      </xdr:txBody>
    </xdr:sp>
    <xdr:clientData/>
  </xdr:oneCellAnchor>
  <xdr:oneCellAnchor>
    <xdr:from>
      <xdr:col>7</xdr:col>
      <xdr:colOff>9684</xdr:colOff>
      <xdr:row>60</xdr:row>
      <xdr:rowOff>91389</xdr:rowOff>
    </xdr:from>
    <xdr:ext cx="527623" cy="189475"/>
    <xdr:sp macro="" textlink="">
      <xdr:nvSpPr>
        <xdr:cNvPr id="1359" name="Text Box 398">
          <a:extLst>
            <a:ext uri="{FF2B5EF4-FFF2-40B4-BE49-F238E27FC236}">
              <a16:creationId xmlns:a16="http://schemas.microsoft.com/office/drawing/2014/main" id="{410CBA4A-F9EB-4C90-81EC-2086F2A948DF}"/>
            </a:ext>
          </a:extLst>
        </xdr:cNvPr>
        <xdr:cNvSpPr txBox="1">
          <a:spLocks noChangeArrowheads="1"/>
        </xdr:cNvSpPr>
      </xdr:nvSpPr>
      <xdr:spPr bwMode="auto">
        <a:xfrm>
          <a:off x="4308634" y="10378389"/>
          <a:ext cx="527623" cy="189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0800" tIns="10800" rIns="0" bIns="0" anchor="t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奈良情報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商業高校前</a:t>
          </a:r>
        </a:p>
      </xdr:txBody>
    </xdr:sp>
    <xdr:clientData/>
  </xdr:oneCellAnchor>
  <xdr:oneCellAnchor>
    <xdr:from>
      <xdr:col>7</xdr:col>
      <xdr:colOff>216114</xdr:colOff>
      <xdr:row>58</xdr:row>
      <xdr:rowOff>142942</xdr:rowOff>
    </xdr:from>
    <xdr:ext cx="226091" cy="96315"/>
    <xdr:sp macro="" textlink="">
      <xdr:nvSpPr>
        <xdr:cNvPr id="1360" name="Text Box 941">
          <a:extLst>
            <a:ext uri="{FF2B5EF4-FFF2-40B4-BE49-F238E27FC236}">
              <a16:creationId xmlns:a16="http://schemas.microsoft.com/office/drawing/2014/main" id="{A6B414D1-7A4B-4C4A-AC32-1E0D20B26CEF}"/>
            </a:ext>
          </a:extLst>
        </xdr:cNvPr>
        <xdr:cNvSpPr txBox="1">
          <a:spLocks noChangeArrowheads="1"/>
        </xdr:cNvSpPr>
      </xdr:nvSpPr>
      <xdr:spPr bwMode="auto">
        <a:xfrm>
          <a:off x="4515064" y="10087042"/>
          <a:ext cx="226091" cy="9631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000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浅古</a:t>
          </a:r>
        </a:p>
      </xdr:txBody>
    </xdr:sp>
    <xdr:clientData/>
  </xdr:oneCellAnchor>
  <xdr:oneCellAnchor>
    <xdr:from>
      <xdr:col>17</xdr:col>
      <xdr:colOff>312708</xdr:colOff>
      <xdr:row>16</xdr:row>
      <xdr:rowOff>81784</xdr:rowOff>
    </xdr:from>
    <xdr:ext cx="226097" cy="134697"/>
    <xdr:sp macro="" textlink="">
      <xdr:nvSpPr>
        <xdr:cNvPr id="1361" name="Text Box 398">
          <a:extLst>
            <a:ext uri="{FF2B5EF4-FFF2-40B4-BE49-F238E27FC236}">
              <a16:creationId xmlns:a16="http://schemas.microsoft.com/office/drawing/2014/main" id="{E7CC2D16-6477-4750-8BE1-206FA633C403}"/>
            </a:ext>
          </a:extLst>
        </xdr:cNvPr>
        <xdr:cNvSpPr txBox="1">
          <a:spLocks noChangeArrowheads="1"/>
        </xdr:cNvSpPr>
      </xdr:nvSpPr>
      <xdr:spPr bwMode="auto">
        <a:xfrm>
          <a:off x="11660158" y="2824984"/>
          <a:ext cx="226097" cy="1346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0800" tIns="10800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三宅</a:t>
          </a:r>
        </a:p>
      </xdr:txBody>
    </xdr:sp>
    <xdr:clientData/>
  </xdr:oneCellAnchor>
  <xdr:oneCellAnchor>
    <xdr:from>
      <xdr:col>19</xdr:col>
      <xdr:colOff>0</xdr:colOff>
      <xdr:row>20</xdr:row>
      <xdr:rowOff>57718</xdr:rowOff>
    </xdr:from>
    <xdr:ext cx="596243" cy="145392"/>
    <xdr:sp macro="" textlink="">
      <xdr:nvSpPr>
        <xdr:cNvPr id="1362" name="Text Box 398">
          <a:extLst>
            <a:ext uri="{FF2B5EF4-FFF2-40B4-BE49-F238E27FC236}">
              <a16:creationId xmlns:a16="http://schemas.microsoft.com/office/drawing/2014/main" id="{2E684C55-9EE3-4FD8-AD02-10A044528937}"/>
            </a:ext>
          </a:extLst>
        </xdr:cNvPr>
        <xdr:cNvSpPr txBox="1">
          <a:spLocks noChangeArrowheads="1"/>
        </xdr:cNvSpPr>
      </xdr:nvSpPr>
      <xdr:spPr bwMode="auto">
        <a:xfrm>
          <a:off x="12757150" y="3486718"/>
          <a:ext cx="596243" cy="1453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10800" tIns="1080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五條病院前</a:t>
          </a:r>
        </a:p>
      </xdr:txBody>
    </xdr:sp>
    <xdr:clientData/>
  </xdr:oneCellAnchor>
  <xdr:oneCellAnchor>
    <xdr:from>
      <xdr:col>13</xdr:col>
      <xdr:colOff>0</xdr:colOff>
      <xdr:row>28</xdr:row>
      <xdr:rowOff>0</xdr:rowOff>
    </xdr:from>
    <xdr:ext cx="226097" cy="134697"/>
    <xdr:sp macro="" textlink="">
      <xdr:nvSpPr>
        <xdr:cNvPr id="1363" name="Text Box 398">
          <a:extLst>
            <a:ext uri="{FF2B5EF4-FFF2-40B4-BE49-F238E27FC236}">
              <a16:creationId xmlns:a16="http://schemas.microsoft.com/office/drawing/2014/main" id="{7C854606-4851-4831-9A7A-D7FC70976045}"/>
            </a:ext>
          </a:extLst>
        </xdr:cNvPr>
        <xdr:cNvSpPr txBox="1">
          <a:spLocks noChangeArrowheads="1"/>
        </xdr:cNvSpPr>
      </xdr:nvSpPr>
      <xdr:spPr bwMode="auto">
        <a:xfrm>
          <a:off x="8528050" y="4800600"/>
          <a:ext cx="226097" cy="1346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0800" tIns="10800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火打</a:t>
          </a:r>
        </a:p>
      </xdr:txBody>
    </xdr:sp>
    <xdr:clientData/>
  </xdr:oneCellAnchor>
  <xdr:oneCellAnchor>
    <xdr:from>
      <xdr:col>19</xdr:col>
      <xdr:colOff>134706</xdr:colOff>
      <xdr:row>28</xdr:row>
      <xdr:rowOff>33677</xdr:rowOff>
    </xdr:from>
    <xdr:ext cx="312965" cy="108857"/>
    <xdr:sp macro="" textlink="">
      <xdr:nvSpPr>
        <xdr:cNvPr id="1364" name="Text Box 398">
          <a:extLst>
            <a:ext uri="{FF2B5EF4-FFF2-40B4-BE49-F238E27FC236}">
              <a16:creationId xmlns:a16="http://schemas.microsoft.com/office/drawing/2014/main" id="{4EDDB138-C27E-424C-AF72-993296A46EB2}"/>
            </a:ext>
          </a:extLst>
        </xdr:cNvPr>
        <xdr:cNvSpPr txBox="1">
          <a:spLocks noChangeArrowheads="1"/>
        </xdr:cNvSpPr>
      </xdr:nvSpPr>
      <xdr:spPr bwMode="auto">
        <a:xfrm>
          <a:off x="12891856" y="4834277"/>
          <a:ext cx="312965" cy="1088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0800" tIns="10800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東渋田</a:t>
          </a:r>
        </a:p>
      </xdr:txBody>
    </xdr:sp>
    <xdr:clientData/>
  </xdr:oneCellAnchor>
  <xdr:oneCellAnchor>
    <xdr:from>
      <xdr:col>18</xdr:col>
      <xdr:colOff>660972</xdr:colOff>
      <xdr:row>26</xdr:row>
      <xdr:rowOff>17610</xdr:rowOff>
    </xdr:from>
    <xdr:ext cx="226097" cy="134697"/>
    <xdr:sp macro="" textlink="">
      <xdr:nvSpPr>
        <xdr:cNvPr id="1365" name="Text Box 398">
          <a:extLst>
            <a:ext uri="{FF2B5EF4-FFF2-40B4-BE49-F238E27FC236}">
              <a16:creationId xmlns:a16="http://schemas.microsoft.com/office/drawing/2014/main" id="{A8DCA29E-9592-42C6-8B5D-3ADC871799C7}"/>
            </a:ext>
          </a:extLst>
        </xdr:cNvPr>
        <xdr:cNvSpPr txBox="1">
          <a:spLocks noChangeArrowheads="1"/>
        </xdr:cNvSpPr>
      </xdr:nvSpPr>
      <xdr:spPr bwMode="auto">
        <a:xfrm>
          <a:off x="12713272" y="4475310"/>
          <a:ext cx="226097" cy="1346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0800" tIns="10800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三谷</a:t>
          </a:r>
        </a:p>
      </xdr:txBody>
    </xdr:sp>
    <xdr:clientData/>
  </xdr:oneCellAnchor>
  <xdr:oneCellAnchor>
    <xdr:from>
      <xdr:col>10</xdr:col>
      <xdr:colOff>89726</xdr:colOff>
      <xdr:row>63</xdr:row>
      <xdr:rowOff>41412</xdr:rowOff>
    </xdr:from>
    <xdr:ext cx="557653" cy="177997"/>
    <xdr:sp macro="" textlink="">
      <xdr:nvSpPr>
        <xdr:cNvPr id="1366" name="Text Box 941">
          <a:extLst>
            <a:ext uri="{FF2B5EF4-FFF2-40B4-BE49-F238E27FC236}">
              <a16:creationId xmlns:a16="http://schemas.microsoft.com/office/drawing/2014/main" id="{907ABC85-1EC3-43EF-AA6C-C5F199E6D1DC}"/>
            </a:ext>
          </a:extLst>
        </xdr:cNvPr>
        <xdr:cNvSpPr txBox="1">
          <a:spLocks noChangeArrowheads="1"/>
        </xdr:cNvSpPr>
      </xdr:nvSpPr>
      <xdr:spPr bwMode="auto">
        <a:xfrm>
          <a:off x="6503226" y="10842762"/>
          <a:ext cx="557653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女寄ﾄﾝﾈﾙ</a:t>
          </a:r>
        </a:p>
      </xdr:txBody>
    </xdr:sp>
    <xdr:clientData/>
  </xdr:oneCellAnchor>
  <xdr:twoCellAnchor>
    <xdr:from>
      <xdr:col>12</xdr:col>
      <xdr:colOff>100250</xdr:colOff>
      <xdr:row>20</xdr:row>
      <xdr:rowOff>30636</xdr:rowOff>
    </xdr:from>
    <xdr:to>
      <xdr:col>13</xdr:col>
      <xdr:colOff>3515</xdr:colOff>
      <xdr:row>20</xdr:row>
      <xdr:rowOff>130688</xdr:rowOff>
    </xdr:to>
    <xdr:grpSp>
      <xdr:nvGrpSpPr>
        <xdr:cNvPr id="1367" name="グループ化 1366">
          <a:extLst>
            <a:ext uri="{FF2B5EF4-FFF2-40B4-BE49-F238E27FC236}">
              <a16:creationId xmlns:a16="http://schemas.microsoft.com/office/drawing/2014/main" id="{CDAA8134-9434-4F7E-A3F4-B79B2A574B8B}"/>
            </a:ext>
          </a:extLst>
        </xdr:cNvPr>
        <xdr:cNvGrpSpPr/>
      </xdr:nvGrpSpPr>
      <xdr:grpSpPr>
        <a:xfrm rot="811869">
          <a:off x="7879000" y="3296350"/>
          <a:ext cx="597229" cy="100052"/>
          <a:chOff x="8052790" y="3394466"/>
          <a:chExt cx="620146" cy="100052"/>
        </a:xfrm>
      </xdr:grpSpPr>
      <xdr:sp macro="" textlink="">
        <xdr:nvSpPr>
          <xdr:cNvPr id="1368" name="Freeform 1463">
            <a:extLst>
              <a:ext uri="{FF2B5EF4-FFF2-40B4-BE49-F238E27FC236}">
                <a16:creationId xmlns:a16="http://schemas.microsoft.com/office/drawing/2014/main" id="{322C236B-A925-22CF-DDA5-9FA6FF106E2E}"/>
              </a:ext>
            </a:extLst>
          </xdr:cNvPr>
          <xdr:cNvSpPr>
            <a:spLocks/>
          </xdr:cNvSpPr>
        </xdr:nvSpPr>
        <xdr:spPr bwMode="auto">
          <a:xfrm>
            <a:off x="8052790" y="3394466"/>
            <a:ext cx="608916" cy="70867"/>
          </a:xfrm>
          <a:custGeom>
            <a:avLst/>
            <a:gdLst>
              <a:gd name="T0" fmla="*/ 2147483647 w 29"/>
              <a:gd name="T1" fmla="*/ 2147483647 h 71"/>
              <a:gd name="T2" fmla="*/ 2147483647 w 29"/>
              <a:gd name="T3" fmla="*/ 2147483647 h 71"/>
              <a:gd name="T4" fmla="*/ 2147483647 w 29"/>
              <a:gd name="T5" fmla="*/ 2147483647 h 71"/>
              <a:gd name="T6" fmla="*/ 2147483647 w 29"/>
              <a:gd name="T7" fmla="*/ 2147483647 h 71"/>
              <a:gd name="T8" fmla="*/ 0 w 29"/>
              <a:gd name="T9" fmla="*/ 0 h 7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3793 w 11085"/>
              <a:gd name="connsiteY0" fmla="*/ 10000 h 10000"/>
              <a:gd name="connsiteX1" fmla="*/ 8621 w 11085"/>
              <a:gd name="connsiteY1" fmla="*/ 8592 h 10000"/>
              <a:gd name="connsiteX2" fmla="*/ 8966 w 11085"/>
              <a:gd name="connsiteY2" fmla="*/ 6056 h 10000"/>
              <a:gd name="connsiteX3" fmla="*/ 10703 w 11085"/>
              <a:gd name="connsiteY3" fmla="*/ 1769 h 10000"/>
              <a:gd name="connsiteX4" fmla="*/ 0 w 11085"/>
              <a:gd name="connsiteY4" fmla="*/ 0 h 10000"/>
              <a:gd name="connsiteX0" fmla="*/ 3460 w 10752"/>
              <a:gd name="connsiteY0" fmla="*/ 8609 h 8609"/>
              <a:gd name="connsiteX1" fmla="*/ 8288 w 10752"/>
              <a:gd name="connsiteY1" fmla="*/ 7201 h 8609"/>
              <a:gd name="connsiteX2" fmla="*/ 8633 w 10752"/>
              <a:gd name="connsiteY2" fmla="*/ 4665 h 8609"/>
              <a:gd name="connsiteX3" fmla="*/ 10370 w 10752"/>
              <a:gd name="connsiteY3" fmla="*/ 378 h 8609"/>
              <a:gd name="connsiteX4" fmla="*/ 0 w 10752"/>
              <a:gd name="connsiteY4" fmla="*/ 29 h 8609"/>
              <a:gd name="connsiteX0" fmla="*/ 2908 w 9690"/>
              <a:gd name="connsiteY0" fmla="*/ 10594 h 10594"/>
              <a:gd name="connsiteX1" fmla="*/ 7398 w 9690"/>
              <a:gd name="connsiteY1" fmla="*/ 8959 h 10594"/>
              <a:gd name="connsiteX2" fmla="*/ 7719 w 9690"/>
              <a:gd name="connsiteY2" fmla="*/ 6013 h 10594"/>
              <a:gd name="connsiteX3" fmla="*/ 9335 w 9690"/>
              <a:gd name="connsiteY3" fmla="*/ 1033 h 10594"/>
              <a:gd name="connsiteX4" fmla="*/ 0 w 9690"/>
              <a:gd name="connsiteY4" fmla="*/ 0 h 10594"/>
              <a:gd name="connsiteX0" fmla="*/ 3001 w 10000"/>
              <a:gd name="connsiteY0" fmla="*/ 10000 h 10000"/>
              <a:gd name="connsiteX1" fmla="*/ 7635 w 10000"/>
              <a:gd name="connsiteY1" fmla="*/ 8457 h 10000"/>
              <a:gd name="connsiteX2" fmla="*/ 7966 w 10000"/>
              <a:gd name="connsiteY2" fmla="*/ 5676 h 10000"/>
              <a:gd name="connsiteX3" fmla="*/ 9634 w 10000"/>
              <a:gd name="connsiteY3" fmla="*/ 975 h 10000"/>
              <a:gd name="connsiteX4" fmla="*/ 0 w 10000"/>
              <a:gd name="connsiteY4" fmla="*/ 0 h 10000"/>
              <a:gd name="connsiteX0" fmla="*/ 3001 w 17172"/>
              <a:gd name="connsiteY0" fmla="*/ 10000 h 10000"/>
              <a:gd name="connsiteX1" fmla="*/ 7635 w 17172"/>
              <a:gd name="connsiteY1" fmla="*/ 8457 h 10000"/>
              <a:gd name="connsiteX2" fmla="*/ 17160 w 17172"/>
              <a:gd name="connsiteY2" fmla="*/ 932 h 10000"/>
              <a:gd name="connsiteX3" fmla="*/ 9634 w 17172"/>
              <a:gd name="connsiteY3" fmla="*/ 975 h 10000"/>
              <a:gd name="connsiteX4" fmla="*/ 0 w 17172"/>
              <a:gd name="connsiteY4" fmla="*/ 0 h 10000"/>
              <a:gd name="connsiteX0" fmla="*/ 3001 w 17175"/>
              <a:gd name="connsiteY0" fmla="*/ 10000 h 10000"/>
              <a:gd name="connsiteX1" fmla="*/ 7635 w 17175"/>
              <a:gd name="connsiteY1" fmla="*/ 8457 h 10000"/>
              <a:gd name="connsiteX2" fmla="*/ 17160 w 17175"/>
              <a:gd name="connsiteY2" fmla="*/ 932 h 10000"/>
              <a:gd name="connsiteX3" fmla="*/ 9634 w 17175"/>
              <a:gd name="connsiteY3" fmla="*/ 975 h 10000"/>
              <a:gd name="connsiteX4" fmla="*/ 0 w 17175"/>
              <a:gd name="connsiteY4" fmla="*/ 0 h 10000"/>
              <a:gd name="connsiteX0" fmla="*/ 3001 w 17175"/>
              <a:gd name="connsiteY0" fmla="*/ 10000 h 10000"/>
              <a:gd name="connsiteX1" fmla="*/ 7635 w 17175"/>
              <a:gd name="connsiteY1" fmla="*/ 8457 h 10000"/>
              <a:gd name="connsiteX2" fmla="*/ 17160 w 17175"/>
              <a:gd name="connsiteY2" fmla="*/ 932 h 10000"/>
              <a:gd name="connsiteX3" fmla="*/ 9634 w 17175"/>
              <a:gd name="connsiteY3" fmla="*/ 975 h 10000"/>
              <a:gd name="connsiteX4" fmla="*/ 0 w 17175"/>
              <a:gd name="connsiteY4" fmla="*/ 0 h 10000"/>
              <a:gd name="connsiteX0" fmla="*/ 3001 w 17174"/>
              <a:gd name="connsiteY0" fmla="*/ 10000 h 10000"/>
              <a:gd name="connsiteX1" fmla="*/ 7635 w 17174"/>
              <a:gd name="connsiteY1" fmla="*/ 8457 h 10000"/>
              <a:gd name="connsiteX2" fmla="*/ 17160 w 17174"/>
              <a:gd name="connsiteY2" fmla="*/ 932 h 10000"/>
              <a:gd name="connsiteX3" fmla="*/ 9554 w 17174"/>
              <a:gd name="connsiteY3" fmla="*/ 716 h 10000"/>
              <a:gd name="connsiteX4" fmla="*/ 0 w 17174"/>
              <a:gd name="connsiteY4" fmla="*/ 0 h 10000"/>
              <a:gd name="connsiteX0" fmla="*/ 3001 w 17585"/>
              <a:gd name="connsiteY0" fmla="*/ 10000 h 10000"/>
              <a:gd name="connsiteX1" fmla="*/ 7635 w 17585"/>
              <a:gd name="connsiteY1" fmla="*/ 8457 h 10000"/>
              <a:gd name="connsiteX2" fmla="*/ 17160 w 17585"/>
              <a:gd name="connsiteY2" fmla="*/ 932 h 10000"/>
              <a:gd name="connsiteX3" fmla="*/ 9554 w 17585"/>
              <a:gd name="connsiteY3" fmla="*/ 716 h 10000"/>
              <a:gd name="connsiteX4" fmla="*/ 0 w 17585"/>
              <a:gd name="connsiteY4" fmla="*/ 0 h 10000"/>
              <a:gd name="connsiteX0" fmla="*/ 3001 w 17174"/>
              <a:gd name="connsiteY0" fmla="*/ 10000 h 10000"/>
              <a:gd name="connsiteX1" fmla="*/ 7635 w 17174"/>
              <a:gd name="connsiteY1" fmla="*/ 8457 h 10000"/>
              <a:gd name="connsiteX2" fmla="*/ 17160 w 17174"/>
              <a:gd name="connsiteY2" fmla="*/ 932 h 10000"/>
              <a:gd name="connsiteX3" fmla="*/ 9554 w 17174"/>
              <a:gd name="connsiteY3" fmla="*/ 716 h 10000"/>
              <a:gd name="connsiteX4" fmla="*/ 0 w 17174"/>
              <a:gd name="connsiteY4" fmla="*/ 0 h 10000"/>
              <a:gd name="connsiteX0" fmla="*/ 3001 w 17174"/>
              <a:gd name="connsiteY0" fmla="*/ 10000 h 10000"/>
              <a:gd name="connsiteX1" fmla="*/ 7635 w 17174"/>
              <a:gd name="connsiteY1" fmla="*/ 8457 h 10000"/>
              <a:gd name="connsiteX2" fmla="*/ 17160 w 17174"/>
              <a:gd name="connsiteY2" fmla="*/ 932 h 10000"/>
              <a:gd name="connsiteX3" fmla="*/ 9554 w 17174"/>
              <a:gd name="connsiteY3" fmla="*/ 716 h 10000"/>
              <a:gd name="connsiteX4" fmla="*/ 0 w 17174"/>
              <a:gd name="connsiteY4" fmla="*/ 0 h 10000"/>
              <a:gd name="connsiteX0" fmla="*/ 3001 w 17174"/>
              <a:gd name="connsiteY0" fmla="*/ 10000 h 10000"/>
              <a:gd name="connsiteX1" fmla="*/ 17160 w 17174"/>
              <a:gd name="connsiteY1" fmla="*/ 932 h 10000"/>
              <a:gd name="connsiteX2" fmla="*/ 9554 w 17174"/>
              <a:gd name="connsiteY2" fmla="*/ 716 h 10000"/>
              <a:gd name="connsiteX3" fmla="*/ 0 w 17174"/>
              <a:gd name="connsiteY3" fmla="*/ 0 h 10000"/>
              <a:gd name="connsiteX0" fmla="*/ 17160 w 17174"/>
              <a:gd name="connsiteY0" fmla="*/ 932 h 932"/>
              <a:gd name="connsiteX1" fmla="*/ 9554 w 17174"/>
              <a:gd name="connsiteY1" fmla="*/ 716 h 932"/>
              <a:gd name="connsiteX2" fmla="*/ 0 w 17174"/>
              <a:gd name="connsiteY2" fmla="*/ 0 h 932"/>
              <a:gd name="connsiteX0" fmla="*/ 12506 w 12510"/>
              <a:gd name="connsiteY0" fmla="*/ 3842 h 24189"/>
              <a:gd name="connsiteX1" fmla="*/ 5563 w 12510"/>
              <a:gd name="connsiteY1" fmla="*/ 24189 h 24189"/>
              <a:gd name="connsiteX2" fmla="*/ 0 w 12510"/>
              <a:gd name="connsiteY2" fmla="*/ 16507 h 24189"/>
              <a:gd name="connsiteX0" fmla="*/ 12506 w 12506"/>
              <a:gd name="connsiteY0" fmla="*/ 6 h 20353"/>
              <a:gd name="connsiteX1" fmla="*/ 5563 w 12506"/>
              <a:gd name="connsiteY1" fmla="*/ 20353 h 20353"/>
              <a:gd name="connsiteX2" fmla="*/ 0 w 12506"/>
              <a:gd name="connsiteY2" fmla="*/ 12671 h 20353"/>
              <a:gd name="connsiteX0" fmla="*/ 12506 w 12506"/>
              <a:gd name="connsiteY0" fmla="*/ 4 h 23930"/>
              <a:gd name="connsiteX1" fmla="*/ 5563 w 12506"/>
              <a:gd name="connsiteY1" fmla="*/ 23930 h 23930"/>
              <a:gd name="connsiteX2" fmla="*/ 0 w 12506"/>
              <a:gd name="connsiteY2" fmla="*/ 16248 h 23930"/>
              <a:gd name="connsiteX0" fmla="*/ 12506 w 12506"/>
              <a:gd name="connsiteY0" fmla="*/ 4 h 23930"/>
              <a:gd name="connsiteX1" fmla="*/ 5563 w 12506"/>
              <a:gd name="connsiteY1" fmla="*/ 23930 h 23930"/>
              <a:gd name="connsiteX2" fmla="*/ 0 w 12506"/>
              <a:gd name="connsiteY2" fmla="*/ 16248 h 23930"/>
              <a:gd name="connsiteX0" fmla="*/ 12227 w 12227"/>
              <a:gd name="connsiteY0" fmla="*/ 9 h 13994"/>
              <a:gd name="connsiteX1" fmla="*/ 5563 w 12227"/>
              <a:gd name="connsiteY1" fmla="*/ 13994 h 13994"/>
              <a:gd name="connsiteX2" fmla="*/ 0 w 12227"/>
              <a:gd name="connsiteY2" fmla="*/ 6312 h 13994"/>
              <a:gd name="connsiteX0" fmla="*/ 12227 w 12227"/>
              <a:gd name="connsiteY0" fmla="*/ 0 h 13985"/>
              <a:gd name="connsiteX1" fmla="*/ 5563 w 12227"/>
              <a:gd name="connsiteY1" fmla="*/ 13985 h 13985"/>
              <a:gd name="connsiteX2" fmla="*/ 0 w 12227"/>
              <a:gd name="connsiteY2" fmla="*/ 6303 h 13985"/>
              <a:gd name="connsiteX0" fmla="*/ 12320 w 12320"/>
              <a:gd name="connsiteY0" fmla="*/ 0 h 10009"/>
              <a:gd name="connsiteX1" fmla="*/ 5563 w 12320"/>
              <a:gd name="connsiteY1" fmla="*/ 10009 h 10009"/>
              <a:gd name="connsiteX2" fmla="*/ 0 w 12320"/>
              <a:gd name="connsiteY2" fmla="*/ 2327 h 10009"/>
              <a:gd name="connsiteX0" fmla="*/ 12320 w 12320"/>
              <a:gd name="connsiteY0" fmla="*/ 0 h 10009"/>
              <a:gd name="connsiteX1" fmla="*/ 5563 w 12320"/>
              <a:gd name="connsiteY1" fmla="*/ 10009 h 10009"/>
              <a:gd name="connsiteX2" fmla="*/ 0 w 12320"/>
              <a:gd name="connsiteY2" fmla="*/ 2327 h 10009"/>
              <a:gd name="connsiteX0" fmla="*/ 12320 w 12320"/>
              <a:gd name="connsiteY0" fmla="*/ 0 h 12340"/>
              <a:gd name="connsiteX1" fmla="*/ 3667 w 12320"/>
              <a:gd name="connsiteY1" fmla="*/ 12340 h 12340"/>
              <a:gd name="connsiteX2" fmla="*/ 0 w 12320"/>
              <a:gd name="connsiteY2" fmla="*/ 2327 h 123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320" h="12340">
                <a:moveTo>
                  <a:pt x="12320" y="0"/>
                </a:moveTo>
                <a:cubicBezTo>
                  <a:pt x="10877" y="6439"/>
                  <a:pt x="6393" y="7235"/>
                  <a:pt x="3667" y="12340"/>
                </a:cubicBezTo>
                <a:cubicBezTo>
                  <a:pt x="2476" y="9883"/>
                  <a:pt x="1382" y="5031"/>
                  <a:pt x="0" y="2327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69" name="Freeform 1463">
            <a:extLst>
              <a:ext uri="{FF2B5EF4-FFF2-40B4-BE49-F238E27FC236}">
                <a16:creationId xmlns:a16="http://schemas.microsoft.com/office/drawing/2014/main" id="{28A93336-C27E-BE6A-93A2-304942B1CBAB}"/>
              </a:ext>
            </a:extLst>
          </xdr:cNvPr>
          <xdr:cNvSpPr>
            <a:spLocks/>
          </xdr:cNvSpPr>
        </xdr:nvSpPr>
        <xdr:spPr bwMode="auto">
          <a:xfrm>
            <a:off x="8064020" y="3431302"/>
            <a:ext cx="608916" cy="63216"/>
          </a:xfrm>
          <a:custGeom>
            <a:avLst/>
            <a:gdLst>
              <a:gd name="T0" fmla="*/ 2147483647 w 29"/>
              <a:gd name="T1" fmla="*/ 2147483647 h 71"/>
              <a:gd name="T2" fmla="*/ 2147483647 w 29"/>
              <a:gd name="T3" fmla="*/ 2147483647 h 71"/>
              <a:gd name="T4" fmla="*/ 2147483647 w 29"/>
              <a:gd name="T5" fmla="*/ 2147483647 h 71"/>
              <a:gd name="T6" fmla="*/ 2147483647 w 29"/>
              <a:gd name="T7" fmla="*/ 2147483647 h 71"/>
              <a:gd name="T8" fmla="*/ 0 w 29"/>
              <a:gd name="T9" fmla="*/ 0 h 71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3793 w 11085"/>
              <a:gd name="connsiteY0" fmla="*/ 10000 h 10000"/>
              <a:gd name="connsiteX1" fmla="*/ 8621 w 11085"/>
              <a:gd name="connsiteY1" fmla="*/ 8592 h 10000"/>
              <a:gd name="connsiteX2" fmla="*/ 8966 w 11085"/>
              <a:gd name="connsiteY2" fmla="*/ 6056 h 10000"/>
              <a:gd name="connsiteX3" fmla="*/ 10703 w 11085"/>
              <a:gd name="connsiteY3" fmla="*/ 1769 h 10000"/>
              <a:gd name="connsiteX4" fmla="*/ 0 w 11085"/>
              <a:gd name="connsiteY4" fmla="*/ 0 h 10000"/>
              <a:gd name="connsiteX0" fmla="*/ 3460 w 10752"/>
              <a:gd name="connsiteY0" fmla="*/ 8609 h 8609"/>
              <a:gd name="connsiteX1" fmla="*/ 8288 w 10752"/>
              <a:gd name="connsiteY1" fmla="*/ 7201 h 8609"/>
              <a:gd name="connsiteX2" fmla="*/ 8633 w 10752"/>
              <a:gd name="connsiteY2" fmla="*/ 4665 h 8609"/>
              <a:gd name="connsiteX3" fmla="*/ 10370 w 10752"/>
              <a:gd name="connsiteY3" fmla="*/ 378 h 8609"/>
              <a:gd name="connsiteX4" fmla="*/ 0 w 10752"/>
              <a:gd name="connsiteY4" fmla="*/ 29 h 8609"/>
              <a:gd name="connsiteX0" fmla="*/ 2908 w 9690"/>
              <a:gd name="connsiteY0" fmla="*/ 10594 h 10594"/>
              <a:gd name="connsiteX1" fmla="*/ 7398 w 9690"/>
              <a:gd name="connsiteY1" fmla="*/ 8959 h 10594"/>
              <a:gd name="connsiteX2" fmla="*/ 7719 w 9690"/>
              <a:gd name="connsiteY2" fmla="*/ 6013 h 10594"/>
              <a:gd name="connsiteX3" fmla="*/ 9335 w 9690"/>
              <a:gd name="connsiteY3" fmla="*/ 1033 h 10594"/>
              <a:gd name="connsiteX4" fmla="*/ 0 w 9690"/>
              <a:gd name="connsiteY4" fmla="*/ 0 h 10594"/>
              <a:gd name="connsiteX0" fmla="*/ 3001 w 10000"/>
              <a:gd name="connsiteY0" fmla="*/ 10000 h 10000"/>
              <a:gd name="connsiteX1" fmla="*/ 7635 w 10000"/>
              <a:gd name="connsiteY1" fmla="*/ 8457 h 10000"/>
              <a:gd name="connsiteX2" fmla="*/ 7966 w 10000"/>
              <a:gd name="connsiteY2" fmla="*/ 5676 h 10000"/>
              <a:gd name="connsiteX3" fmla="*/ 9634 w 10000"/>
              <a:gd name="connsiteY3" fmla="*/ 975 h 10000"/>
              <a:gd name="connsiteX4" fmla="*/ 0 w 10000"/>
              <a:gd name="connsiteY4" fmla="*/ 0 h 10000"/>
              <a:gd name="connsiteX0" fmla="*/ 3001 w 17172"/>
              <a:gd name="connsiteY0" fmla="*/ 10000 h 10000"/>
              <a:gd name="connsiteX1" fmla="*/ 7635 w 17172"/>
              <a:gd name="connsiteY1" fmla="*/ 8457 h 10000"/>
              <a:gd name="connsiteX2" fmla="*/ 17160 w 17172"/>
              <a:gd name="connsiteY2" fmla="*/ 932 h 10000"/>
              <a:gd name="connsiteX3" fmla="*/ 9634 w 17172"/>
              <a:gd name="connsiteY3" fmla="*/ 975 h 10000"/>
              <a:gd name="connsiteX4" fmla="*/ 0 w 17172"/>
              <a:gd name="connsiteY4" fmla="*/ 0 h 10000"/>
              <a:gd name="connsiteX0" fmla="*/ 3001 w 17175"/>
              <a:gd name="connsiteY0" fmla="*/ 10000 h 10000"/>
              <a:gd name="connsiteX1" fmla="*/ 7635 w 17175"/>
              <a:gd name="connsiteY1" fmla="*/ 8457 h 10000"/>
              <a:gd name="connsiteX2" fmla="*/ 17160 w 17175"/>
              <a:gd name="connsiteY2" fmla="*/ 932 h 10000"/>
              <a:gd name="connsiteX3" fmla="*/ 9634 w 17175"/>
              <a:gd name="connsiteY3" fmla="*/ 975 h 10000"/>
              <a:gd name="connsiteX4" fmla="*/ 0 w 17175"/>
              <a:gd name="connsiteY4" fmla="*/ 0 h 10000"/>
              <a:gd name="connsiteX0" fmla="*/ 3001 w 17175"/>
              <a:gd name="connsiteY0" fmla="*/ 10000 h 10000"/>
              <a:gd name="connsiteX1" fmla="*/ 7635 w 17175"/>
              <a:gd name="connsiteY1" fmla="*/ 8457 h 10000"/>
              <a:gd name="connsiteX2" fmla="*/ 17160 w 17175"/>
              <a:gd name="connsiteY2" fmla="*/ 932 h 10000"/>
              <a:gd name="connsiteX3" fmla="*/ 9634 w 17175"/>
              <a:gd name="connsiteY3" fmla="*/ 975 h 10000"/>
              <a:gd name="connsiteX4" fmla="*/ 0 w 17175"/>
              <a:gd name="connsiteY4" fmla="*/ 0 h 10000"/>
              <a:gd name="connsiteX0" fmla="*/ 3001 w 17174"/>
              <a:gd name="connsiteY0" fmla="*/ 10000 h 10000"/>
              <a:gd name="connsiteX1" fmla="*/ 7635 w 17174"/>
              <a:gd name="connsiteY1" fmla="*/ 8457 h 10000"/>
              <a:gd name="connsiteX2" fmla="*/ 17160 w 17174"/>
              <a:gd name="connsiteY2" fmla="*/ 932 h 10000"/>
              <a:gd name="connsiteX3" fmla="*/ 9554 w 17174"/>
              <a:gd name="connsiteY3" fmla="*/ 716 h 10000"/>
              <a:gd name="connsiteX4" fmla="*/ 0 w 17174"/>
              <a:gd name="connsiteY4" fmla="*/ 0 h 10000"/>
              <a:gd name="connsiteX0" fmla="*/ 3001 w 17585"/>
              <a:gd name="connsiteY0" fmla="*/ 10000 h 10000"/>
              <a:gd name="connsiteX1" fmla="*/ 7635 w 17585"/>
              <a:gd name="connsiteY1" fmla="*/ 8457 h 10000"/>
              <a:gd name="connsiteX2" fmla="*/ 17160 w 17585"/>
              <a:gd name="connsiteY2" fmla="*/ 932 h 10000"/>
              <a:gd name="connsiteX3" fmla="*/ 9554 w 17585"/>
              <a:gd name="connsiteY3" fmla="*/ 716 h 10000"/>
              <a:gd name="connsiteX4" fmla="*/ 0 w 17585"/>
              <a:gd name="connsiteY4" fmla="*/ 0 h 10000"/>
              <a:gd name="connsiteX0" fmla="*/ 3001 w 17174"/>
              <a:gd name="connsiteY0" fmla="*/ 10000 h 10000"/>
              <a:gd name="connsiteX1" fmla="*/ 7635 w 17174"/>
              <a:gd name="connsiteY1" fmla="*/ 8457 h 10000"/>
              <a:gd name="connsiteX2" fmla="*/ 17160 w 17174"/>
              <a:gd name="connsiteY2" fmla="*/ 932 h 10000"/>
              <a:gd name="connsiteX3" fmla="*/ 9554 w 17174"/>
              <a:gd name="connsiteY3" fmla="*/ 716 h 10000"/>
              <a:gd name="connsiteX4" fmla="*/ 0 w 17174"/>
              <a:gd name="connsiteY4" fmla="*/ 0 h 10000"/>
              <a:gd name="connsiteX0" fmla="*/ 3001 w 17174"/>
              <a:gd name="connsiteY0" fmla="*/ 10000 h 10000"/>
              <a:gd name="connsiteX1" fmla="*/ 7635 w 17174"/>
              <a:gd name="connsiteY1" fmla="*/ 8457 h 10000"/>
              <a:gd name="connsiteX2" fmla="*/ 17160 w 17174"/>
              <a:gd name="connsiteY2" fmla="*/ 932 h 10000"/>
              <a:gd name="connsiteX3" fmla="*/ 9554 w 17174"/>
              <a:gd name="connsiteY3" fmla="*/ 716 h 10000"/>
              <a:gd name="connsiteX4" fmla="*/ 0 w 17174"/>
              <a:gd name="connsiteY4" fmla="*/ 0 h 10000"/>
              <a:gd name="connsiteX0" fmla="*/ 3001 w 17174"/>
              <a:gd name="connsiteY0" fmla="*/ 10000 h 10000"/>
              <a:gd name="connsiteX1" fmla="*/ 17160 w 17174"/>
              <a:gd name="connsiteY1" fmla="*/ 932 h 10000"/>
              <a:gd name="connsiteX2" fmla="*/ 9554 w 17174"/>
              <a:gd name="connsiteY2" fmla="*/ 716 h 10000"/>
              <a:gd name="connsiteX3" fmla="*/ 0 w 17174"/>
              <a:gd name="connsiteY3" fmla="*/ 0 h 10000"/>
              <a:gd name="connsiteX0" fmla="*/ 17160 w 17174"/>
              <a:gd name="connsiteY0" fmla="*/ 932 h 932"/>
              <a:gd name="connsiteX1" fmla="*/ 9554 w 17174"/>
              <a:gd name="connsiteY1" fmla="*/ 716 h 932"/>
              <a:gd name="connsiteX2" fmla="*/ 0 w 17174"/>
              <a:gd name="connsiteY2" fmla="*/ 0 h 932"/>
              <a:gd name="connsiteX0" fmla="*/ 12506 w 12510"/>
              <a:gd name="connsiteY0" fmla="*/ 3842 h 24189"/>
              <a:gd name="connsiteX1" fmla="*/ 5563 w 12510"/>
              <a:gd name="connsiteY1" fmla="*/ 24189 h 24189"/>
              <a:gd name="connsiteX2" fmla="*/ 0 w 12510"/>
              <a:gd name="connsiteY2" fmla="*/ 16507 h 24189"/>
              <a:gd name="connsiteX0" fmla="*/ 12506 w 12506"/>
              <a:gd name="connsiteY0" fmla="*/ 6 h 20353"/>
              <a:gd name="connsiteX1" fmla="*/ 5563 w 12506"/>
              <a:gd name="connsiteY1" fmla="*/ 20353 h 20353"/>
              <a:gd name="connsiteX2" fmla="*/ 0 w 12506"/>
              <a:gd name="connsiteY2" fmla="*/ 12671 h 20353"/>
              <a:gd name="connsiteX0" fmla="*/ 12506 w 12506"/>
              <a:gd name="connsiteY0" fmla="*/ 4 h 23930"/>
              <a:gd name="connsiteX1" fmla="*/ 5563 w 12506"/>
              <a:gd name="connsiteY1" fmla="*/ 23930 h 23930"/>
              <a:gd name="connsiteX2" fmla="*/ 0 w 12506"/>
              <a:gd name="connsiteY2" fmla="*/ 16248 h 23930"/>
              <a:gd name="connsiteX0" fmla="*/ 12506 w 12506"/>
              <a:gd name="connsiteY0" fmla="*/ 4 h 23930"/>
              <a:gd name="connsiteX1" fmla="*/ 5563 w 12506"/>
              <a:gd name="connsiteY1" fmla="*/ 23930 h 23930"/>
              <a:gd name="connsiteX2" fmla="*/ 0 w 12506"/>
              <a:gd name="connsiteY2" fmla="*/ 16248 h 23930"/>
              <a:gd name="connsiteX0" fmla="*/ 12227 w 12227"/>
              <a:gd name="connsiteY0" fmla="*/ 9 h 13994"/>
              <a:gd name="connsiteX1" fmla="*/ 5563 w 12227"/>
              <a:gd name="connsiteY1" fmla="*/ 13994 h 13994"/>
              <a:gd name="connsiteX2" fmla="*/ 0 w 12227"/>
              <a:gd name="connsiteY2" fmla="*/ 6312 h 13994"/>
              <a:gd name="connsiteX0" fmla="*/ 12227 w 12227"/>
              <a:gd name="connsiteY0" fmla="*/ 0 h 13985"/>
              <a:gd name="connsiteX1" fmla="*/ 5563 w 12227"/>
              <a:gd name="connsiteY1" fmla="*/ 13985 h 13985"/>
              <a:gd name="connsiteX2" fmla="*/ 0 w 12227"/>
              <a:gd name="connsiteY2" fmla="*/ 6303 h 13985"/>
              <a:gd name="connsiteX0" fmla="*/ 12320 w 12320"/>
              <a:gd name="connsiteY0" fmla="*/ 0 h 10009"/>
              <a:gd name="connsiteX1" fmla="*/ 5563 w 12320"/>
              <a:gd name="connsiteY1" fmla="*/ 10009 h 10009"/>
              <a:gd name="connsiteX2" fmla="*/ 0 w 12320"/>
              <a:gd name="connsiteY2" fmla="*/ 2327 h 10009"/>
              <a:gd name="connsiteX0" fmla="*/ 12320 w 12320"/>
              <a:gd name="connsiteY0" fmla="*/ 0 h 10009"/>
              <a:gd name="connsiteX1" fmla="*/ 5563 w 12320"/>
              <a:gd name="connsiteY1" fmla="*/ 10009 h 10009"/>
              <a:gd name="connsiteX2" fmla="*/ 0 w 12320"/>
              <a:gd name="connsiteY2" fmla="*/ 2327 h 10009"/>
              <a:gd name="connsiteX0" fmla="*/ 12320 w 12320"/>
              <a:gd name="connsiteY0" fmla="*/ 0 h 11008"/>
              <a:gd name="connsiteX1" fmla="*/ 3241 w 12320"/>
              <a:gd name="connsiteY1" fmla="*/ 11008 h 11008"/>
              <a:gd name="connsiteX2" fmla="*/ 0 w 12320"/>
              <a:gd name="connsiteY2" fmla="*/ 2327 h 1100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320" h="11008">
                <a:moveTo>
                  <a:pt x="12320" y="0"/>
                </a:moveTo>
                <a:cubicBezTo>
                  <a:pt x="10877" y="6439"/>
                  <a:pt x="5967" y="5903"/>
                  <a:pt x="3241" y="11008"/>
                </a:cubicBezTo>
                <a:cubicBezTo>
                  <a:pt x="2050" y="8551"/>
                  <a:pt x="1382" y="5031"/>
                  <a:pt x="0" y="2327"/>
                </a:cubicBezTo>
              </a:path>
            </a:pathLst>
          </a:custGeom>
          <a:noFill/>
          <a:ln w="635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22015</xdr:colOff>
      <xdr:row>52</xdr:row>
      <xdr:rowOff>89614</xdr:rowOff>
    </xdr:from>
    <xdr:ext cx="244125" cy="223217"/>
    <xdr:grpSp>
      <xdr:nvGrpSpPr>
        <xdr:cNvPr id="1370" name="Group 6672">
          <a:extLst>
            <a:ext uri="{FF2B5EF4-FFF2-40B4-BE49-F238E27FC236}">
              <a16:creationId xmlns:a16="http://schemas.microsoft.com/office/drawing/2014/main" id="{1FC864BC-D3D9-4EAD-A579-76C752FA6D35}"/>
            </a:ext>
          </a:extLst>
        </xdr:cNvPr>
        <xdr:cNvGrpSpPr>
          <a:grpSpLocks/>
        </xdr:cNvGrpSpPr>
      </xdr:nvGrpSpPr>
      <xdr:grpSpPr bwMode="auto">
        <a:xfrm>
          <a:off x="2249051" y="8580471"/>
          <a:ext cx="244125" cy="223217"/>
          <a:chOff x="536" y="110"/>
          <a:chExt cx="46" cy="44"/>
        </a:xfrm>
      </xdr:grpSpPr>
      <xdr:pic>
        <xdr:nvPicPr>
          <xdr:cNvPr id="1371" name="Picture 6673" descr="route2">
            <a:extLst>
              <a:ext uri="{FF2B5EF4-FFF2-40B4-BE49-F238E27FC236}">
                <a16:creationId xmlns:a16="http://schemas.microsoft.com/office/drawing/2014/main" id="{0D7558E8-1FD6-5FE9-DE89-7840B2B3CD1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2" name="Text Box 6674">
            <a:extLst>
              <a:ext uri="{FF2B5EF4-FFF2-40B4-BE49-F238E27FC236}">
                <a16:creationId xmlns:a16="http://schemas.microsoft.com/office/drawing/2014/main" id="{DFAB9487-3756-FE96-B9A4-DFA0AC9DD8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</a:p>
        </xdr:txBody>
      </xdr:sp>
    </xdr:grpSp>
    <xdr:clientData/>
  </xdr:oneCellAnchor>
  <xdr:oneCellAnchor>
    <xdr:from>
      <xdr:col>4</xdr:col>
      <xdr:colOff>56701</xdr:colOff>
      <xdr:row>55</xdr:row>
      <xdr:rowOff>33084</xdr:rowOff>
    </xdr:from>
    <xdr:ext cx="263604" cy="241827"/>
    <xdr:grpSp>
      <xdr:nvGrpSpPr>
        <xdr:cNvPr id="1373" name="Group 6672">
          <a:extLst>
            <a:ext uri="{FF2B5EF4-FFF2-40B4-BE49-F238E27FC236}">
              <a16:creationId xmlns:a16="http://schemas.microsoft.com/office/drawing/2014/main" id="{15D6C540-B848-402B-91B7-E1C49AE6AE5E}"/>
            </a:ext>
          </a:extLst>
        </xdr:cNvPr>
        <xdr:cNvGrpSpPr>
          <a:grpSpLocks/>
        </xdr:cNvGrpSpPr>
      </xdr:nvGrpSpPr>
      <xdr:grpSpPr bwMode="auto">
        <a:xfrm>
          <a:off x="2283737" y="9013798"/>
          <a:ext cx="263604" cy="241827"/>
          <a:chOff x="536" y="110"/>
          <a:chExt cx="46" cy="44"/>
        </a:xfrm>
      </xdr:grpSpPr>
      <xdr:pic>
        <xdr:nvPicPr>
          <xdr:cNvPr id="1374" name="Picture 6673" descr="route2">
            <a:extLst>
              <a:ext uri="{FF2B5EF4-FFF2-40B4-BE49-F238E27FC236}">
                <a16:creationId xmlns:a16="http://schemas.microsoft.com/office/drawing/2014/main" id="{2C00836F-DE32-EC7A-8172-8F999EE9B9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5" name="Text Box 6674">
            <a:extLst>
              <a:ext uri="{FF2B5EF4-FFF2-40B4-BE49-F238E27FC236}">
                <a16:creationId xmlns:a16="http://schemas.microsoft.com/office/drawing/2014/main" id="{7EED3579-2383-A60E-5653-DAEB861197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</a:p>
        </xdr:txBody>
      </xdr:sp>
    </xdr:grpSp>
    <xdr:clientData/>
  </xdr:oneCellAnchor>
  <xdr:oneCellAnchor>
    <xdr:from>
      <xdr:col>11</xdr:col>
      <xdr:colOff>451903</xdr:colOff>
      <xdr:row>20</xdr:row>
      <xdr:rowOff>63117</xdr:rowOff>
    </xdr:from>
    <xdr:ext cx="274903" cy="215771"/>
    <xdr:sp macro="" textlink="">
      <xdr:nvSpPr>
        <xdr:cNvPr id="1376" name="Text Box 1620">
          <a:extLst>
            <a:ext uri="{FF2B5EF4-FFF2-40B4-BE49-F238E27FC236}">
              <a16:creationId xmlns:a16="http://schemas.microsoft.com/office/drawing/2014/main" id="{56FCD39E-5C20-4FBD-A78B-8293F16701B8}"/>
            </a:ext>
          </a:extLst>
        </xdr:cNvPr>
        <xdr:cNvSpPr txBox="1">
          <a:spLocks noChangeArrowheads="1"/>
        </xdr:cNvSpPr>
      </xdr:nvSpPr>
      <xdr:spPr bwMode="auto">
        <a:xfrm>
          <a:off x="7570253" y="3492117"/>
          <a:ext cx="274903" cy="21577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↖</a:t>
          </a:r>
          <a:endParaRPr lang="en-US" altLang="ja-JP" sz="900" b="1" i="0" u="none" strike="noStrike" baseline="0">
            <a:solidFill>
              <a:srgbClr val="00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293979</xdr:colOff>
      <xdr:row>23</xdr:row>
      <xdr:rowOff>48559</xdr:rowOff>
    </xdr:from>
    <xdr:ext cx="386953" cy="265382"/>
    <xdr:sp macro="" textlink="">
      <xdr:nvSpPr>
        <xdr:cNvPr id="1377" name="Text Box 447">
          <a:extLst>
            <a:ext uri="{FF2B5EF4-FFF2-40B4-BE49-F238E27FC236}">
              <a16:creationId xmlns:a16="http://schemas.microsoft.com/office/drawing/2014/main" id="{39992FCC-F89E-44FA-BE53-2C6C8803FD6B}"/>
            </a:ext>
          </a:extLst>
        </xdr:cNvPr>
        <xdr:cNvSpPr txBox="1">
          <a:spLocks noChangeArrowheads="1"/>
        </xdr:cNvSpPr>
      </xdr:nvSpPr>
      <xdr:spPr bwMode="auto">
        <a:xfrm>
          <a:off x="7412329" y="3991909"/>
          <a:ext cx="386953" cy="265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7001</xdr:colOff>
      <xdr:row>18</xdr:row>
      <xdr:rowOff>173632</xdr:rowOff>
    </xdr:from>
    <xdr:ext cx="405423" cy="127000"/>
    <xdr:sp macro="" textlink="">
      <xdr:nvSpPr>
        <xdr:cNvPr id="1378" name="Text Box 1194">
          <a:extLst>
            <a:ext uri="{FF2B5EF4-FFF2-40B4-BE49-F238E27FC236}">
              <a16:creationId xmlns:a16="http://schemas.microsoft.com/office/drawing/2014/main" id="{61DAAF30-424F-49EB-AF73-23564BD294A3}"/>
            </a:ext>
          </a:extLst>
        </xdr:cNvPr>
        <xdr:cNvSpPr txBox="1">
          <a:spLocks noChangeArrowheads="1"/>
        </xdr:cNvSpPr>
      </xdr:nvSpPr>
      <xdr:spPr bwMode="auto">
        <a:xfrm>
          <a:off x="8535051" y="3259732"/>
          <a:ext cx="405423" cy="127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2.9+1.8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37702</xdr:colOff>
      <xdr:row>19</xdr:row>
      <xdr:rowOff>105186</xdr:rowOff>
    </xdr:from>
    <xdr:to>
      <xdr:col>13</xdr:col>
      <xdr:colOff>189723</xdr:colOff>
      <xdr:row>20</xdr:row>
      <xdr:rowOff>48061</xdr:rowOff>
    </xdr:to>
    <xdr:sp macro="" textlink="">
      <xdr:nvSpPr>
        <xdr:cNvPr id="1379" name="六角形 1378">
          <a:extLst>
            <a:ext uri="{FF2B5EF4-FFF2-40B4-BE49-F238E27FC236}">
              <a16:creationId xmlns:a16="http://schemas.microsoft.com/office/drawing/2014/main" id="{0E01B22E-F7EE-46E8-AA06-7E34094AE219}"/>
            </a:ext>
          </a:extLst>
        </xdr:cNvPr>
        <xdr:cNvSpPr/>
      </xdr:nvSpPr>
      <xdr:spPr bwMode="auto">
        <a:xfrm>
          <a:off x="8565752" y="3362736"/>
          <a:ext cx="152021" cy="1143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237208</xdr:colOff>
      <xdr:row>19</xdr:row>
      <xdr:rowOff>107057</xdr:rowOff>
    </xdr:from>
    <xdr:to>
      <xdr:col>13</xdr:col>
      <xdr:colOff>385391</xdr:colOff>
      <xdr:row>20</xdr:row>
      <xdr:rowOff>48058</xdr:rowOff>
    </xdr:to>
    <xdr:sp macro="" textlink="">
      <xdr:nvSpPr>
        <xdr:cNvPr id="1380" name="六角形 1379">
          <a:extLst>
            <a:ext uri="{FF2B5EF4-FFF2-40B4-BE49-F238E27FC236}">
              <a16:creationId xmlns:a16="http://schemas.microsoft.com/office/drawing/2014/main" id="{B318E346-5D72-4F6C-98CB-60264B64E7F5}"/>
            </a:ext>
          </a:extLst>
        </xdr:cNvPr>
        <xdr:cNvSpPr/>
      </xdr:nvSpPr>
      <xdr:spPr bwMode="auto">
        <a:xfrm>
          <a:off x="8765258" y="3364607"/>
          <a:ext cx="148183" cy="11245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19844</xdr:colOff>
      <xdr:row>19</xdr:row>
      <xdr:rowOff>163714</xdr:rowOff>
    </xdr:from>
    <xdr:ext cx="411758" cy="94256"/>
    <xdr:sp macro="" textlink="">
      <xdr:nvSpPr>
        <xdr:cNvPr id="1381" name="Text Box 941">
          <a:extLst>
            <a:ext uri="{FF2B5EF4-FFF2-40B4-BE49-F238E27FC236}">
              <a16:creationId xmlns:a16="http://schemas.microsoft.com/office/drawing/2014/main" id="{2DB279BD-E36B-413E-B566-CCA1499BEF44}"/>
            </a:ext>
          </a:extLst>
        </xdr:cNvPr>
        <xdr:cNvSpPr txBox="1">
          <a:spLocks noChangeArrowheads="1"/>
        </xdr:cNvSpPr>
      </xdr:nvSpPr>
      <xdr:spPr bwMode="auto">
        <a:xfrm>
          <a:off x="9957594" y="3421264"/>
          <a:ext cx="411758" cy="9425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000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薬水駅前</a:t>
          </a:r>
        </a:p>
      </xdr:txBody>
    </xdr:sp>
    <xdr:clientData/>
  </xdr:oneCellAnchor>
  <xdr:twoCellAnchor>
    <xdr:from>
      <xdr:col>11</xdr:col>
      <xdr:colOff>24729</xdr:colOff>
      <xdr:row>17</xdr:row>
      <xdr:rowOff>5839</xdr:rowOff>
    </xdr:from>
    <xdr:to>
      <xdr:col>11</xdr:col>
      <xdr:colOff>248508</xdr:colOff>
      <xdr:row>20</xdr:row>
      <xdr:rowOff>55568</xdr:rowOff>
    </xdr:to>
    <xdr:sp macro="" textlink="">
      <xdr:nvSpPr>
        <xdr:cNvPr id="1382" name="Line 537">
          <a:extLst>
            <a:ext uri="{FF2B5EF4-FFF2-40B4-BE49-F238E27FC236}">
              <a16:creationId xmlns:a16="http://schemas.microsoft.com/office/drawing/2014/main" id="{B0F6E7CE-3BDD-4EC2-92DB-0755D5FEA34C}"/>
            </a:ext>
          </a:extLst>
        </xdr:cNvPr>
        <xdr:cNvSpPr>
          <a:spLocks noChangeShapeType="1"/>
        </xdr:cNvSpPr>
      </xdr:nvSpPr>
      <xdr:spPr bwMode="auto">
        <a:xfrm flipV="1">
          <a:off x="7143079" y="2920489"/>
          <a:ext cx="223779" cy="564079"/>
        </a:xfrm>
        <a:prstGeom prst="line">
          <a:avLst/>
        </a:prstGeom>
        <a:noFill/>
        <a:ln w="349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45349</xdr:colOff>
      <xdr:row>18</xdr:row>
      <xdr:rowOff>121383</xdr:rowOff>
    </xdr:from>
    <xdr:to>
      <xdr:col>11</xdr:col>
      <xdr:colOff>195237</xdr:colOff>
      <xdr:row>21</xdr:row>
      <xdr:rowOff>77468</xdr:rowOff>
    </xdr:to>
    <xdr:pic>
      <xdr:nvPicPr>
        <xdr:cNvPr id="1383" name="図 1382">
          <a:extLst>
            <a:ext uri="{FF2B5EF4-FFF2-40B4-BE49-F238E27FC236}">
              <a16:creationId xmlns:a16="http://schemas.microsoft.com/office/drawing/2014/main" id="{0C1AB544-9F3D-4DCE-9A8C-A63780E6B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17437498">
          <a:off x="7012950" y="3358232"/>
          <a:ext cx="451385" cy="149888"/>
        </a:xfrm>
        <a:prstGeom prst="rect">
          <a:avLst/>
        </a:prstGeom>
      </xdr:spPr>
    </xdr:pic>
    <xdr:clientData/>
  </xdr:twoCellAnchor>
  <xdr:twoCellAnchor>
    <xdr:from>
      <xdr:col>11</xdr:col>
      <xdr:colOff>99515</xdr:colOff>
      <xdr:row>17</xdr:row>
      <xdr:rowOff>106623</xdr:rowOff>
    </xdr:from>
    <xdr:to>
      <xdr:col>11</xdr:col>
      <xdr:colOff>114388</xdr:colOff>
      <xdr:row>18</xdr:row>
      <xdr:rowOff>75848</xdr:rowOff>
    </xdr:to>
    <xdr:sp macro="" textlink="">
      <xdr:nvSpPr>
        <xdr:cNvPr id="1384" name="Line 537">
          <a:extLst>
            <a:ext uri="{FF2B5EF4-FFF2-40B4-BE49-F238E27FC236}">
              <a16:creationId xmlns:a16="http://schemas.microsoft.com/office/drawing/2014/main" id="{246A4B8F-E324-481E-9A33-D77E1EC3803A}"/>
            </a:ext>
          </a:extLst>
        </xdr:cNvPr>
        <xdr:cNvSpPr>
          <a:spLocks noChangeShapeType="1"/>
        </xdr:cNvSpPr>
      </xdr:nvSpPr>
      <xdr:spPr bwMode="auto">
        <a:xfrm flipH="1" flipV="1">
          <a:off x="7217865" y="3021273"/>
          <a:ext cx="14873" cy="140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210338</xdr:colOff>
      <xdr:row>17</xdr:row>
      <xdr:rowOff>5954</xdr:rowOff>
    </xdr:from>
    <xdr:ext cx="220266" cy="206375"/>
    <xdr:grpSp>
      <xdr:nvGrpSpPr>
        <xdr:cNvPr id="1385" name="Group 6672">
          <a:extLst>
            <a:ext uri="{FF2B5EF4-FFF2-40B4-BE49-F238E27FC236}">
              <a16:creationId xmlns:a16="http://schemas.microsoft.com/office/drawing/2014/main" id="{F9103505-D2A3-4BF1-B0CD-CDE2623BF991}"/>
            </a:ext>
          </a:extLst>
        </xdr:cNvPr>
        <xdr:cNvGrpSpPr>
          <a:grpSpLocks/>
        </xdr:cNvGrpSpPr>
      </xdr:nvGrpSpPr>
      <xdr:grpSpPr bwMode="auto">
        <a:xfrm>
          <a:off x="7295124" y="2781811"/>
          <a:ext cx="220266" cy="206375"/>
          <a:chOff x="536" y="110"/>
          <a:chExt cx="46" cy="44"/>
        </a:xfrm>
      </xdr:grpSpPr>
      <xdr:pic>
        <xdr:nvPicPr>
          <xdr:cNvPr id="1386" name="Picture 6673" descr="route2">
            <a:extLst>
              <a:ext uri="{FF2B5EF4-FFF2-40B4-BE49-F238E27FC236}">
                <a16:creationId xmlns:a16="http://schemas.microsoft.com/office/drawing/2014/main" id="{012EB509-1EF4-535C-3427-B7BFC6A2CF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87" name="Text Box 6674">
            <a:extLst>
              <a:ext uri="{FF2B5EF4-FFF2-40B4-BE49-F238E27FC236}">
                <a16:creationId xmlns:a16="http://schemas.microsoft.com/office/drawing/2014/main" id="{07BD19BF-CB6C-D2C3-B0D8-68D3B7AF20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11"/>
            <a:ext cx="45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</a:p>
        </xdr:txBody>
      </xdr:sp>
    </xdr:grpSp>
    <xdr:clientData/>
  </xdr:oneCellAnchor>
  <xdr:twoCellAnchor>
    <xdr:from>
      <xdr:col>11</xdr:col>
      <xdr:colOff>246618</xdr:colOff>
      <xdr:row>15</xdr:row>
      <xdr:rowOff>128088</xdr:rowOff>
    </xdr:from>
    <xdr:to>
      <xdr:col>11</xdr:col>
      <xdr:colOff>437559</xdr:colOff>
      <xdr:row>16</xdr:row>
      <xdr:rowOff>118049</xdr:rowOff>
    </xdr:to>
    <xdr:sp macro="" textlink="">
      <xdr:nvSpPr>
        <xdr:cNvPr id="1388" name="六角形 1387">
          <a:extLst>
            <a:ext uri="{FF2B5EF4-FFF2-40B4-BE49-F238E27FC236}">
              <a16:creationId xmlns:a16="http://schemas.microsoft.com/office/drawing/2014/main" id="{6C36CEC9-CB69-47B7-B93A-5CBA0DCB7658}"/>
            </a:ext>
          </a:extLst>
        </xdr:cNvPr>
        <xdr:cNvSpPr/>
      </xdr:nvSpPr>
      <xdr:spPr bwMode="auto">
        <a:xfrm>
          <a:off x="7364968" y="2699838"/>
          <a:ext cx="190941" cy="16141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225762</xdr:colOff>
      <xdr:row>13</xdr:row>
      <xdr:rowOff>43656</xdr:rowOff>
    </xdr:from>
    <xdr:to>
      <xdr:col>11</xdr:col>
      <xdr:colOff>416703</xdr:colOff>
      <xdr:row>14</xdr:row>
      <xdr:rowOff>33616</xdr:rowOff>
    </xdr:to>
    <xdr:sp macro="" textlink="">
      <xdr:nvSpPr>
        <xdr:cNvPr id="1389" name="六角形 1388">
          <a:extLst>
            <a:ext uri="{FF2B5EF4-FFF2-40B4-BE49-F238E27FC236}">
              <a16:creationId xmlns:a16="http://schemas.microsoft.com/office/drawing/2014/main" id="{1B7A92F9-923A-4951-BCEA-B0914B67A9AF}"/>
            </a:ext>
          </a:extLst>
        </xdr:cNvPr>
        <xdr:cNvSpPr/>
      </xdr:nvSpPr>
      <xdr:spPr bwMode="auto">
        <a:xfrm>
          <a:off x="7344112" y="2272506"/>
          <a:ext cx="190941" cy="161410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101205</xdr:colOff>
      <xdr:row>13</xdr:row>
      <xdr:rowOff>51595</xdr:rowOff>
    </xdr:from>
    <xdr:to>
      <xdr:col>10</xdr:col>
      <xdr:colOff>303611</xdr:colOff>
      <xdr:row>14</xdr:row>
      <xdr:rowOff>63500</xdr:rowOff>
    </xdr:to>
    <xdr:sp macro="" textlink="">
      <xdr:nvSpPr>
        <xdr:cNvPr id="1390" name="六角形 1389">
          <a:extLst>
            <a:ext uri="{FF2B5EF4-FFF2-40B4-BE49-F238E27FC236}">
              <a16:creationId xmlns:a16="http://schemas.microsoft.com/office/drawing/2014/main" id="{9F26A1A9-51F7-415A-9A48-A19334AA3D36}"/>
            </a:ext>
          </a:extLst>
        </xdr:cNvPr>
        <xdr:cNvSpPr/>
      </xdr:nvSpPr>
      <xdr:spPr bwMode="auto">
        <a:xfrm>
          <a:off x="6514705" y="2280445"/>
          <a:ext cx="202406" cy="183355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47625</xdr:colOff>
      <xdr:row>11</xdr:row>
      <xdr:rowOff>87315</xdr:rowOff>
    </xdr:from>
    <xdr:to>
      <xdr:col>9</xdr:col>
      <xdr:colOff>222250</xdr:colOff>
      <xdr:row>12</xdr:row>
      <xdr:rowOff>87316</xdr:rowOff>
    </xdr:to>
    <xdr:sp macro="" textlink="">
      <xdr:nvSpPr>
        <xdr:cNvPr id="1391" name="六角形 1390">
          <a:extLst>
            <a:ext uri="{FF2B5EF4-FFF2-40B4-BE49-F238E27FC236}">
              <a16:creationId xmlns:a16="http://schemas.microsoft.com/office/drawing/2014/main" id="{71F04EE7-FAFE-4B20-85AD-EF8EE7C62B1F}"/>
            </a:ext>
          </a:extLst>
        </xdr:cNvPr>
        <xdr:cNvSpPr/>
      </xdr:nvSpPr>
      <xdr:spPr bwMode="auto">
        <a:xfrm>
          <a:off x="5756275" y="1973265"/>
          <a:ext cx="174625" cy="17145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484187</xdr:colOff>
      <xdr:row>7</xdr:row>
      <xdr:rowOff>97234</xdr:rowOff>
    </xdr:from>
    <xdr:to>
      <xdr:col>9</xdr:col>
      <xdr:colOff>686593</xdr:colOff>
      <xdr:row>8</xdr:row>
      <xdr:rowOff>109140</xdr:rowOff>
    </xdr:to>
    <xdr:sp macro="" textlink="">
      <xdr:nvSpPr>
        <xdr:cNvPr id="1392" name="六角形 1391">
          <a:extLst>
            <a:ext uri="{FF2B5EF4-FFF2-40B4-BE49-F238E27FC236}">
              <a16:creationId xmlns:a16="http://schemas.microsoft.com/office/drawing/2014/main" id="{A1D448FD-8AF1-4397-8FCE-A466C043D25D}"/>
            </a:ext>
          </a:extLst>
        </xdr:cNvPr>
        <xdr:cNvSpPr/>
      </xdr:nvSpPr>
      <xdr:spPr bwMode="auto">
        <a:xfrm>
          <a:off x="6192837" y="1297384"/>
          <a:ext cx="202406" cy="18335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160715</xdr:colOff>
      <xdr:row>4</xdr:row>
      <xdr:rowOff>170656</xdr:rowOff>
    </xdr:from>
    <xdr:to>
      <xdr:col>9</xdr:col>
      <xdr:colOff>363121</xdr:colOff>
      <xdr:row>6</xdr:row>
      <xdr:rowOff>11905</xdr:rowOff>
    </xdr:to>
    <xdr:sp macro="" textlink="">
      <xdr:nvSpPr>
        <xdr:cNvPr id="1393" name="六角形 1392">
          <a:extLst>
            <a:ext uri="{FF2B5EF4-FFF2-40B4-BE49-F238E27FC236}">
              <a16:creationId xmlns:a16="http://schemas.microsoft.com/office/drawing/2014/main" id="{E26488B8-4F41-49A9-AF9B-6165DC8B5DAA}"/>
            </a:ext>
          </a:extLst>
        </xdr:cNvPr>
        <xdr:cNvSpPr/>
      </xdr:nvSpPr>
      <xdr:spPr bwMode="auto">
        <a:xfrm>
          <a:off x="5869365" y="856456"/>
          <a:ext cx="202406" cy="184149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244078</xdr:colOff>
      <xdr:row>4</xdr:row>
      <xdr:rowOff>107156</xdr:rowOff>
    </xdr:from>
    <xdr:to>
      <xdr:col>8</xdr:col>
      <xdr:colOff>446484</xdr:colOff>
      <xdr:row>5</xdr:row>
      <xdr:rowOff>119062</xdr:rowOff>
    </xdr:to>
    <xdr:sp macro="" textlink="">
      <xdr:nvSpPr>
        <xdr:cNvPr id="1394" name="六角形 1393">
          <a:extLst>
            <a:ext uri="{FF2B5EF4-FFF2-40B4-BE49-F238E27FC236}">
              <a16:creationId xmlns:a16="http://schemas.microsoft.com/office/drawing/2014/main" id="{348DFCB0-0E25-4710-96A1-83882C1B1ACB}"/>
            </a:ext>
          </a:extLst>
        </xdr:cNvPr>
        <xdr:cNvSpPr/>
      </xdr:nvSpPr>
      <xdr:spPr bwMode="auto">
        <a:xfrm>
          <a:off x="5247878" y="792956"/>
          <a:ext cx="202406" cy="18335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47625</xdr:colOff>
      <xdr:row>7</xdr:row>
      <xdr:rowOff>13891</xdr:rowOff>
    </xdr:from>
    <xdr:to>
      <xdr:col>8</xdr:col>
      <xdr:colOff>250031</xdr:colOff>
      <xdr:row>8</xdr:row>
      <xdr:rowOff>25797</xdr:rowOff>
    </xdr:to>
    <xdr:sp macro="" textlink="">
      <xdr:nvSpPr>
        <xdr:cNvPr id="1395" name="六角形 1394">
          <a:extLst>
            <a:ext uri="{FF2B5EF4-FFF2-40B4-BE49-F238E27FC236}">
              <a16:creationId xmlns:a16="http://schemas.microsoft.com/office/drawing/2014/main" id="{A366CC17-8CFC-4C27-B0B4-B8693AAD59CB}"/>
            </a:ext>
          </a:extLst>
        </xdr:cNvPr>
        <xdr:cNvSpPr/>
      </xdr:nvSpPr>
      <xdr:spPr bwMode="auto">
        <a:xfrm>
          <a:off x="5051425" y="1214041"/>
          <a:ext cx="202406" cy="18335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37701</xdr:colOff>
      <xdr:row>7</xdr:row>
      <xdr:rowOff>138902</xdr:rowOff>
    </xdr:from>
    <xdr:to>
      <xdr:col>6</xdr:col>
      <xdr:colOff>206372</xdr:colOff>
      <xdr:row>8</xdr:row>
      <xdr:rowOff>125012</xdr:rowOff>
    </xdr:to>
    <xdr:sp macro="" textlink="">
      <xdr:nvSpPr>
        <xdr:cNvPr id="1396" name="六角形 1395">
          <a:extLst>
            <a:ext uri="{FF2B5EF4-FFF2-40B4-BE49-F238E27FC236}">
              <a16:creationId xmlns:a16="http://schemas.microsoft.com/office/drawing/2014/main" id="{312E7362-FB68-4C9C-B71B-3E6A902D21A9}"/>
            </a:ext>
          </a:extLst>
        </xdr:cNvPr>
        <xdr:cNvSpPr/>
      </xdr:nvSpPr>
      <xdr:spPr bwMode="auto">
        <a:xfrm>
          <a:off x="3631801" y="1339052"/>
          <a:ext cx="168671" cy="157560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226218</xdr:colOff>
      <xdr:row>5</xdr:row>
      <xdr:rowOff>1985</xdr:rowOff>
    </xdr:from>
    <xdr:to>
      <xdr:col>6</xdr:col>
      <xdr:colOff>428624</xdr:colOff>
      <xdr:row>6</xdr:row>
      <xdr:rowOff>13890</xdr:rowOff>
    </xdr:to>
    <xdr:sp macro="" textlink="">
      <xdr:nvSpPr>
        <xdr:cNvPr id="1397" name="六角形 1396">
          <a:extLst>
            <a:ext uri="{FF2B5EF4-FFF2-40B4-BE49-F238E27FC236}">
              <a16:creationId xmlns:a16="http://schemas.microsoft.com/office/drawing/2014/main" id="{AF398F06-AEDA-4800-8089-1AB643DE6656}"/>
            </a:ext>
          </a:extLst>
        </xdr:cNvPr>
        <xdr:cNvSpPr/>
      </xdr:nvSpPr>
      <xdr:spPr bwMode="auto">
        <a:xfrm>
          <a:off x="3820318" y="859235"/>
          <a:ext cx="202406" cy="183355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602774</xdr:colOff>
      <xdr:row>2</xdr:row>
      <xdr:rowOff>133280</xdr:rowOff>
    </xdr:from>
    <xdr:to>
      <xdr:col>6</xdr:col>
      <xdr:colOff>23813</xdr:colOff>
      <xdr:row>3</xdr:row>
      <xdr:rowOff>79375</xdr:rowOff>
    </xdr:to>
    <xdr:sp macro="" textlink="">
      <xdr:nvSpPr>
        <xdr:cNvPr id="1398" name="六角形 1397">
          <a:extLst>
            <a:ext uri="{FF2B5EF4-FFF2-40B4-BE49-F238E27FC236}">
              <a16:creationId xmlns:a16="http://schemas.microsoft.com/office/drawing/2014/main" id="{DBADF56B-8109-4D9F-8C1E-BD35EB1AE23A}"/>
            </a:ext>
          </a:extLst>
        </xdr:cNvPr>
        <xdr:cNvSpPr/>
      </xdr:nvSpPr>
      <xdr:spPr bwMode="auto">
        <a:xfrm>
          <a:off x="3492024" y="476180"/>
          <a:ext cx="125889" cy="117545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162718</xdr:colOff>
      <xdr:row>4</xdr:row>
      <xdr:rowOff>3968</xdr:rowOff>
    </xdr:from>
    <xdr:to>
      <xdr:col>5</xdr:col>
      <xdr:colOff>365124</xdr:colOff>
      <xdr:row>5</xdr:row>
      <xdr:rowOff>15874</xdr:rowOff>
    </xdr:to>
    <xdr:sp macro="" textlink="">
      <xdr:nvSpPr>
        <xdr:cNvPr id="1399" name="六角形 1398">
          <a:extLst>
            <a:ext uri="{FF2B5EF4-FFF2-40B4-BE49-F238E27FC236}">
              <a16:creationId xmlns:a16="http://schemas.microsoft.com/office/drawing/2014/main" id="{DFE0B54C-A0F9-4A64-8823-247AEFDC979F}"/>
            </a:ext>
          </a:extLst>
        </xdr:cNvPr>
        <xdr:cNvSpPr/>
      </xdr:nvSpPr>
      <xdr:spPr bwMode="auto">
        <a:xfrm>
          <a:off x="3051968" y="689768"/>
          <a:ext cx="202406" cy="18335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453374</xdr:colOff>
      <xdr:row>5</xdr:row>
      <xdr:rowOff>50504</xdr:rowOff>
    </xdr:from>
    <xdr:to>
      <xdr:col>3</xdr:col>
      <xdr:colOff>622045</xdr:colOff>
      <xdr:row>6</xdr:row>
      <xdr:rowOff>36613</xdr:rowOff>
    </xdr:to>
    <xdr:sp macro="" textlink="">
      <xdr:nvSpPr>
        <xdr:cNvPr id="1400" name="六角形 1399">
          <a:extLst>
            <a:ext uri="{FF2B5EF4-FFF2-40B4-BE49-F238E27FC236}">
              <a16:creationId xmlns:a16="http://schemas.microsoft.com/office/drawing/2014/main" id="{58BAA8DD-1308-42E0-BF3D-D8B076F29837}"/>
            </a:ext>
          </a:extLst>
        </xdr:cNvPr>
        <xdr:cNvSpPr/>
      </xdr:nvSpPr>
      <xdr:spPr bwMode="auto">
        <a:xfrm>
          <a:off x="1932924" y="907754"/>
          <a:ext cx="168671" cy="157559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115094</xdr:colOff>
      <xdr:row>9</xdr:row>
      <xdr:rowOff>59531</xdr:rowOff>
    </xdr:from>
    <xdr:to>
      <xdr:col>4</xdr:col>
      <xdr:colOff>293688</xdr:colOff>
      <xdr:row>10</xdr:row>
      <xdr:rowOff>51593</xdr:rowOff>
    </xdr:to>
    <xdr:sp macro="" textlink="">
      <xdr:nvSpPr>
        <xdr:cNvPr id="1401" name="六角形 1400">
          <a:extLst>
            <a:ext uri="{FF2B5EF4-FFF2-40B4-BE49-F238E27FC236}">
              <a16:creationId xmlns:a16="http://schemas.microsoft.com/office/drawing/2014/main" id="{8CB5928C-DEA6-41F7-8EC0-FD612704A7D7}"/>
            </a:ext>
          </a:extLst>
        </xdr:cNvPr>
        <xdr:cNvSpPr/>
      </xdr:nvSpPr>
      <xdr:spPr bwMode="auto">
        <a:xfrm>
          <a:off x="2299494" y="1602581"/>
          <a:ext cx="178594" cy="16351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517924</xdr:colOff>
      <xdr:row>9</xdr:row>
      <xdr:rowOff>154781</xdr:rowOff>
    </xdr:from>
    <xdr:to>
      <xdr:col>3</xdr:col>
      <xdr:colOff>698501</xdr:colOff>
      <xdr:row>10</xdr:row>
      <xdr:rowOff>148827</xdr:rowOff>
    </xdr:to>
    <xdr:sp macro="" textlink="">
      <xdr:nvSpPr>
        <xdr:cNvPr id="1402" name="六角形 1401">
          <a:extLst>
            <a:ext uri="{FF2B5EF4-FFF2-40B4-BE49-F238E27FC236}">
              <a16:creationId xmlns:a16="http://schemas.microsoft.com/office/drawing/2014/main" id="{F81ACD7E-4C0E-44E9-8AA3-5E11236BF881}"/>
            </a:ext>
          </a:extLst>
        </xdr:cNvPr>
        <xdr:cNvSpPr/>
      </xdr:nvSpPr>
      <xdr:spPr bwMode="auto">
        <a:xfrm>
          <a:off x="1997474" y="1697831"/>
          <a:ext cx="180577" cy="16549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396875</xdr:colOff>
      <xdr:row>11</xdr:row>
      <xdr:rowOff>39688</xdr:rowOff>
    </xdr:from>
    <xdr:to>
      <xdr:col>7</xdr:col>
      <xdr:colOff>599281</xdr:colOff>
      <xdr:row>12</xdr:row>
      <xdr:rowOff>51594</xdr:rowOff>
    </xdr:to>
    <xdr:sp macro="" textlink="">
      <xdr:nvSpPr>
        <xdr:cNvPr id="1403" name="六角形 1402">
          <a:extLst>
            <a:ext uri="{FF2B5EF4-FFF2-40B4-BE49-F238E27FC236}">
              <a16:creationId xmlns:a16="http://schemas.microsoft.com/office/drawing/2014/main" id="{5913DE45-6F12-4E3B-829D-3EEAC8BD0FFC}"/>
            </a:ext>
          </a:extLst>
        </xdr:cNvPr>
        <xdr:cNvSpPr/>
      </xdr:nvSpPr>
      <xdr:spPr bwMode="auto">
        <a:xfrm>
          <a:off x="4695825" y="1925638"/>
          <a:ext cx="202406" cy="18335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75970</xdr:colOff>
      <xdr:row>15</xdr:row>
      <xdr:rowOff>88163</xdr:rowOff>
    </xdr:from>
    <xdr:to>
      <xdr:col>4</xdr:col>
      <xdr:colOff>278376</xdr:colOff>
      <xdr:row>16</xdr:row>
      <xdr:rowOff>100069</xdr:rowOff>
    </xdr:to>
    <xdr:sp macro="" textlink="">
      <xdr:nvSpPr>
        <xdr:cNvPr id="1404" name="六角形 1403">
          <a:extLst>
            <a:ext uri="{FF2B5EF4-FFF2-40B4-BE49-F238E27FC236}">
              <a16:creationId xmlns:a16="http://schemas.microsoft.com/office/drawing/2014/main" id="{90D8B3EA-7406-48B5-B81B-DEA8418C3D51}"/>
            </a:ext>
          </a:extLst>
        </xdr:cNvPr>
        <xdr:cNvSpPr/>
      </xdr:nvSpPr>
      <xdr:spPr bwMode="auto">
        <a:xfrm>
          <a:off x="2260370" y="2659913"/>
          <a:ext cx="202406" cy="18335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517914</xdr:colOff>
      <xdr:row>15</xdr:row>
      <xdr:rowOff>152792</xdr:rowOff>
    </xdr:from>
    <xdr:to>
      <xdr:col>7</xdr:col>
      <xdr:colOff>680640</xdr:colOff>
      <xdr:row>16</xdr:row>
      <xdr:rowOff>126999</xdr:rowOff>
    </xdr:to>
    <xdr:sp macro="" textlink="">
      <xdr:nvSpPr>
        <xdr:cNvPr id="1405" name="六角形 1404">
          <a:extLst>
            <a:ext uri="{FF2B5EF4-FFF2-40B4-BE49-F238E27FC236}">
              <a16:creationId xmlns:a16="http://schemas.microsoft.com/office/drawing/2014/main" id="{D61875CF-C33A-4AF5-A94B-4D010BEE43AE}"/>
            </a:ext>
          </a:extLst>
        </xdr:cNvPr>
        <xdr:cNvSpPr/>
      </xdr:nvSpPr>
      <xdr:spPr bwMode="auto">
        <a:xfrm>
          <a:off x="4816864" y="2724542"/>
          <a:ext cx="162726" cy="145657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678657</xdr:colOff>
      <xdr:row>4</xdr:row>
      <xdr:rowOff>103188</xdr:rowOff>
    </xdr:from>
    <xdr:to>
      <xdr:col>14</xdr:col>
      <xdr:colOff>188517</xdr:colOff>
      <xdr:row>5</xdr:row>
      <xdr:rowOff>127001</xdr:rowOff>
    </xdr:to>
    <xdr:sp macro="" textlink="">
      <xdr:nvSpPr>
        <xdr:cNvPr id="1406" name="六角形 1405">
          <a:extLst>
            <a:ext uri="{FF2B5EF4-FFF2-40B4-BE49-F238E27FC236}">
              <a16:creationId xmlns:a16="http://schemas.microsoft.com/office/drawing/2014/main" id="{321AD448-B293-40D7-8958-C0B5F4844641}"/>
            </a:ext>
          </a:extLst>
        </xdr:cNvPr>
        <xdr:cNvSpPr/>
      </xdr:nvSpPr>
      <xdr:spPr bwMode="auto">
        <a:xfrm>
          <a:off x="9206707" y="788988"/>
          <a:ext cx="214710" cy="195263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250031</xdr:colOff>
      <xdr:row>7</xdr:row>
      <xdr:rowOff>95250</xdr:rowOff>
    </xdr:from>
    <xdr:to>
      <xdr:col>13</xdr:col>
      <xdr:colOff>478235</xdr:colOff>
      <xdr:row>8</xdr:row>
      <xdr:rowOff>119063</xdr:rowOff>
    </xdr:to>
    <xdr:sp macro="" textlink="">
      <xdr:nvSpPr>
        <xdr:cNvPr id="1407" name="六角形 1406">
          <a:extLst>
            <a:ext uri="{FF2B5EF4-FFF2-40B4-BE49-F238E27FC236}">
              <a16:creationId xmlns:a16="http://schemas.microsoft.com/office/drawing/2014/main" id="{BD810645-6976-4C49-BA36-D232F81554C0}"/>
            </a:ext>
          </a:extLst>
        </xdr:cNvPr>
        <xdr:cNvSpPr/>
      </xdr:nvSpPr>
      <xdr:spPr bwMode="auto">
        <a:xfrm>
          <a:off x="8778081" y="1295400"/>
          <a:ext cx="228204" cy="195263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164703</xdr:colOff>
      <xdr:row>15</xdr:row>
      <xdr:rowOff>75406</xdr:rowOff>
    </xdr:from>
    <xdr:to>
      <xdr:col>18</xdr:col>
      <xdr:colOff>392907</xdr:colOff>
      <xdr:row>16</xdr:row>
      <xdr:rowOff>99219</xdr:rowOff>
    </xdr:to>
    <xdr:sp macro="" textlink="">
      <xdr:nvSpPr>
        <xdr:cNvPr id="1408" name="六角形 1407">
          <a:extLst>
            <a:ext uri="{FF2B5EF4-FFF2-40B4-BE49-F238E27FC236}">
              <a16:creationId xmlns:a16="http://schemas.microsoft.com/office/drawing/2014/main" id="{32B2F233-12E2-48CC-AA8E-C5A37DD90668}"/>
            </a:ext>
          </a:extLst>
        </xdr:cNvPr>
        <xdr:cNvSpPr/>
      </xdr:nvSpPr>
      <xdr:spPr bwMode="auto">
        <a:xfrm>
          <a:off x="12217003" y="2647156"/>
          <a:ext cx="228204" cy="195263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360594</xdr:colOff>
      <xdr:row>11</xdr:row>
      <xdr:rowOff>11793</xdr:rowOff>
    </xdr:from>
    <xdr:to>
      <xdr:col>15</xdr:col>
      <xdr:colOff>588798</xdr:colOff>
      <xdr:row>12</xdr:row>
      <xdr:rowOff>35607</xdr:rowOff>
    </xdr:to>
    <xdr:sp macro="" textlink="">
      <xdr:nvSpPr>
        <xdr:cNvPr id="1409" name="六角形 1408">
          <a:extLst>
            <a:ext uri="{FF2B5EF4-FFF2-40B4-BE49-F238E27FC236}">
              <a16:creationId xmlns:a16="http://schemas.microsoft.com/office/drawing/2014/main" id="{B184CA97-A28A-4A03-B0AF-E6016C4FF0D3}"/>
            </a:ext>
          </a:extLst>
        </xdr:cNvPr>
        <xdr:cNvSpPr/>
      </xdr:nvSpPr>
      <xdr:spPr bwMode="auto">
        <a:xfrm>
          <a:off x="10298344" y="1897743"/>
          <a:ext cx="228204" cy="195264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168588</xdr:colOff>
      <xdr:row>14</xdr:row>
      <xdr:rowOff>104317</xdr:rowOff>
    </xdr:from>
    <xdr:to>
      <xdr:col>14</xdr:col>
      <xdr:colOff>396792</xdr:colOff>
      <xdr:row>15</xdr:row>
      <xdr:rowOff>128130</xdr:rowOff>
    </xdr:to>
    <xdr:sp macro="" textlink="">
      <xdr:nvSpPr>
        <xdr:cNvPr id="1410" name="六角形 1409">
          <a:extLst>
            <a:ext uri="{FF2B5EF4-FFF2-40B4-BE49-F238E27FC236}">
              <a16:creationId xmlns:a16="http://schemas.microsoft.com/office/drawing/2014/main" id="{52A94B95-0F34-4E9E-B383-62EE6F01078B}"/>
            </a:ext>
          </a:extLst>
        </xdr:cNvPr>
        <xdr:cNvSpPr/>
      </xdr:nvSpPr>
      <xdr:spPr bwMode="auto">
        <a:xfrm>
          <a:off x="9401488" y="2504617"/>
          <a:ext cx="228204" cy="195263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15</xdr:col>
      <xdr:colOff>574523</xdr:colOff>
      <xdr:row>12</xdr:row>
      <xdr:rowOff>143632</xdr:rowOff>
    </xdr:from>
    <xdr:to>
      <xdr:col>16</xdr:col>
      <xdr:colOff>84572</xdr:colOff>
      <xdr:row>13</xdr:row>
      <xdr:rowOff>167445</xdr:rowOff>
    </xdr:to>
    <xdr:sp macro="" textlink="">
      <xdr:nvSpPr>
        <xdr:cNvPr id="1411" name="六角形 1410">
          <a:extLst>
            <a:ext uri="{FF2B5EF4-FFF2-40B4-BE49-F238E27FC236}">
              <a16:creationId xmlns:a16="http://schemas.microsoft.com/office/drawing/2014/main" id="{6F390666-1F89-4161-8C0E-4BAD3C0F0BA5}"/>
            </a:ext>
          </a:extLst>
        </xdr:cNvPr>
        <xdr:cNvSpPr/>
      </xdr:nvSpPr>
      <xdr:spPr bwMode="auto">
        <a:xfrm>
          <a:off x="10512273" y="2201032"/>
          <a:ext cx="214899" cy="195263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291042</xdr:colOff>
      <xdr:row>23</xdr:row>
      <xdr:rowOff>52917</xdr:rowOff>
    </xdr:from>
    <xdr:to>
      <xdr:col>16</xdr:col>
      <xdr:colOff>519246</xdr:colOff>
      <xdr:row>24</xdr:row>
      <xdr:rowOff>76731</xdr:rowOff>
    </xdr:to>
    <xdr:sp macro="" textlink="">
      <xdr:nvSpPr>
        <xdr:cNvPr id="1412" name="六角形 1411">
          <a:extLst>
            <a:ext uri="{FF2B5EF4-FFF2-40B4-BE49-F238E27FC236}">
              <a16:creationId xmlns:a16="http://schemas.microsoft.com/office/drawing/2014/main" id="{6F8C25F8-F8D7-409D-9142-8E893B584F0C}"/>
            </a:ext>
          </a:extLst>
        </xdr:cNvPr>
        <xdr:cNvSpPr/>
      </xdr:nvSpPr>
      <xdr:spPr bwMode="auto">
        <a:xfrm>
          <a:off x="10933642" y="3996267"/>
          <a:ext cx="228204" cy="195264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541848</xdr:colOff>
      <xdr:row>18</xdr:row>
      <xdr:rowOff>166310</xdr:rowOff>
    </xdr:from>
    <xdr:to>
      <xdr:col>8</xdr:col>
      <xdr:colOff>26099</xdr:colOff>
      <xdr:row>20</xdr:row>
      <xdr:rowOff>9223</xdr:rowOff>
    </xdr:to>
    <xdr:sp macro="" textlink="">
      <xdr:nvSpPr>
        <xdr:cNvPr id="1413" name="六角形 1412">
          <a:extLst>
            <a:ext uri="{FF2B5EF4-FFF2-40B4-BE49-F238E27FC236}">
              <a16:creationId xmlns:a16="http://schemas.microsoft.com/office/drawing/2014/main" id="{6F5CF4BC-3175-4695-A071-7B312E17DE95}"/>
            </a:ext>
          </a:extLst>
        </xdr:cNvPr>
        <xdr:cNvSpPr/>
      </xdr:nvSpPr>
      <xdr:spPr bwMode="auto">
        <a:xfrm>
          <a:off x="4840798" y="3252410"/>
          <a:ext cx="189101" cy="185813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139860</xdr:colOff>
      <xdr:row>20</xdr:row>
      <xdr:rowOff>0</xdr:rowOff>
    </xdr:from>
    <xdr:to>
      <xdr:col>8</xdr:col>
      <xdr:colOff>342266</xdr:colOff>
      <xdr:row>21</xdr:row>
      <xdr:rowOff>11906</xdr:rowOff>
    </xdr:to>
    <xdr:sp macro="" textlink="">
      <xdr:nvSpPr>
        <xdr:cNvPr id="1414" name="六角形 1413">
          <a:extLst>
            <a:ext uri="{FF2B5EF4-FFF2-40B4-BE49-F238E27FC236}">
              <a16:creationId xmlns:a16="http://schemas.microsoft.com/office/drawing/2014/main" id="{3005158F-9359-4AD3-99B6-50B0FCA65B8C}"/>
            </a:ext>
          </a:extLst>
        </xdr:cNvPr>
        <xdr:cNvSpPr/>
      </xdr:nvSpPr>
      <xdr:spPr bwMode="auto">
        <a:xfrm>
          <a:off x="5143660" y="3429000"/>
          <a:ext cx="202406" cy="18335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41577</xdr:colOff>
      <xdr:row>21</xdr:row>
      <xdr:rowOff>105833</xdr:rowOff>
    </xdr:from>
    <xdr:to>
      <xdr:col>10</xdr:col>
      <xdr:colOff>243983</xdr:colOff>
      <xdr:row>22</xdr:row>
      <xdr:rowOff>117739</xdr:rowOff>
    </xdr:to>
    <xdr:sp macro="" textlink="">
      <xdr:nvSpPr>
        <xdr:cNvPr id="1415" name="六角形 1414">
          <a:extLst>
            <a:ext uri="{FF2B5EF4-FFF2-40B4-BE49-F238E27FC236}">
              <a16:creationId xmlns:a16="http://schemas.microsoft.com/office/drawing/2014/main" id="{A34D5C47-A25F-4923-954D-8E33485AE9E9}"/>
            </a:ext>
          </a:extLst>
        </xdr:cNvPr>
        <xdr:cNvSpPr/>
      </xdr:nvSpPr>
      <xdr:spPr bwMode="auto">
        <a:xfrm>
          <a:off x="6455077" y="3706283"/>
          <a:ext cx="202406" cy="18335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391568</xdr:colOff>
      <xdr:row>20</xdr:row>
      <xdr:rowOff>111582</xdr:rowOff>
    </xdr:from>
    <xdr:to>
      <xdr:col>9</xdr:col>
      <xdr:colOff>582509</xdr:colOff>
      <xdr:row>21</xdr:row>
      <xdr:rowOff>101544</xdr:rowOff>
    </xdr:to>
    <xdr:sp macro="" textlink="">
      <xdr:nvSpPr>
        <xdr:cNvPr id="1416" name="六角形 1415">
          <a:extLst>
            <a:ext uri="{FF2B5EF4-FFF2-40B4-BE49-F238E27FC236}">
              <a16:creationId xmlns:a16="http://schemas.microsoft.com/office/drawing/2014/main" id="{23FD7EEF-2FC5-4FD8-93FC-87099DBC7960}"/>
            </a:ext>
          </a:extLst>
        </xdr:cNvPr>
        <xdr:cNvSpPr/>
      </xdr:nvSpPr>
      <xdr:spPr bwMode="auto">
        <a:xfrm>
          <a:off x="6100218" y="3540582"/>
          <a:ext cx="190941" cy="16141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230564</xdr:colOff>
      <xdr:row>19</xdr:row>
      <xdr:rowOff>79376</xdr:rowOff>
    </xdr:from>
    <xdr:to>
      <xdr:col>11</xdr:col>
      <xdr:colOff>421505</xdr:colOff>
      <xdr:row>20</xdr:row>
      <xdr:rowOff>69337</xdr:rowOff>
    </xdr:to>
    <xdr:sp macro="" textlink="">
      <xdr:nvSpPr>
        <xdr:cNvPr id="1417" name="六角形 1416">
          <a:extLst>
            <a:ext uri="{FF2B5EF4-FFF2-40B4-BE49-F238E27FC236}">
              <a16:creationId xmlns:a16="http://schemas.microsoft.com/office/drawing/2014/main" id="{EA77B202-8D7B-4009-90D0-051F882CAD3D}"/>
            </a:ext>
          </a:extLst>
        </xdr:cNvPr>
        <xdr:cNvSpPr/>
      </xdr:nvSpPr>
      <xdr:spPr bwMode="auto">
        <a:xfrm>
          <a:off x="7348914" y="3336926"/>
          <a:ext cx="190941" cy="16141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502985</xdr:colOff>
      <xdr:row>23</xdr:row>
      <xdr:rowOff>30238</xdr:rowOff>
    </xdr:from>
    <xdr:to>
      <xdr:col>7</xdr:col>
      <xdr:colOff>705391</xdr:colOff>
      <xdr:row>24</xdr:row>
      <xdr:rowOff>42144</xdr:rowOff>
    </xdr:to>
    <xdr:sp macro="" textlink="">
      <xdr:nvSpPr>
        <xdr:cNvPr id="1418" name="六角形 1417">
          <a:extLst>
            <a:ext uri="{FF2B5EF4-FFF2-40B4-BE49-F238E27FC236}">
              <a16:creationId xmlns:a16="http://schemas.microsoft.com/office/drawing/2014/main" id="{2F92AD5E-10D7-4AAD-B5B6-DE7DA4D94583}"/>
            </a:ext>
          </a:extLst>
        </xdr:cNvPr>
        <xdr:cNvSpPr/>
      </xdr:nvSpPr>
      <xdr:spPr bwMode="auto">
        <a:xfrm>
          <a:off x="4801935" y="3973588"/>
          <a:ext cx="202406" cy="18335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109620</xdr:colOff>
      <xdr:row>21</xdr:row>
      <xdr:rowOff>128520</xdr:rowOff>
    </xdr:from>
    <xdr:to>
      <xdr:col>5</xdr:col>
      <xdr:colOff>268370</xdr:colOff>
      <xdr:row>22</xdr:row>
      <xdr:rowOff>98282</xdr:rowOff>
    </xdr:to>
    <xdr:sp macro="" textlink="">
      <xdr:nvSpPr>
        <xdr:cNvPr id="1419" name="六角形 1418">
          <a:extLst>
            <a:ext uri="{FF2B5EF4-FFF2-40B4-BE49-F238E27FC236}">
              <a16:creationId xmlns:a16="http://schemas.microsoft.com/office/drawing/2014/main" id="{B795EF15-A141-41DE-97A8-5D96B9666101}"/>
            </a:ext>
          </a:extLst>
        </xdr:cNvPr>
        <xdr:cNvSpPr/>
      </xdr:nvSpPr>
      <xdr:spPr bwMode="auto">
        <a:xfrm>
          <a:off x="2998870" y="3728970"/>
          <a:ext cx="158750" cy="14121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90720</xdr:colOff>
      <xdr:row>22</xdr:row>
      <xdr:rowOff>75590</xdr:rowOff>
    </xdr:from>
    <xdr:to>
      <xdr:col>6</xdr:col>
      <xdr:colOff>249470</xdr:colOff>
      <xdr:row>23</xdr:row>
      <xdr:rowOff>45351</xdr:rowOff>
    </xdr:to>
    <xdr:sp macro="" textlink="">
      <xdr:nvSpPr>
        <xdr:cNvPr id="1420" name="六角形 1419">
          <a:extLst>
            <a:ext uri="{FF2B5EF4-FFF2-40B4-BE49-F238E27FC236}">
              <a16:creationId xmlns:a16="http://schemas.microsoft.com/office/drawing/2014/main" id="{128E25D1-ED4B-441D-BF98-16B1F4D82CC5}"/>
            </a:ext>
          </a:extLst>
        </xdr:cNvPr>
        <xdr:cNvSpPr/>
      </xdr:nvSpPr>
      <xdr:spPr bwMode="auto">
        <a:xfrm>
          <a:off x="3684820" y="3847490"/>
          <a:ext cx="158750" cy="14121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30239</xdr:colOff>
      <xdr:row>28</xdr:row>
      <xdr:rowOff>18899</xdr:rowOff>
    </xdr:from>
    <xdr:to>
      <xdr:col>6</xdr:col>
      <xdr:colOff>232645</xdr:colOff>
      <xdr:row>29</xdr:row>
      <xdr:rowOff>30805</xdr:rowOff>
    </xdr:to>
    <xdr:sp macro="" textlink="">
      <xdr:nvSpPr>
        <xdr:cNvPr id="1421" name="六角形 1420">
          <a:extLst>
            <a:ext uri="{FF2B5EF4-FFF2-40B4-BE49-F238E27FC236}">
              <a16:creationId xmlns:a16="http://schemas.microsoft.com/office/drawing/2014/main" id="{0C445986-BDFA-4AAB-B2A3-D977908F68F7}"/>
            </a:ext>
          </a:extLst>
        </xdr:cNvPr>
        <xdr:cNvSpPr/>
      </xdr:nvSpPr>
      <xdr:spPr bwMode="auto">
        <a:xfrm>
          <a:off x="3624339" y="4819499"/>
          <a:ext cx="202406" cy="18335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579096</xdr:colOff>
      <xdr:row>27</xdr:row>
      <xdr:rowOff>49863</xdr:rowOff>
    </xdr:from>
    <xdr:to>
      <xdr:col>8</xdr:col>
      <xdr:colOff>63347</xdr:colOff>
      <xdr:row>28</xdr:row>
      <xdr:rowOff>61769</xdr:rowOff>
    </xdr:to>
    <xdr:sp macro="" textlink="">
      <xdr:nvSpPr>
        <xdr:cNvPr id="1422" name="六角形 1421">
          <a:extLst>
            <a:ext uri="{FF2B5EF4-FFF2-40B4-BE49-F238E27FC236}">
              <a16:creationId xmlns:a16="http://schemas.microsoft.com/office/drawing/2014/main" id="{C2837D67-E1AA-4625-AC04-C562D2257BF8}"/>
            </a:ext>
          </a:extLst>
        </xdr:cNvPr>
        <xdr:cNvSpPr/>
      </xdr:nvSpPr>
      <xdr:spPr bwMode="auto">
        <a:xfrm>
          <a:off x="4878046" y="4679013"/>
          <a:ext cx="189101" cy="18335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26459</xdr:colOff>
      <xdr:row>31</xdr:row>
      <xdr:rowOff>37797</xdr:rowOff>
    </xdr:from>
    <xdr:to>
      <xdr:col>8</xdr:col>
      <xdr:colOff>228865</xdr:colOff>
      <xdr:row>32</xdr:row>
      <xdr:rowOff>49703</xdr:rowOff>
    </xdr:to>
    <xdr:sp macro="" textlink="">
      <xdr:nvSpPr>
        <xdr:cNvPr id="1423" name="六角形 1422">
          <a:extLst>
            <a:ext uri="{FF2B5EF4-FFF2-40B4-BE49-F238E27FC236}">
              <a16:creationId xmlns:a16="http://schemas.microsoft.com/office/drawing/2014/main" id="{BFA52E38-8523-40D6-9470-330B89123910}"/>
            </a:ext>
          </a:extLst>
        </xdr:cNvPr>
        <xdr:cNvSpPr/>
      </xdr:nvSpPr>
      <xdr:spPr bwMode="auto">
        <a:xfrm>
          <a:off x="5030259" y="5352747"/>
          <a:ext cx="202406" cy="18335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136070</xdr:colOff>
      <xdr:row>28</xdr:row>
      <xdr:rowOff>34018</xdr:rowOff>
    </xdr:from>
    <xdr:to>
      <xdr:col>8</xdr:col>
      <xdr:colOff>338476</xdr:colOff>
      <xdr:row>29</xdr:row>
      <xdr:rowOff>45924</xdr:rowOff>
    </xdr:to>
    <xdr:sp macro="" textlink="">
      <xdr:nvSpPr>
        <xdr:cNvPr id="1424" name="六角形 1423">
          <a:extLst>
            <a:ext uri="{FF2B5EF4-FFF2-40B4-BE49-F238E27FC236}">
              <a16:creationId xmlns:a16="http://schemas.microsoft.com/office/drawing/2014/main" id="{71E75717-650A-4332-A33C-51DF6C3A7AA6}"/>
            </a:ext>
          </a:extLst>
        </xdr:cNvPr>
        <xdr:cNvSpPr/>
      </xdr:nvSpPr>
      <xdr:spPr bwMode="auto">
        <a:xfrm>
          <a:off x="5135075" y="4660447"/>
          <a:ext cx="202406" cy="177135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532947</xdr:colOff>
      <xdr:row>29</xdr:row>
      <xdr:rowOff>7560</xdr:rowOff>
    </xdr:from>
    <xdr:to>
      <xdr:col>10</xdr:col>
      <xdr:colOff>17198</xdr:colOff>
      <xdr:row>30</xdr:row>
      <xdr:rowOff>19465</xdr:rowOff>
    </xdr:to>
    <xdr:sp macro="" textlink="">
      <xdr:nvSpPr>
        <xdr:cNvPr id="1425" name="六角形 1424">
          <a:extLst>
            <a:ext uri="{FF2B5EF4-FFF2-40B4-BE49-F238E27FC236}">
              <a16:creationId xmlns:a16="http://schemas.microsoft.com/office/drawing/2014/main" id="{CAE7C5FD-D463-4F34-BA2D-05C2E947DCD3}"/>
            </a:ext>
          </a:extLst>
        </xdr:cNvPr>
        <xdr:cNvSpPr/>
      </xdr:nvSpPr>
      <xdr:spPr bwMode="auto">
        <a:xfrm>
          <a:off x="6241597" y="4979610"/>
          <a:ext cx="189101" cy="183355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472474</xdr:colOff>
      <xdr:row>31</xdr:row>
      <xdr:rowOff>56697</xdr:rowOff>
    </xdr:from>
    <xdr:to>
      <xdr:col>3</xdr:col>
      <xdr:colOff>663415</xdr:colOff>
      <xdr:row>32</xdr:row>
      <xdr:rowOff>46659</xdr:rowOff>
    </xdr:to>
    <xdr:sp macro="" textlink="">
      <xdr:nvSpPr>
        <xdr:cNvPr id="1426" name="六角形 1425">
          <a:extLst>
            <a:ext uri="{FF2B5EF4-FFF2-40B4-BE49-F238E27FC236}">
              <a16:creationId xmlns:a16="http://schemas.microsoft.com/office/drawing/2014/main" id="{23E3AB57-4B09-469C-B2FF-4828DF25A7AD}"/>
            </a:ext>
          </a:extLst>
        </xdr:cNvPr>
        <xdr:cNvSpPr/>
      </xdr:nvSpPr>
      <xdr:spPr bwMode="auto">
        <a:xfrm>
          <a:off x="1952024" y="5371647"/>
          <a:ext cx="190941" cy="16141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132291</xdr:colOff>
      <xdr:row>30</xdr:row>
      <xdr:rowOff>37797</xdr:rowOff>
    </xdr:from>
    <xdr:to>
      <xdr:col>3</xdr:col>
      <xdr:colOff>323232</xdr:colOff>
      <xdr:row>31</xdr:row>
      <xdr:rowOff>27759</xdr:rowOff>
    </xdr:to>
    <xdr:sp macro="" textlink="">
      <xdr:nvSpPr>
        <xdr:cNvPr id="1427" name="六角形 1426">
          <a:extLst>
            <a:ext uri="{FF2B5EF4-FFF2-40B4-BE49-F238E27FC236}">
              <a16:creationId xmlns:a16="http://schemas.microsoft.com/office/drawing/2014/main" id="{6EE5EDF9-38BC-4557-BD3E-3FAD7B71C5FF}"/>
            </a:ext>
          </a:extLst>
        </xdr:cNvPr>
        <xdr:cNvSpPr/>
      </xdr:nvSpPr>
      <xdr:spPr bwMode="auto">
        <a:xfrm>
          <a:off x="1611841" y="5181297"/>
          <a:ext cx="190941" cy="16141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160576</xdr:colOff>
      <xdr:row>30</xdr:row>
      <xdr:rowOff>116417</xdr:rowOff>
    </xdr:from>
    <xdr:to>
      <xdr:col>1</xdr:col>
      <xdr:colOff>351517</xdr:colOff>
      <xdr:row>31</xdr:row>
      <xdr:rowOff>106379</xdr:rowOff>
    </xdr:to>
    <xdr:sp macro="" textlink="">
      <xdr:nvSpPr>
        <xdr:cNvPr id="1428" name="六角形 1427">
          <a:extLst>
            <a:ext uri="{FF2B5EF4-FFF2-40B4-BE49-F238E27FC236}">
              <a16:creationId xmlns:a16="http://schemas.microsoft.com/office/drawing/2014/main" id="{0451BF90-09FB-44DD-95FB-13029B1243CB}"/>
            </a:ext>
          </a:extLst>
        </xdr:cNvPr>
        <xdr:cNvSpPr/>
      </xdr:nvSpPr>
      <xdr:spPr bwMode="auto">
        <a:xfrm>
          <a:off x="305719" y="5014988"/>
          <a:ext cx="190941" cy="153248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223010</xdr:colOff>
      <xdr:row>31</xdr:row>
      <xdr:rowOff>75595</xdr:rowOff>
    </xdr:from>
    <xdr:to>
      <xdr:col>2</xdr:col>
      <xdr:colOff>413951</xdr:colOff>
      <xdr:row>32</xdr:row>
      <xdr:rowOff>65557</xdr:rowOff>
    </xdr:to>
    <xdr:sp macro="" textlink="">
      <xdr:nvSpPr>
        <xdr:cNvPr id="1429" name="六角形 1428">
          <a:extLst>
            <a:ext uri="{FF2B5EF4-FFF2-40B4-BE49-F238E27FC236}">
              <a16:creationId xmlns:a16="http://schemas.microsoft.com/office/drawing/2014/main" id="{0CC58ED8-052A-4737-8100-BE175C5FBCC0}"/>
            </a:ext>
          </a:extLst>
        </xdr:cNvPr>
        <xdr:cNvSpPr/>
      </xdr:nvSpPr>
      <xdr:spPr bwMode="auto">
        <a:xfrm>
          <a:off x="997710" y="5390545"/>
          <a:ext cx="190941" cy="16141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487589</xdr:colOff>
      <xdr:row>35</xdr:row>
      <xdr:rowOff>124723</xdr:rowOff>
    </xdr:from>
    <xdr:to>
      <xdr:col>1</xdr:col>
      <xdr:colOff>665238</xdr:colOff>
      <xdr:row>36</xdr:row>
      <xdr:rowOff>117164</xdr:rowOff>
    </xdr:to>
    <xdr:sp macro="" textlink="">
      <xdr:nvSpPr>
        <xdr:cNvPr id="1430" name="六角形 1429">
          <a:extLst>
            <a:ext uri="{FF2B5EF4-FFF2-40B4-BE49-F238E27FC236}">
              <a16:creationId xmlns:a16="http://schemas.microsoft.com/office/drawing/2014/main" id="{17D2C8E0-8EED-4629-9D1F-880807E487C3}"/>
            </a:ext>
          </a:extLst>
        </xdr:cNvPr>
        <xdr:cNvSpPr/>
      </xdr:nvSpPr>
      <xdr:spPr bwMode="auto">
        <a:xfrm>
          <a:off x="557439" y="6125473"/>
          <a:ext cx="177649" cy="16389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385536</xdr:colOff>
      <xdr:row>38</xdr:row>
      <xdr:rowOff>34017</xdr:rowOff>
    </xdr:from>
    <xdr:to>
      <xdr:col>1</xdr:col>
      <xdr:colOff>576477</xdr:colOff>
      <xdr:row>39</xdr:row>
      <xdr:rowOff>23979</xdr:rowOff>
    </xdr:to>
    <xdr:sp macro="" textlink="">
      <xdr:nvSpPr>
        <xdr:cNvPr id="1431" name="六角形 1430">
          <a:extLst>
            <a:ext uri="{FF2B5EF4-FFF2-40B4-BE49-F238E27FC236}">
              <a16:creationId xmlns:a16="http://schemas.microsoft.com/office/drawing/2014/main" id="{92DD5FEF-C355-4611-BDF7-6E79E6C68E73}"/>
            </a:ext>
          </a:extLst>
        </xdr:cNvPr>
        <xdr:cNvSpPr/>
      </xdr:nvSpPr>
      <xdr:spPr bwMode="auto">
        <a:xfrm>
          <a:off x="455386" y="6549117"/>
          <a:ext cx="190941" cy="16141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207887</xdr:colOff>
      <xdr:row>39</xdr:row>
      <xdr:rowOff>79375</xdr:rowOff>
    </xdr:from>
    <xdr:to>
      <xdr:col>2</xdr:col>
      <xdr:colOff>398828</xdr:colOff>
      <xdr:row>40</xdr:row>
      <xdr:rowOff>69337</xdr:rowOff>
    </xdr:to>
    <xdr:sp macro="" textlink="">
      <xdr:nvSpPr>
        <xdr:cNvPr id="1432" name="六角形 1431">
          <a:extLst>
            <a:ext uri="{FF2B5EF4-FFF2-40B4-BE49-F238E27FC236}">
              <a16:creationId xmlns:a16="http://schemas.microsoft.com/office/drawing/2014/main" id="{12A957EF-A341-4964-A850-1D18E35B3D71}"/>
            </a:ext>
          </a:extLst>
        </xdr:cNvPr>
        <xdr:cNvSpPr/>
      </xdr:nvSpPr>
      <xdr:spPr bwMode="auto">
        <a:xfrm>
          <a:off x="982587" y="6765925"/>
          <a:ext cx="190941" cy="16141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589645</xdr:colOff>
      <xdr:row>34</xdr:row>
      <xdr:rowOff>37799</xdr:rowOff>
    </xdr:from>
    <xdr:to>
      <xdr:col>4</xdr:col>
      <xdr:colOff>41578</xdr:colOff>
      <xdr:row>35</xdr:row>
      <xdr:rowOff>7560</xdr:rowOff>
    </xdr:to>
    <xdr:sp macro="" textlink="">
      <xdr:nvSpPr>
        <xdr:cNvPr id="1433" name="六角形 1432">
          <a:extLst>
            <a:ext uri="{FF2B5EF4-FFF2-40B4-BE49-F238E27FC236}">
              <a16:creationId xmlns:a16="http://schemas.microsoft.com/office/drawing/2014/main" id="{6795F0EE-0C88-4A2E-B22A-DE9C43DEF045}"/>
            </a:ext>
          </a:extLst>
        </xdr:cNvPr>
        <xdr:cNvSpPr/>
      </xdr:nvSpPr>
      <xdr:spPr bwMode="auto">
        <a:xfrm>
          <a:off x="2069195" y="5867099"/>
          <a:ext cx="156783" cy="14121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110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271445</xdr:colOff>
      <xdr:row>39</xdr:row>
      <xdr:rowOff>138686</xdr:rowOff>
    </xdr:from>
    <xdr:to>
      <xdr:col>4</xdr:col>
      <xdr:colOff>441533</xdr:colOff>
      <xdr:row>40</xdr:row>
      <xdr:rowOff>108447</xdr:rowOff>
    </xdr:to>
    <xdr:sp macro="" textlink="">
      <xdr:nvSpPr>
        <xdr:cNvPr id="1434" name="六角形 1433">
          <a:extLst>
            <a:ext uri="{FF2B5EF4-FFF2-40B4-BE49-F238E27FC236}">
              <a16:creationId xmlns:a16="http://schemas.microsoft.com/office/drawing/2014/main" id="{DA808585-D97C-4114-8DC9-1AB5D4A5CC0B}"/>
            </a:ext>
          </a:extLst>
        </xdr:cNvPr>
        <xdr:cNvSpPr/>
      </xdr:nvSpPr>
      <xdr:spPr bwMode="auto">
        <a:xfrm>
          <a:off x="2455845" y="6825236"/>
          <a:ext cx="170088" cy="14121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103932</xdr:colOff>
      <xdr:row>33</xdr:row>
      <xdr:rowOff>134283</xdr:rowOff>
    </xdr:from>
    <xdr:to>
      <xdr:col>4</xdr:col>
      <xdr:colOff>238124</xdr:colOff>
      <xdr:row>34</xdr:row>
      <xdr:rowOff>83154</xdr:rowOff>
    </xdr:to>
    <xdr:sp macro="" textlink="">
      <xdr:nvSpPr>
        <xdr:cNvPr id="1435" name="六角形 1434">
          <a:extLst>
            <a:ext uri="{FF2B5EF4-FFF2-40B4-BE49-F238E27FC236}">
              <a16:creationId xmlns:a16="http://schemas.microsoft.com/office/drawing/2014/main" id="{F4654D09-B04E-480B-A2CD-D3C0AFA0E196}"/>
            </a:ext>
          </a:extLst>
        </xdr:cNvPr>
        <xdr:cNvSpPr/>
      </xdr:nvSpPr>
      <xdr:spPr bwMode="auto">
        <a:xfrm>
          <a:off x="2288332" y="5792133"/>
          <a:ext cx="134192" cy="12032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162540</xdr:colOff>
      <xdr:row>45</xdr:row>
      <xdr:rowOff>102049</xdr:rowOff>
    </xdr:from>
    <xdr:to>
      <xdr:col>2</xdr:col>
      <xdr:colOff>340189</xdr:colOff>
      <xdr:row>46</xdr:row>
      <xdr:rowOff>94490</xdr:rowOff>
    </xdr:to>
    <xdr:sp macro="" textlink="">
      <xdr:nvSpPr>
        <xdr:cNvPr id="1436" name="六角形 1435">
          <a:extLst>
            <a:ext uri="{FF2B5EF4-FFF2-40B4-BE49-F238E27FC236}">
              <a16:creationId xmlns:a16="http://schemas.microsoft.com/office/drawing/2014/main" id="{4D5E4C14-B5FC-463F-88F7-B24437DB3F30}"/>
            </a:ext>
          </a:extLst>
        </xdr:cNvPr>
        <xdr:cNvSpPr/>
      </xdr:nvSpPr>
      <xdr:spPr bwMode="auto">
        <a:xfrm>
          <a:off x="937240" y="7817299"/>
          <a:ext cx="177649" cy="16389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105832</xdr:colOff>
      <xdr:row>43</xdr:row>
      <xdr:rowOff>143631</xdr:rowOff>
    </xdr:from>
    <xdr:to>
      <xdr:col>1</xdr:col>
      <xdr:colOff>275920</xdr:colOff>
      <xdr:row>44</xdr:row>
      <xdr:rowOff>113392</xdr:rowOff>
    </xdr:to>
    <xdr:sp macro="" textlink="">
      <xdr:nvSpPr>
        <xdr:cNvPr id="1437" name="六角形 1436">
          <a:extLst>
            <a:ext uri="{FF2B5EF4-FFF2-40B4-BE49-F238E27FC236}">
              <a16:creationId xmlns:a16="http://schemas.microsoft.com/office/drawing/2014/main" id="{B302A500-3986-4AE0-BFD7-72F5DB496584}"/>
            </a:ext>
          </a:extLst>
        </xdr:cNvPr>
        <xdr:cNvSpPr/>
      </xdr:nvSpPr>
      <xdr:spPr bwMode="auto">
        <a:xfrm>
          <a:off x="175682" y="7515981"/>
          <a:ext cx="170088" cy="14121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118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434673</xdr:colOff>
      <xdr:row>45</xdr:row>
      <xdr:rowOff>41577</xdr:rowOff>
    </xdr:from>
    <xdr:to>
      <xdr:col>3</xdr:col>
      <xdr:colOff>604761</xdr:colOff>
      <xdr:row>46</xdr:row>
      <xdr:rowOff>11338</xdr:rowOff>
    </xdr:to>
    <xdr:sp macro="" textlink="">
      <xdr:nvSpPr>
        <xdr:cNvPr id="1438" name="六角形 1437">
          <a:extLst>
            <a:ext uri="{FF2B5EF4-FFF2-40B4-BE49-F238E27FC236}">
              <a16:creationId xmlns:a16="http://schemas.microsoft.com/office/drawing/2014/main" id="{5976604F-691E-40E6-B268-84FC21547A86}"/>
            </a:ext>
          </a:extLst>
        </xdr:cNvPr>
        <xdr:cNvSpPr/>
      </xdr:nvSpPr>
      <xdr:spPr bwMode="auto">
        <a:xfrm>
          <a:off x="1914223" y="7756827"/>
          <a:ext cx="170088" cy="14121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732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109168</xdr:colOff>
      <xdr:row>44</xdr:row>
      <xdr:rowOff>132027</xdr:rowOff>
    </xdr:from>
    <xdr:to>
      <xdr:col>4</xdr:col>
      <xdr:colOff>286817</xdr:colOff>
      <xdr:row>45</xdr:row>
      <xdr:rowOff>124467</xdr:rowOff>
    </xdr:to>
    <xdr:sp macro="" textlink="">
      <xdr:nvSpPr>
        <xdr:cNvPr id="1439" name="六角形 1438">
          <a:extLst>
            <a:ext uri="{FF2B5EF4-FFF2-40B4-BE49-F238E27FC236}">
              <a16:creationId xmlns:a16="http://schemas.microsoft.com/office/drawing/2014/main" id="{E5E82F2D-68A8-4F9D-A87C-3D8096DDCC82}"/>
            </a:ext>
          </a:extLst>
        </xdr:cNvPr>
        <xdr:cNvSpPr/>
      </xdr:nvSpPr>
      <xdr:spPr bwMode="auto">
        <a:xfrm>
          <a:off x="2293568" y="7675827"/>
          <a:ext cx="177649" cy="163890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30238</xdr:colOff>
      <xdr:row>46</xdr:row>
      <xdr:rowOff>143631</xdr:rowOff>
    </xdr:from>
    <xdr:to>
      <xdr:col>6</xdr:col>
      <xdr:colOff>207887</xdr:colOff>
      <xdr:row>47</xdr:row>
      <xdr:rowOff>136072</xdr:rowOff>
    </xdr:to>
    <xdr:sp macro="" textlink="">
      <xdr:nvSpPr>
        <xdr:cNvPr id="1440" name="六角形 1439">
          <a:extLst>
            <a:ext uri="{FF2B5EF4-FFF2-40B4-BE49-F238E27FC236}">
              <a16:creationId xmlns:a16="http://schemas.microsoft.com/office/drawing/2014/main" id="{00EDBA1A-15DB-4703-9E87-0CC4CB617B27}"/>
            </a:ext>
          </a:extLst>
        </xdr:cNvPr>
        <xdr:cNvSpPr/>
      </xdr:nvSpPr>
      <xdr:spPr bwMode="auto">
        <a:xfrm>
          <a:off x="3624338" y="8030331"/>
          <a:ext cx="177649" cy="16389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322790</xdr:colOff>
      <xdr:row>52</xdr:row>
      <xdr:rowOff>162531</xdr:rowOff>
    </xdr:from>
    <xdr:to>
      <xdr:col>2</xdr:col>
      <xdr:colOff>513731</xdr:colOff>
      <xdr:row>53</xdr:row>
      <xdr:rowOff>152491</xdr:rowOff>
    </xdr:to>
    <xdr:sp macro="" textlink="">
      <xdr:nvSpPr>
        <xdr:cNvPr id="1441" name="六角形 1440">
          <a:extLst>
            <a:ext uri="{FF2B5EF4-FFF2-40B4-BE49-F238E27FC236}">
              <a16:creationId xmlns:a16="http://schemas.microsoft.com/office/drawing/2014/main" id="{7596227C-BF69-4A6E-AD94-91DC8721FC05}"/>
            </a:ext>
          </a:extLst>
        </xdr:cNvPr>
        <xdr:cNvSpPr/>
      </xdr:nvSpPr>
      <xdr:spPr bwMode="auto">
        <a:xfrm>
          <a:off x="1097490" y="9077931"/>
          <a:ext cx="190941" cy="161410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430893</xdr:colOff>
      <xdr:row>55</xdr:row>
      <xdr:rowOff>52918</xdr:rowOff>
    </xdr:from>
    <xdr:to>
      <xdr:col>3</xdr:col>
      <xdr:colOff>621834</xdr:colOff>
      <xdr:row>56</xdr:row>
      <xdr:rowOff>42879</xdr:rowOff>
    </xdr:to>
    <xdr:sp macro="" textlink="">
      <xdr:nvSpPr>
        <xdr:cNvPr id="1442" name="六角形 1441">
          <a:extLst>
            <a:ext uri="{FF2B5EF4-FFF2-40B4-BE49-F238E27FC236}">
              <a16:creationId xmlns:a16="http://schemas.microsoft.com/office/drawing/2014/main" id="{A68BED35-13FA-409B-B5BA-01A6D5F426FC}"/>
            </a:ext>
          </a:extLst>
        </xdr:cNvPr>
        <xdr:cNvSpPr/>
      </xdr:nvSpPr>
      <xdr:spPr bwMode="auto">
        <a:xfrm>
          <a:off x="1910443" y="9482668"/>
          <a:ext cx="190941" cy="16141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404435</xdr:colOff>
      <xdr:row>51</xdr:row>
      <xdr:rowOff>128512</xdr:rowOff>
    </xdr:from>
    <xdr:to>
      <xdr:col>3</xdr:col>
      <xdr:colOff>595376</xdr:colOff>
      <xdr:row>52</xdr:row>
      <xdr:rowOff>118473</xdr:rowOff>
    </xdr:to>
    <xdr:sp macro="" textlink="">
      <xdr:nvSpPr>
        <xdr:cNvPr id="1443" name="六角形 1442">
          <a:extLst>
            <a:ext uri="{FF2B5EF4-FFF2-40B4-BE49-F238E27FC236}">
              <a16:creationId xmlns:a16="http://schemas.microsoft.com/office/drawing/2014/main" id="{3181C884-CEA5-448B-8310-2CB5E662079A}"/>
            </a:ext>
          </a:extLst>
        </xdr:cNvPr>
        <xdr:cNvSpPr/>
      </xdr:nvSpPr>
      <xdr:spPr bwMode="auto">
        <a:xfrm>
          <a:off x="1883985" y="8872462"/>
          <a:ext cx="190941" cy="16141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56697</xdr:colOff>
      <xdr:row>55</xdr:row>
      <xdr:rowOff>105834</xdr:rowOff>
    </xdr:from>
    <xdr:to>
      <xdr:col>6</xdr:col>
      <xdr:colOff>247638</xdr:colOff>
      <xdr:row>56</xdr:row>
      <xdr:rowOff>95795</xdr:rowOff>
    </xdr:to>
    <xdr:sp macro="" textlink="">
      <xdr:nvSpPr>
        <xdr:cNvPr id="1444" name="六角形 1443">
          <a:extLst>
            <a:ext uri="{FF2B5EF4-FFF2-40B4-BE49-F238E27FC236}">
              <a16:creationId xmlns:a16="http://schemas.microsoft.com/office/drawing/2014/main" id="{511DB099-9FBD-43DB-91F8-366F6813505D}"/>
            </a:ext>
          </a:extLst>
        </xdr:cNvPr>
        <xdr:cNvSpPr/>
      </xdr:nvSpPr>
      <xdr:spPr bwMode="auto">
        <a:xfrm>
          <a:off x="3650797" y="9535584"/>
          <a:ext cx="190941" cy="16141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657680</xdr:colOff>
      <xdr:row>60</xdr:row>
      <xdr:rowOff>154971</xdr:rowOff>
    </xdr:from>
    <xdr:to>
      <xdr:col>4</xdr:col>
      <xdr:colOff>110067</xdr:colOff>
      <xdr:row>61</xdr:row>
      <xdr:rowOff>105833</xdr:rowOff>
    </xdr:to>
    <xdr:sp macro="" textlink="">
      <xdr:nvSpPr>
        <xdr:cNvPr id="1445" name="六角形 1444">
          <a:extLst>
            <a:ext uri="{FF2B5EF4-FFF2-40B4-BE49-F238E27FC236}">
              <a16:creationId xmlns:a16="http://schemas.microsoft.com/office/drawing/2014/main" id="{5DA43924-35F2-4C34-A8B0-526445EBBEFD}"/>
            </a:ext>
          </a:extLst>
        </xdr:cNvPr>
        <xdr:cNvSpPr/>
      </xdr:nvSpPr>
      <xdr:spPr bwMode="auto">
        <a:xfrm>
          <a:off x="2137230" y="10441971"/>
          <a:ext cx="157237" cy="12231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124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718154</xdr:colOff>
      <xdr:row>61</xdr:row>
      <xdr:rowOff>3791</xdr:rowOff>
    </xdr:from>
    <xdr:to>
      <xdr:col>2</xdr:col>
      <xdr:colOff>190941</xdr:colOff>
      <xdr:row>61</xdr:row>
      <xdr:rowOff>163842</xdr:rowOff>
    </xdr:to>
    <xdr:sp macro="" textlink="">
      <xdr:nvSpPr>
        <xdr:cNvPr id="1446" name="六角形 1445">
          <a:extLst>
            <a:ext uri="{FF2B5EF4-FFF2-40B4-BE49-F238E27FC236}">
              <a16:creationId xmlns:a16="http://schemas.microsoft.com/office/drawing/2014/main" id="{DAC3267D-3615-4209-B46D-DB2D31E7818A}"/>
            </a:ext>
          </a:extLst>
        </xdr:cNvPr>
        <xdr:cNvSpPr/>
      </xdr:nvSpPr>
      <xdr:spPr bwMode="auto">
        <a:xfrm>
          <a:off x="775304" y="10462241"/>
          <a:ext cx="190337" cy="16005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597202</xdr:colOff>
      <xdr:row>63</xdr:row>
      <xdr:rowOff>22678</xdr:rowOff>
    </xdr:from>
    <xdr:to>
      <xdr:col>2</xdr:col>
      <xdr:colOff>69989</xdr:colOff>
      <xdr:row>64</xdr:row>
      <xdr:rowOff>12640</xdr:rowOff>
    </xdr:to>
    <xdr:sp macro="" textlink="">
      <xdr:nvSpPr>
        <xdr:cNvPr id="1447" name="六角形 1446">
          <a:extLst>
            <a:ext uri="{FF2B5EF4-FFF2-40B4-BE49-F238E27FC236}">
              <a16:creationId xmlns:a16="http://schemas.microsoft.com/office/drawing/2014/main" id="{3AE7CCA9-77C0-40FA-8BEA-96CE3227ACBA}"/>
            </a:ext>
          </a:extLst>
        </xdr:cNvPr>
        <xdr:cNvSpPr/>
      </xdr:nvSpPr>
      <xdr:spPr bwMode="auto">
        <a:xfrm>
          <a:off x="667052" y="10824028"/>
          <a:ext cx="177637" cy="16141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192768</xdr:colOff>
      <xdr:row>55</xdr:row>
      <xdr:rowOff>56697</xdr:rowOff>
    </xdr:from>
    <xdr:to>
      <xdr:col>5</xdr:col>
      <xdr:colOff>370417</xdr:colOff>
      <xdr:row>56</xdr:row>
      <xdr:rowOff>49137</xdr:rowOff>
    </xdr:to>
    <xdr:sp macro="" textlink="">
      <xdr:nvSpPr>
        <xdr:cNvPr id="1448" name="六角形 1447">
          <a:extLst>
            <a:ext uri="{FF2B5EF4-FFF2-40B4-BE49-F238E27FC236}">
              <a16:creationId xmlns:a16="http://schemas.microsoft.com/office/drawing/2014/main" id="{095D7487-2F18-40DC-94DC-D1FA63549261}"/>
            </a:ext>
          </a:extLst>
        </xdr:cNvPr>
        <xdr:cNvSpPr/>
      </xdr:nvSpPr>
      <xdr:spPr bwMode="auto">
        <a:xfrm>
          <a:off x="3082018" y="9486447"/>
          <a:ext cx="177649" cy="163890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124740</xdr:colOff>
      <xdr:row>53</xdr:row>
      <xdr:rowOff>68040</xdr:rowOff>
    </xdr:from>
    <xdr:to>
      <xdr:col>6</xdr:col>
      <xdr:colOff>302389</xdr:colOff>
      <xdr:row>54</xdr:row>
      <xdr:rowOff>60481</xdr:rowOff>
    </xdr:to>
    <xdr:sp macro="" textlink="">
      <xdr:nvSpPr>
        <xdr:cNvPr id="1449" name="六角形 1448">
          <a:extLst>
            <a:ext uri="{FF2B5EF4-FFF2-40B4-BE49-F238E27FC236}">
              <a16:creationId xmlns:a16="http://schemas.microsoft.com/office/drawing/2014/main" id="{00FA7FC5-EA29-4C80-B2AB-45EBB0994BB1}"/>
            </a:ext>
          </a:extLst>
        </xdr:cNvPr>
        <xdr:cNvSpPr/>
      </xdr:nvSpPr>
      <xdr:spPr bwMode="auto">
        <a:xfrm>
          <a:off x="3718840" y="9154890"/>
          <a:ext cx="177649" cy="16389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75600</xdr:colOff>
      <xdr:row>55</xdr:row>
      <xdr:rowOff>11339</xdr:rowOff>
    </xdr:from>
    <xdr:to>
      <xdr:col>8</xdr:col>
      <xdr:colOff>270934</xdr:colOff>
      <xdr:row>55</xdr:row>
      <xdr:rowOff>152400</xdr:rowOff>
    </xdr:to>
    <xdr:sp macro="" textlink="">
      <xdr:nvSpPr>
        <xdr:cNvPr id="1450" name="六角形 1449">
          <a:extLst>
            <a:ext uri="{FF2B5EF4-FFF2-40B4-BE49-F238E27FC236}">
              <a16:creationId xmlns:a16="http://schemas.microsoft.com/office/drawing/2014/main" id="{A3739207-A841-4575-9A4A-606C3052616D}"/>
            </a:ext>
          </a:extLst>
        </xdr:cNvPr>
        <xdr:cNvSpPr/>
      </xdr:nvSpPr>
      <xdr:spPr bwMode="auto">
        <a:xfrm>
          <a:off x="5079400" y="9441089"/>
          <a:ext cx="195334" cy="14106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340183</xdr:colOff>
      <xdr:row>51</xdr:row>
      <xdr:rowOff>117176</xdr:rowOff>
    </xdr:from>
    <xdr:to>
      <xdr:col>6</xdr:col>
      <xdr:colOff>457353</xdr:colOff>
      <xdr:row>52</xdr:row>
      <xdr:rowOff>52919</xdr:rowOff>
    </xdr:to>
    <xdr:sp macro="" textlink="">
      <xdr:nvSpPr>
        <xdr:cNvPr id="1451" name="六角形 1450">
          <a:extLst>
            <a:ext uri="{FF2B5EF4-FFF2-40B4-BE49-F238E27FC236}">
              <a16:creationId xmlns:a16="http://schemas.microsoft.com/office/drawing/2014/main" id="{48725A74-1F18-4887-9C9D-26B4F6603242}"/>
            </a:ext>
          </a:extLst>
        </xdr:cNvPr>
        <xdr:cNvSpPr/>
      </xdr:nvSpPr>
      <xdr:spPr bwMode="auto">
        <a:xfrm>
          <a:off x="3934283" y="8861126"/>
          <a:ext cx="117170" cy="107193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139852</xdr:colOff>
      <xdr:row>52</xdr:row>
      <xdr:rowOff>18899</xdr:rowOff>
    </xdr:from>
    <xdr:to>
      <xdr:col>10</xdr:col>
      <xdr:colOff>330793</xdr:colOff>
      <xdr:row>53</xdr:row>
      <xdr:rowOff>8861</xdr:rowOff>
    </xdr:to>
    <xdr:sp macro="" textlink="">
      <xdr:nvSpPr>
        <xdr:cNvPr id="1452" name="六角形 1451">
          <a:extLst>
            <a:ext uri="{FF2B5EF4-FFF2-40B4-BE49-F238E27FC236}">
              <a16:creationId xmlns:a16="http://schemas.microsoft.com/office/drawing/2014/main" id="{1D3466F3-0822-42C0-8883-71C56CAE0EE3}"/>
            </a:ext>
          </a:extLst>
        </xdr:cNvPr>
        <xdr:cNvSpPr/>
      </xdr:nvSpPr>
      <xdr:spPr bwMode="auto">
        <a:xfrm>
          <a:off x="6553352" y="8934299"/>
          <a:ext cx="190941" cy="16141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687916</xdr:colOff>
      <xdr:row>57</xdr:row>
      <xdr:rowOff>102054</xdr:rowOff>
    </xdr:from>
    <xdr:to>
      <xdr:col>10</xdr:col>
      <xdr:colOff>160702</xdr:colOff>
      <xdr:row>58</xdr:row>
      <xdr:rowOff>92016</xdr:rowOff>
    </xdr:to>
    <xdr:sp macro="" textlink="">
      <xdr:nvSpPr>
        <xdr:cNvPr id="1453" name="六角形 1452">
          <a:extLst>
            <a:ext uri="{FF2B5EF4-FFF2-40B4-BE49-F238E27FC236}">
              <a16:creationId xmlns:a16="http://schemas.microsoft.com/office/drawing/2014/main" id="{037418FF-F50F-4D12-AAA6-048BA0B69B9A}"/>
            </a:ext>
          </a:extLst>
        </xdr:cNvPr>
        <xdr:cNvSpPr/>
      </xdr:nvSpPr>
      <xdr:spPr bwMode="auto">
        <a:xfrm>
          <a:off x="6396566" y="9874704"/>
          <a:ext cx="177636" cy="16141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340179</xdr:colOff>
      <xdr:row>61</xdr:row>
      <xdr:rowOff>109613</xdr:rowOff>
    </xdr:from>
    <xdr:to>
      <xdr:col>9</xdr:col>
      <xdr:colOff>531120</xdr:colOff>
      <xdr:row>62</xdr:row>
      <xdr:rowOff>99575</xdr:rowOff>
    </xdr:to>
    <xdr:sp macro="" textlink="">
      <xdr:nvSpPr>
        <xdr:cNvPr id="1454" name="六角形 1453">
          <a:extLst>
            <a:ext uri="{FF2B5EF4-FFF2-40B4-BE49-F238E27FC236}">
              <a16:creationId xmlns:a16="http://schemas.microsoft.com/office/drawing/2014/main" id="{E5D6133B-C384-4A5C-B12B-CBD748C28EE8}"/>
            </a:ext>
          </a:extLst>
        </xdr:cNvPr>
        <xdr:cNvSpPr/>
      </xdr:nvSpPr>
      <xdr:spPr bwMode="auto">
        <a:xfrm>
          <a:off x="6048829" y="10568063"/>
          <a:ext cx="190941" cy="16141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548320</xdr:colOff>
      <xdr:row>61</xdr:row>
      <xdr:rowOff>119355</xdr:rowOff>
    </xdr:from>
    <xdr:to>
      <xdr:col>4</xdr:col>
      <xdr:colOff>668320</xdr:colOff>
      <xdr:row>62</xdr:row>
      <xdr:rowOff>43120</xdr:rowOff>
    </xdr:to>
    <xdr:sp macro="" textlink="">
      <xdr:nvSpPr>
        <xdr:cNvPr id="1455" name="六角形 1454">
          <a:extLst>
            <a:ext uri="{FF2B5EF4-FFF2-40B4-BE49-F238E27FC236}">
              <a16:creationId xmlns:a16="http://schemas.microsoft.com/office/drawing/2014/main" id="{700215BC-96B5-4EBD-9B5A-DC4A168DCAF4}"/>
            </a:ext>
          </a:extLst>
        </xdr:cNvPr>
        <xdr:cNvSpPr/>
      </xdr:nvSpPr>
      <xdr:spPr bwMode="auto">
        <a:xfrm>
          <a:off x="2732720" y="10577805"/>
          <a:ext cx="120000" cy="95215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462642</xdr:colOff>
      <xdr:row>63</xdr:row>
      <xdr:rowOff>51404</xdr:rowOff>
    </xdr:from>
    <xdr:to>
      <xdr:col>5</xdr:col>
      <xdr:colOff>640291</xdr:colOff>
      <xdr:row>64</xdr:row>
      <xdr:rowOff>43845</xdr:rowOff>
    </xdr:to>
    <xdr:sp macro="" textlink="">
      <xdr:nvSpPr>
        <xdr:cNvPr id="1456" name="六角形 1455">
          <a:extLst>
            <a:ext uri="{FF2B5EF4-FFF2-40B4-BE49-F238E27FC236}">
              <a16:creationId xmlns:a16="http://schemas.microsoft.com/office/drawing/2014/main" id="{0FC03514-9ADE-43BF-A57A-A829113F26A5}"/>
            </a:ext>
          </a:extLst>
        </xdr:cNvPr>
        <xdr:cNvSpPr/>
      </xdr:nvSpPr>
      <xdr:spPr bwMode="auto">
        <a:xfrm>
          <a:off x="3351892" y="10852754"/>
          <a:ext cx="177649" cy="16389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700462</xdr:colOff>
      <xdr:row>60</xdr:row>
      <xdr:rowOff>16195</xdr:rowOff>
    </xdr:from>
    <xdr:to>
      <xdr:col>6</xdr:col>
      <xdr:colOff>159956</xdr:colOff>
      <xdr:row>61</xdr:row>
      <xdr:rowOff>8636</xdr:rowOff>
    </xdr:to>
    <xdr:sp macro="" textlink="">
      <xdr:nvSpPr>
        <xdr:cNvPr id="1457" name="六角形 1456">
          <a:extLst>
            <a:ext uri="{FF2B5EF4-FFF2-40B4-BE49-F238E27FC236}">
              <a16:creationId xmlns:a16="http://schemas.microsoft.com/office/drawing/2014/main" id="{4CE9C926-15EF-4AFA-A6C7-E2BF7EC8186C}"/>
            </a:ext>
          </a:extLst>
        </xdr:cNvPr>
        <xdr:cNvSpPr/>
      </xdr:nvSpPr>
      <xdr:spPr bwMode="auto">
        <a:xfrm>
          <a:off x="3589712" y="10303195"/>
          <a:ext cx="164344" cy="16389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245685</xdr:colOff>
      <xdr:row>19</xdr:row>
      <xdr:rowOff>86935</xdr:rowOff>
    </xdr:from>
    <xdr:to>
      <xdr:col>1</xdr:col>
      <xdr:colOff>448091</xdr:colOff>
      <xdr:row>20</xdr:row>
      <xdr:rowOff>98840</xdr:rowOff>
    </xdr:to>
    <xdr:sp macro="" textlink="">
      <xdr:nvSpPr>
        <xdr:cNvPr id="1458" name="六角形 1457">
          <a:extLst>
            <a:ext uri="{FF2B5EF4-FFF2-40B4-BE49-F238E27FC236}">
              <a16:creationId xmlns:a16="http://schemas.microsoft.com/office/drawing/2014/main" id="{2C701AE0-53D3-45EA-B226-5AFF3B7B9E0D}"/>
            </a:ext>
          </a:extLst>
        </xdr:cNvPr>
        <xdr:cNvSpPr/>
      </xdr:nvSpPr>
      <xdr:spPr bwMode="auto">
        <a:xfrm>
          <a:off x="315535" y="3344485"/>
          <a:ext cx="202406" cy="183355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506488</xdr:colOff>
      <xdr:row>21</xdr:row>
      <xdr:rowOff>158750</xdr:rowOff>
    </xdr:from>
    <xdr:to>
      <xdr:col>1</xdr:col>
      <xdr:colOff>676576</xdr:colOff>
      <xdr:row>22</xdr:row>
      <xdr:rowOff>128511</xdr:rowOff>
    </xdr:to>
    <xdr:sp macro="" textlink="">
      <xdr:nvSpPr>
        <xdr:cNvPr id="1459" name="六角形 1458">
          <a:extLst>
            <a:ext uri="{FF2B5EF4-FFF2-40B4-BE49-F238E27FC236}">
              <a16:creationId xmlns:a16="http://schemas.microsoft.com/office/drawing/2014/main" id="{F73BC33E-F016-46EF-928D-8483BEC8378A}"/>
            </a:ext>
          </a:extLst>
        </xdr:cNvPr>
        <xdr:cNvSpPr/>
      </xdr:nvSpPr>
      <xdr:spPr bwMode="auto">
        <a:xfrm>
          <a:off x="576338" y="3759200"/>
          <a:ext cx="170088" cy="14121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544285</xdr:colOff>
      <xdr:row>18</xdr:row>
      <xdr:rowOff>128511</xdr:rowOff>
    </xdr:from>
    <xdr:to>
      <xdr:col>1</xdr:col>
      <xdr:colOff>714373</xdr:colOff>
      <xdr:row>19</xdr:row>
      <xdr:rowOff>98272</xdr:rowOff>
    </xdr:to>
    <xdr:sp macro="" textlink="">
      <xdr:nvSpPr>
        <xdr:cNvPr id="1460" name="六角形 1459">
          <a:extLst>
            <a:ext uri="{FF2B5EF4-FFF2-40B4-BE49-F238E27FC236}">
              <a16:creationId xmlns:a16="http://schemas.microsoft.com/office/drawing/2014/main" id="{30DC1327-5D58-455F-9A3E-6A37573D414D}"/>
            </a:ext>
          </a:extLst>
        </xdr:cNvPr>
        <xdr:cNvSpPr/>
      </xdr:nvSpPr>
      <xdr:spPr bwMode="auto">
        <a:xfrm>
          <a:off x="614135" y="3214611"/>
          <a:ext cx="163738" cy="14121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254488</xdr:colOff>
      <xdr:row>36</xdr:row>
      <xdr:rowOff>49341</xdr:rowOff>
    </xdr:from>
    <xdr:to>
      <xdr:col>4</xdr:col>
      <xdr:colOff>419460</xdr:colOff>
      <xdr:row>37</xdr:row>
      <xdr:rowOff>17531</xdr:rowOff>
    </xdr:to>
    <xdr:sp macro="" textlink="">
      <xdr:nvSpPr>
        <xdr:cNvPr id="1461" name="六角形 1460">
          <a:extLst>
            <a:ext uri="{FF2B5EF4-FFF2-40B4-BE49-F238E27FC236}">
              <a16:creationId xmlns:a16="http://schemas.microsoft.com/office/drawing/2014/main" id="{88FC34E1-4431-44C8-A800-6B72BFFB32D0}"/>
            </a:ext>
          </a:extLst>
        </xdr:cNvPr>
        <xdr:cNvSpPr/>
      </xdr:nvSpPr>
      <xdr:spPr bwMode="auto">
        <a:xfrm>
          <a:off x="2438888" y="6221541"/>
          <a:ext cx="164972" cy="139640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433096</xdr:colOff>
      <xdr:row>38</xdr:row>
      <xdr:rowOff>130399</xdr:rowOff>
    </xdr:from>
    <xdr:to>
      <xdr:col>5</xdr:col>
      <xdr:colOff>591846</xdr:colOff>
      <xdr:row>39</xdr:row>
      <xdr:rowOff>104885</xdr:rowOff>
    </xdr:to>
    <xdr:sp macro="" textlink="">
      <xdr:nvSpPr>
        <xdr:cNvPr id="1462" name="六角形 1461">
          <a:extLst>
            <a:ext uri="{FF2B5EF4-FFF2-40B4-BE49-F238E27FC236}">
              <a16:creationId xmlns:a16="http://schemas.microsoft.com/office/drawing/2014/main" id="{0B8CCE9A-1929-4966-891D-62B2DA97FBCC}"/>
            </a:ext>
          </a:extLst>
        </xdr:cNvPr>
        <xdr:cNvSpPr/>
      </xdr:nvSpPr>
      <xdr:spPr bwMode="auto">
        <a:xfrm>
          <a:off x="3347922" y="6414253"/>
          <a:ext cx="158750" cy="13985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359345</xdr:colOff>
      <xdr:row>37</xdr:row>
      <xdr:rowOff>23604</xdr:rowOff>
    </xdr:from>
    <xdr:to>
      <xdr:col>5</xdr:col>
      <xdr:colOff>518095</xdr:colOff>
      <xdr:row>37</xdr:row>
      <xdr:rowOff>158730</xdr:rowOff>
    </xdr:to>
    <xdr:sp macro="" textlink="">
      <xdr:nvSpPr>
        <xdr:cNvPr id="1463" name="六角形 1462">
          <a:extLst>
            <a:ext uri="{FF2B5EF4-FFF2-40B4-BE49-F238E27FC236}">
              <a16:creationId xmlns:a16="http://schemas.microsoft.com/office/drawing/2014/main" id="{3A7E5111-A765-462B-82E2-C81E749EB842}"/>
            </a:ext>
          </a:extLst>
        </xdr:cNvPr>
        <xdr:cNvSpPr/>
      </xdr:nvSpPr>
      <xdr:spPr bwMode="auto">
        <a:xfrm>
          <a:off x="3274171" y="6142094"/>
          <a:ext cx="158750" cy="13512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510299</xdr:colOff>
      <xdr:row>39</xdr:row>
      <xdr:rowOff>166309</xdr:rowOff>
    </xdr:from>
    <xdr:to>
      <xdr:col>7</xdr:col>
      <xdr:colOff>669049</xdr:colOff>
      <xdr:row>40</xdr:row>
      <xdr:rowOff>136071</xdr:rowOff>
    </xdr:to>
    <xdr:sp macro="" textlink="">
      <xdr:nvSpPr>
        <xdr:cNvPr id="1465" name="六角形 1464">
          <a:extLst>
            <a:ext uri="{FF2B5EF4-FFF2-40B4-BE49-F238E27FC236}">
              <a16:creationId xmlns:a16="http://schemas.microsoft.com/office/drawing/2014/main" id="{11785D99-A7C9-468E-B77B-641508BC0BDD}"/>
            </a:ext>
          </a:extLst>
        </xdr:cNvPr>
        <xdr:cNvSpPr/>
      </xdr:nvSpPr>
      <xdr:spPr bwMode="auto">
        <a:xfrm>
          <a:off x="4809249" y="6852859"/>
          <a:ext cx="158750" cy="14121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22678</xdr:colOff>
      <xdr:row>36</xdr:row>
      <xdr:rowOff>130084</xdr:rowOff>
    </xdr:from>
    <xdr:to>
      <xdr:col>8</xdr:col>
      <xdr:colOff>200644</xdr:colOff>
      <xdr:row>37</xdr:row>
      <xdr:rowOff>107024</xdr:rowOff>
    </xdr:to>
    <xdr:sp macro="" textlink="">
      <xdr:nvSpPr>
        <xdr:cNvPr id="1466" name="六角形 1465">
          <a:extLst>
            <a:ext uri="{FF2B5EF4-FFF2-40B4-BE49-F238E27FC236}">
              <a16:creationId xmlns:a16="http://schemas.microsoft.com/office/drawing/2014/main" id="{724A7F04-9BFD-4566-8906-0FF0C1EBE205}"/>
            </a:ext>
          </a:extLst>
        </xdr:cNvPr>
        <xdr:cNvSpPr/>
      </xdr:nvSpPr>
      <xdr:spPr bwMode="auto">
        <a:xfrm>
          <a:off x="5014484" y="6083209"/>
          <a:ext cx="177966" cy="142305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342872</xdr:colOff>
      <xdr:row>38</xdr:row>
      <xdr:rowOff>66145</xdr:rowOff>
    </xdr:from>
    <xdr:to>
      <xdr:col>9</xdr:col>
      <xdr:colOff>513733</xdr:colOff>
      <xdr:row>39</xdr:row>
      <xdr:rowOff>50711</xdr:rowOff>
    </xdr:to>
    <xdr:sp macro="" textlink="">
      <xdr:nvSpPr>
        <xdr:cNvPr id="1467" name="六角形 1466">
          <a:extLst>
            <a:ext uri="{FF2B5EF4-FFF2-40B4-BE49-F238E27FC236}">
              <a16:creationId xmlns:a16="http://schemas.microsoft.com/office/drawing/2014/main" id="{0BC050E5-AF57-4855-8FBB-2C057A668E78}"/>
            </a:ext>
          </a:extLst>
        </xdr:cNvPr>
        <xdr:cNvSpPr/>
      </xdr:nvSpPr>
      <xdr:spPr bwMode="auto">
        <a:xfrm>
          <a:off x="6027004" y="6349999"/>
          <a:ext cx="170861" cy="14993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43045</xdr:colOff>
      <xdr:row>33</xdr:row>
      <xdr:rowOff>47084</xdr:rowOff>
    </xdr:from>
    <xdr:to>
      <xdr:col>10</xdr:col>
      <xdr:colOff>195263</xdr:colOff>
      <xdr:row>33</xdr:row>
      <xdr:rowOff>157164</xdr:rowOff>
    </xdr:to>
    <xdr:sp macro="" textlink="">
      <xdr:nvSpPr>
        <xdr:cNvPr id="1468" name="六角形 1467">
          <a:extLst>
            <a:ext uri="{FF2B5EF4-FFF2-40B4-BE49-F238E27FC236}">
              <a16:creationId xmlns:a16="http://schemas.microsoft.com/office/drawing/2014/main" id="{F4E173F7-B2F9-459E-B6F0-A9F71922E1AC}"/>
            </a:ext>
          </a:extLst>
        </xdr:cNvPr>
        <xdr:cNvSpPr/>
      </xdr:nvSpPr>
      <xdr:spPr bwMode="auto">
        <a:xfrm>
          <a:off x="6418445" y="5495384"/>
          <a:ext cx="152218" cy="110080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114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38896</xdr:colOff>
      <xdr:row>55</xdr:row>
      <xdr:rowOff>112287</xdr:rowOff>
    </xdr:from>
    <xdr:to>
      <xdr:col>14</xdr:col>
      <xdr:colOff>241302</xdr:colOff>
      <xdr:row>56</xdr:row>
      <xdr:rowOff>124193</xdr:rowOff>
    </xdr:to>
    <xdr:sp macro="" textlink="">
      <xdr:nvSpPr>
        <xdr:cNvPr id="1469" name="六角形 1468">
          <a:extLst>
            <a:ext uri="{FF2B5EF4-FFF2-40B4-BE49-F238E27FC236}">
              <a16:creationId xmlns:a16="http://schemas.microsoft.com/office/drawing/2014/main" id="{0C8D48ED-D9A6-4B7E-9306-FD305AB386DE}"/>
            </a:ext>
          </a:extLst>
        </xdr:cNvPr>
        <xdr:cNvSpPr/>
      </xdr:nvSpPr>
      <xdr:spPr bwMode="auto">
        <a:xfrm>
          <a:off x="9271796" y="9542037"/>
          <a:ext cx="202406" cy="18335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274909</xdr:colOff>
      <xdr:row>53</xdr:row>
      <xdr:rowOff>131646</xdr:rowOff>
    </xdr:from>
    <xdr:to>
      <xdr:col>13</xdr:col>
      <xdr:colOff>477315</xdr:colOff>
      <xdr:row>54</xdr:row>
      <xdr:rowOff>143552</xdr:rowOff>
    </xdr:to>
    <xdr:sp macro="" textlink="">
      <xdr:nvSpPr>
        <xdr:cNvPr id="1470" name="六角形 1469">
          <a:extLst>
            <a:ext uri="{FF2B5EF4-FFF2-40B4-BE49-F238E27FC236}">
              <a16:creationId xmlns:a16="http://schemas.microsoft.com/office/drawing/2014/main" id="{091361BE-B0A4-48B8-BAAD-30602CB2F966}"/>
            </a:ext>
          </a:extLst>
        </xdr:cNvPr>
        <xdr:cNvSpPr/>
      </xdr:nvSpPr>
      <xdr:spPr bwMode="auto">
        <a:xfrm>
          <a:off x="8802959" y="9218496"/>
          <a:ext cx="202406" cy="18335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3872</xdr:colOff>
      <xdr:row>52</xdr:row>
      <xdr:rowOff>7744</xdr:rowOff>
    </xdr:from>
    <xdr:to>
      <xdr:col>14</xdr:col>
      <xdr:colOff>206278</xdr:colOff>
      <xdr:row>53</xdr:row>
      <xdr:rowOff>19651</xdr:rowOff>
    </xdr:to>
    <xdr:sp macro="" textlink="">
      <xdr:nvSpPr>
        <xdr:cNvPr id="1471" name="六角形 1470">
          <a:extLst>
            <a:ext uri="{FF2B5EF4-FFF2-40B4-BE49-F238E27FC236}">
              <a16:creationId xmlns:a16="http://schemas.microsoft.com/office/drawing/2014/main" id="{B9651B4D-AE2D-42C8-B270-24FB449942B2}"/>
            </a:ext>
          </a:extLst>
        </xdr:cNvPr>
        <xdr:cNvSpPr/>
      </xdr:nvSpPr>
      <xdr:spPr bwMode="auto">
        <a:xfrm>
          <a:off x="9236772" y="8923144"/>
          <a:ext cx="202406" cy="183357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453018</xdr:colOff>
      <xdr:row>53</xdr:row>
      <xdr:rowOff>77440</xdr:rowOff>
    </xdr:from>
    <xdr:to>
      <xdr:col>15</xdr:col>
      <xdr:colOff>655424</xdr:colOff>
      <xdr:row>54</xdr:row>
      <xdr:rowOff>89346</xdr:rowOff>
    </xdr:to>
    <xdr:sp macro="" textlink="">
      <xdr:nvSpPr>
        <xdr:cNvPr id="1472" name="六角形 1471">
          <a:extLst>
            <a:ext uri="{FF2B5EF4-FFF2-40B4-BE49-F238E27FC236}">
              <a16:creationId xmlns:a16="http://schemas.microsoft.com/office/drawing/2014/main" id="{E2C16010-5974-4A63-985C-BC3A944B5780}"/>
            </a:ext>
          </a:extLst>
        </xdr:cNvPr>
        <xdr:cNvSpPr/>
      </xdr:nvSpPr>
      <xdr:spPr bwMode="auto">
        <a:xfrm>
          <a:off x="10390768" y="9164290"/>
          <a:ext cx="202406" cy="18335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514967</xdr:colOff>
      <xdr:row>47</xdr:row>
      <xdr:rowOff>61952</xdr:rowOff>
    </xdr:from>
    <xdr:to>
      <xdr:col>20</xdr:col>
      <xdr:colOff>1062</xdr:colOff>
      <xdr:row>48</xdr:row>
      <xdr:rowOff>73858</xdr:rowOff>
    </xdr:to>
    <xdr:sp macro="" textlink="">
      <xdr:nvSpPr>
        <xdr:cNvPr id="1473" name="六角形 1472">
          <a:extLst>
            <a:ext uri="{FF2B5EF4-FFF2-40B4-BE49-F238E27FC236}">
              <a16:creationId xmlns:a16="http://schemas.microsoft.com/office/drawing/2014/main" id="{B4ACF7B3-98B9-4F9B-9848-99A522BE641A}"/>
            </a:ext>
          </a:extLst>
        </xdr:cNvPr>
        <xdr:cNvSpPr/>
      </xdr:nvSpPr>
      <xdr:spPr bwMode="auto">
        <a:xfrm>
          <a:off x="13272117" y="8120102"/>
          <a:ext cx="190945" cy="18335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95608</xdr:colOff>
      <xdr:row>43</xdr:row>
      <xdr:rowOff>135220</xdr:rowOff>
    </xdr:from>
    <xdr:to>
      <xdr:col>20</xdr:col>
      <xdr:colOff>298014</xdr:colOff>
      <xdr:row>44</xdr:row>
      <xdr:rowOff>147126</xdr:rowOff>
    </xdr:to>
    <xdr:sp macro="" textlink="">
      <xdr:nvSpPr>
        <xdr:cNvPr id="1474" name="六角形 1473">
          <a:extLst>
            <a:ext uri="{FF2B5EF4-FFF2-40B4-BE49-F238E27FC236}">
              <a16:creationId xmlns:a16="http://schemas.microsoft.com/office/drawing/2014/main" id="{0BEB96D4-F250-4D6E-A383-C15A1E554F85}"/>
            </a:ext>
          </a:extLst>
        </xdr:cNvPr>
        <xdr:cNvSpPr/>
      </xdr:nvSpPr>
      <xdr:spPr bwMode="auto">
        <a:xfrm>
          <a:off x="13557608" y="7507570"/>
          <a:ext cx="202406" cy="18335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174238</xdr:colOff>
      <xdr:row>46</xdr:row>
      <xdr:rowOff>93943</xdr:rowOff>
    </xdr:from>
    <xdr:to>
      <xdr:col>16</xdr:col>
      <xdr:colOff>376644</xdr:colOff>
      <xdr:row>47</xdr:row>
      <xdr:rowOff>105848</xdr:rowOff>
    </xdr:to>
    <xdr:sp macro="" textlink="">
      <xdr:nvSpPr>
        <xdr:cNvPr id="1475" name="六角形 1474">
          <a:extLst>
            <a:ext uri="{FF2B5EF4-FFF2-40B4-BE49-F238E27FC236}">
              <a16:creationId xmlns:a16="http://schemas.microsoft.com/office/drawing/2014/main" id="{A6EB7BB8-D8AE-4829-83BD-11456BA83E2A}"/>
            </a:ext>
          </a:extLst>
        </xdr:cNvPr>
        <xdr:cNvSpPr/>
      </xdr:nvSpPr>
      <xdr:spPr bwMode="auto">
        <a:xfrm>
          <a:off x="10816838" y="7980643"/>
          <a:ext cx="202406" cy="183355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194057</xdr:colOff>
      <xdr:row>47</xdr:row>
      <xdr:rowOff>7744</xdr:rowOff>
    </xdr:from>
    <xdr:to>
      <xdr:col>15</xdr:col>
      <xdr:colOff>364145</xdr:colOff>
      <xdr:row>47</xdr:row>
      <xdr:rowOff>147871</xdr:rowOff>
    </xdr:to>
    <xdr:sp macro="" textlink="">
      <xdr:nvSpPr>
        <xdr:cNvPr id="1476" name="六角形 1475">
          <a:extLst>
            <a:ext uri="{FF2B5EF4-FFF2-40B4-BE49-F238E27FC236}">
              <a16:creationId xmlns:a16="http://schemas.microsoft.com/office/drawing/2014/main" id="{F792A4C1-1BFD-41FC-8386-0A1969B3A746}"/>
            </a:ext>
          </a:extLst>
        </xdr:cNvPr>
        <xdr:cNvSpPr/>
      </xdr:nvSpPr>
      <xdr:spPr bwMode="auto">
        <a:xfrm>
          <a:off x="10131807" y="8065894"/>
          <a:ext cx="170088" cy="140127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59292</xdr:colOff>
      <xdr:row>39</xdr:row>
      <xdr:rowOff>83151</xdr:rowOff>
    </xdr:from>
    <xdr:to>
      <xdr:col>20</xdr:col>
      <xdr:colOff>261698</xdr:colOff>
      <xdr:row>40</xdr:row>
      <xdr:rowOff>95057</xdr:rowOff>
    </xdr:to>
    <xdr:sp macro="" textlink="">
      <xdr:nvSpPr>
        <xdr:cNvPr id="1477" name="六角形 1476">
          <a:extLst>
            <a:ext uri="{FF2B5EF4-FFF2-40B4-BE49-F238E27FC236}">
              <a16:creationId xmlns:a16="http://schemas.microsoft.com/office/drawing/2014/main" id="{10819195-5BAA-4BA8-A06B-6533F1160288}"/>
            </a:ext>
          </a:extLst>
        </xdr:cNvPr>
        <xdr:cNvSpPr/>
      </xdr:nvSpPr>
      <xdr:spPr bwMode="auto">
        <a:xfrm>
          <a:off x="13521292" y="6769701"/>
          <a:ext cx="202406" cy="18335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9233</xdr:colOff>
      <xdr:row>39</xdr:row>
      <xdr:rowOff>120650</xdr:rowOff>
    </xdr:from>
    <xdr:to>
      <xdr:col>18</xdr:col>
      <xdr:colOff>200174</xdr:colOff>
      <xdr:row>40</xdr:row>
      <xdr:rowOff>110612</xdr:rowOff>
    </xdr:to>
    <xdr:sp macro="" textlink="">
      <xdr:nvSpPr>
        <xdr:cNvPr id="1478" name="六角形 1477">
          <a:extLst>
            <a:ext uri="{FF2B5EF4-FFF2-40B4-BE49-F238E27FC236}">
              <a16:creationId xmlns:a16="http://schemas.microsoft.com/office/drawing/2014/main" id="{9C649431-F3F8-44F3-AD79-B3CFB304B6AC}"/>
            </a:ext>
          </a:extLst>
        </xdr:cNvPr>
        <xdr:cNvSpPr/>
      </xdr:nvSpPr>
      <xdr:spPr bwMode="auto">
        <a:xfrm>
          <a:off x="12061533" y="6807200"/>
          <a:ext cx="190941" cy="16141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527050</xdr:colOff>
      <xdr:row>35</xdr:row>
      <xdr:rowOff>45656</xdr:rowOff>
    </xdr:from>
    <xdr:to>
      <xdr:col>20</xdr:col>
      <xdr:colOff>11906</xdr:colOff>
      <xdr:row>36</xdr:row>
      <xdr:rowOff>57562</xdr:rowOff>
    </xdr:to>
    <xdr:sp macro="" textlink="">
      <xdr:nvSpPr>
        <xdr:cNvPr id="1479" name="六角形 1478">
          <a:extLst>
            <a:ext uri="{FF2B5EF4-FFF2-40B4-BE49-F238E27FC236}">
              <a16:creationId xmlns:a16="http://schemas.microsoft.com/office/drawing/2014/main" id="{4BB4BCDD-E6BA-4AE5-AD80-744967515873}"/>
            </a:ext>
          </a:extLst>
        </xdr:cNvPr>
        <xdr:cNvSpPr/>
      </xdr:nvSpPr>
      <xdr:spPr bwMode="auto">
        <a:xfrm>
          <a:off x="13284200" y="6046406"/>
          <a:ext cx="189706" cy="18335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190500</xdr:colOff>
      <xdr:row>36</xdr:row>
      <xdr:rowOff>44846</xdr:rowOff>
    </xdr:from>
    <xdr:to>
      <xdr:col>20</xdr:col>
      <xdr:colOff>392906</xdr:colOff>
      <xdr:row>37</xdr:row>
      <xdr:rowOff>56752</xdr:rowOff>
    </xdr:to>
    <xdr:sp macro="" textlink="">
      <xdr:nvSpPr>
        <xdr:cNvPr id="1480" name="六角形 1479">
          <a:extLst>
            <a:ext uri="{FF2B5EF4-FFF2-40B4-BE49-F238E27FC236}">
              <a16:creationId xmlns:a16="http://schemas.microsoft.com/office/drawing/2014/main" id="{1D288C25-CA69-4E91-A8FB-EAF15FAF25C5}"/>
            </a:ext>
          </a:extLst>
        </xdr:cNvPr>
        <xdr:cNvSpPr/>
      </xdr:nvSpPr>
      <xdr:spPr bwMode="auto">
        <a:xfrm>
          <a:off x="13652500" y="6217046"/>
          <a:ext cx="202406" cy="18335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666750</xdr:colOff>
      <xdr:row>35</xdr:row>
      <xdr:rowOff>19050</xdr:rowOff>
    </xdr:from>
    <xdr:to>
      <xdr:col>18</xdr:col>
      <xdr:colOff>151606</xdr:colOff>
      <xdr:row>36</xdr:row>
      <xdr:rowOff>30956</xdr:rowOff>
    </xdr:to>
    <xdr:sp macro="" textlink="">
      <xdr:nvSpPr>
        <xdr:cNvPr id="1481" name="六角形 1480">
          <a:extLst>
            <a:ext uri="{FF2B5EF4-FFF2-40B4-BE49-F238E27FC236}">
              <a16:creationId xmlns:a16="http://schemas.microsoft.com/office/drawing/2014/main" id="{28E18E5F-FDC3-4FEE-BBE6-20024D0E0FF3}"/>
            </a:ext>
          </a:extLst>
        </xdr:cNvPr>
        <xdr:cNvSpPr/>
      </xdr:nvSpPr>
      <xdr:spPr bwMode="auto">
        <a:xfrm>
          <a:off x="12014200" y="6019800"/>
          <a:ext cx="189706" cy="18335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241300</xdr:colOff>
      <xdr:row>36</xdr:row>
      <xdr:rowOff>114300</xdr:rowOff>
    </xdr:from>
    <xdr:to>
      <xdr:col>16</xdr:col>
      <xdr:colOff>432241</xdr:colOff>
      <xdr:row>37</xdr:row>
      <xdr:rowOff>104262</xdr:rowOff>
    </xdr:to>
    <xdr:sp macro="" textlink="">
      <xdr:nvSpPr>
        <xdr:cNvPr id="1482" name="六角形 1481">
          <a:extLst>
            <a:ext uri="{FF2B5EF4-FFF2-40B4-BE49-F238E27FC236}">
              <a16:creationId xmlns:a16="http://schemas.microsoft.com/office/drawing/2014/main" id="{04F87308-324F-4FEF-A54D-5B5240951000}"/>
            </a:ext>
          </a:extLst>
        </xdr:cNvPr>
        <xdr:cNvSpPr/>
      </xdr:nvSpPr>
      <xdr:spPr bwMode="auto">
        <a:xfrm>
          <a:off x="10883900" y="6286500"/>
          <a:ext cx="190941" cy="161412"/>
        </a:xfrm>
        <a:prstGeom prst="hexagon">
          <a:avLst>
            <a:gd name="adj" fmla="val 25000"/>
            <a:gd name="vf" fmla="val 115470"/>
          </a:avLst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22680</xdr:colOff>
      <xdr:row>39</xdr:row>
      <xdr:rowOff>0</xdr:rowOff>
    </xdr:from>
    <xdr:to>
      <xdr:col>12</xdr:col>
      <xdr:colOff>224481</xdr:colOff>
      <xdr:row>40</xdr:row>
      <xdr:rowOff>11905</xdr:rowOff>
    </xdr:to>
    <xdr:sp macro="" textlink="">
      <xdr:nvSpPr>
        <xdr:cNvPr id="1483" name="六角形 1482">
          <a:extLst>
            <a:ext uri="{FF2B5EF4-FFF2-40B4-BE49-F238E27FC236}">
              <a16:creationId xmlns:a16="http://schemas.microsoft.com/office/drawing/2014/main" id="{3B4BA8B4-16CE-4757-8FB8-33443A74162D}"/>
            </a:ext>
          </a:extLst>
        </xdr:cNvPr>
        <xdr:cNvSpPr/>
      </xdr:nvSpPr>
      <xdr:spPr bwMode="auto">
        <a:xfrm>
          <a:off x="7801430" y="6368143"/>
          <a:ext cx="201801" cy="17519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140224</xdr:colOff>
      <xdr:row>38</xdr:row>
      <xdr:rowOff>52779</xdr:rowOff>
    </xdr:from>
    <xdr:to>
      <xdr:col>11</xdr:col>
      <xdr:colOff>342025</xdr:colOff>
      <xdr:row>39</xdr:row>
      <xdr:rowOff>64684</xdr:rowOff>
    </xdr:to>
    <xdr:sp macro="" textlink="">
      <xdr:nvSpPr>
        <xdr:cNvPr id="1484" name="六角形 1483">
          <a:extLst>
            <a:ext uri="{FF2B5EF4-FFF2-40B4-BE49-F238E27FC236}">
              <a16:creationId xmlns:a16="http://schemas.microsoft.com/office/drawing/2014/main" id="{98D60486-588A-48E8-906D-F5D8C5C6F4B6}"/>
            </a:ext>
          </a:extLst>
        </xdr:cNvPr>
        <xdr:cNvSpPr/>
      </xdr:nvSpPr>
      <xdr:spPr bwMode="auto">
        <a:xfrm>
          <a:off x="7225010" y="6257636"/>
          <a:ext cx="201801" cy="17519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0</xdr:colOff>
      <xdr:row>35</xdr:row>
      <xdr:rowOff>38100</xdr:rowOff>
    </xdr:from>
    <xdr:to>
      <xdr:col>12</xdr:col>
      <xdr:colOff>201801</xdr:colOff>
      <xdr:row>36</xdr:row>
      <xdr:rowOff>50005</xdr:rowOff>
    </xdr:to>
    <xdr:sp macro="" textlink="">
      <xdr:nvSpPr>
        <xdr:cNvPr id="1485" name="六角形 1484">
          <a:extLst>
            <a:ext uri="{FF2B5EF4-FFF2-40B4-BE49-F238E27FC236}">
              <a16:creationId xmlns:a16="http://schemas.microsoft.com/office/drawing/2014/main" id="{FB9B8F5C-8F57-4353-8C13-4EADAB42CE86}"/>
            </a:ext>
          </a:extLst>
        </xdr:cNvPr>
        <xdr:cNvSpPr/>
      </xdr:nvSpPr>
      <xdr:spPr bwMode="auto">
        <a:xfrm>
          <a:off x="7823200" y="6038850"/>
          <a:ext cx="201801" cy="183355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438150</xdr:colOff>
      <xdr:row>39</xdr:row>
      <xdr:rowOff>101600</xdr:rowOff>
    </xdr:from>
    <xdr:to>
      <xdr:col>13</xdr:col>
      <xdr:colOff>639951</xdr:colOff>
      <xdr:row>40</xdr:row>
      <xdr:rowOff>113505</xdr:rowOff>
    </xdr:to>
    <xdr:sp macro="" textlink="">
      <xdr:nvSpPr>
        <xdr:cNvPr id="1486" name="六角形 1485">
          <a:extLst>
            <a:ext uri="{FF2B5EF4-FFF2-40B4-BE49-F238E27FC236}">
              <a16:creationId xmlns:a16="http://schemas.microsoft.com/office/drawing/2014/main" id="{5026380E-2405-492D-BE76-A78A8A58CB39}"/>
            </a:ext>
          </a:extLst>
        </xdr:cNvPr>
        <xdr:cNvSpPr/>
      </xdr:nvSpPr>
      <xdr:spPr bwMode="auto">
        <a:xfrm>
          <a:off x="8966200" y="6788150"/>
          <a:ext cx="201801" cy="183355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266700</xdr:colOff>
      <xdr:row>31</xdr:row>
      <xdr:rowOff>38100</xdr:rowOff>
    </xdr:from>
    <xdr:to>
      <xdr:col>18</xdr:col>
      <xdr:colOff>468501</xdr:colOff>
      <xdr:row>32</xdr:row>
      <xdr:rowOff>50005</xdr:rowOff>
    </xdr:to>
    <xdr:sp macro="" textlink="">
      <xdr:nvSpPr>
        <xdr:cNvPr id="1487" name="六角形 1486">
          <a:extLst>
            <a:ext uri="{FF2B5EF4-FFF2-40B4-BE49-F238E27FC236}">
              <a16:creationId xmlns:a16="http://schemas.microsoft.com/office/drawing/2014/main" id="{19E07DE2-7D14-406D-9466-519817D88BEB}"/>
            </a:ext>
          </a:extLst>
        </xdr:cNvPr>
        <xdr:cNvSpPr/>
      </xdr:nvSpPr>
      <xdr:spPr bwMode="auto">
        <a:xfrm>
          <a:off x="12319000" y="5353050"/>
          <a:ext cx="201801" cy="183355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495300</xdr:colOff>
      <xdr:row>28</xdr:row>
      <xdr:rowOff>25400</xdr:rowOff>
    </xdr:from>
    <xdr:to>
      <xdr:col>19</xdr:col>
      <xdr:colOff>697101</xdr:colOff>
      <xdr:row>29</xdr:row>
      <xdr:rowOff>37305</xdr:rowOff>
    </xdr:to>
    <xdr:sp macro="" textlink="">
      <xdr:nvSpPr>
        <xdr:cNvPr id="1488" name="六角形 1487">
          <a:extLst>
            <a:ext uri="{FF2B5EF4-FFF2-40B4-BE49-F238E27FC236}">
              <a16:creationId xmlns:a16="http://schemas.microsoft.com/office/drawing/2014/main" id="{862AEC5C-BDB3-4711-8DBD-E95818F10DD1}"/>
            </a:ext>
          </a:extLst>
        </xdr:cNvPr>
        <xdr:cNvSpPr/>
      </xdr:nvSpPr>
      <xdr:spPr bwMode="auto">
        <a:xfrm>
          <a:off x="13252450" y="4826000"/>
          <a:ext cx="201801" cy="183355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596900</xdr:colOff>
      <xdr:row>25</xdr:row>
      <xdr:rowOff>146050</xdr:rowOff>
    </xdr:from>
    <xdr:to>
      <xdr:col>16</xdr:col>
      <xdr:colOff>81151</xdr:colOff>
      <xdr:row>26</xdr:row>
      <xdr:rowOff>157955</xdr:rowOff>
    </xdr:to>
    <xdr:sp macro="" textlink="">
      <xdr:nvSpPr>
        <xdr:cNvPr id="1489" name="六角形 1488">
          <a:extLst>
            <a:ext uri="{FF2B5EF4-FFF2-40B4-BE49-F238E27FC236}">
              <a16:creationId xmlns:a16="http://schemas.microsoft.com/office/drawing/2014/main" id="{3F2277D2-9363-4594-BE9F-41E710365577}"/>
            </a:ext>
          </a:extLst>
        </xdr:cNvPr>
        <xdr:cNvSpPr/>
      </xdr:nvSpPr>
      <xdr:spPr bwMode="auto">
        <a:xfrm>
          <a:off x="10534650" y="4432300"/>
          <a:ext cx="189101" cy="183355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387350</xdr:colOff>
      <xdr:row>28</xdr:row>
      <xdr:rowOff>146050</xdr:rowOff>
    </xdr:from>
    <xdr:to>
      <xdr:col>18</xdr:col>
      <xdr:colOff>546100</xdr:colOff>
      <xdr:row>29</xdr:row>
      <xdr:rowOff>115812</xdr:rowOff>
    </xdr:to>
    <xdr:sp macro="" textlink="">
      <xdr:nvSpPr>
        <xdr:cNvPr id="1490" name="六角形 1489">
          <a:extLst>
            <a:ext uri="{FF2B5EF4-FFF2-40B4-BE49-F238E27FC236}">
              <a16:creationId xmlns:a16="http://schemas.microsoft.com/office/drawing/2014/main" id="{E1ED439B-A77B-4B44-8E52-8158D7A0888F}"/>
            </a:ext>
          </a:extLst>
        </xdr:cNvPr>
        <xdr:cNvSpPr/>
      </xdr:nvSpPr>
      <xdr:spPr bwMode="auto">
        <a:xfrm>
          <a:off x="12439650" y="4946650"/>
          <a:ext cx="158750" cy="14121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685800</xdr:colOff>
      <xdr:row>30</xdr:row>
      <xdr:rowOff>38100</xdr:rowOff>
    </xdr:from>
    <xdr:to>
      <xdr:col>18</xdr:col>
      <xdr:colOff>127000</xdr:colOff>
      <xdr:row>31</xdr:row>
      <xdr:rowOff>7862</xdr:rowOff>
    </xdr:to>
    <xdr:sp macro="" textlink="">
      <xdr:nvSpPr>
        <xdr:cNvPr id="1491" name="六角形 1490">
          <a:extLst>
            <a:ext uri="{FF2B5EF4-FFF2-40B4-BE49-F238E27FC236}">
              <a16:creationId xmlns:a16="http://schemas.microsoft.com/office/drawing/2014/main" id="{480CDCFD-625A-47B9-B280-F8C31BDEFD88}"/>
            </a:ext>
          </a:extLst>
        </xdr:cNvPr>
        <xdr:cNvSpPr/>
      </xdr:nvSpPr>
      <xdr:spPr bwMode="auto">
        <a:xfrm>
          <a:off x="12033250" y="5181600"/>
          <a:ext cx="146050" cy="14121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363361</xdr:colOff>
      <xdr:row>12</xdr:row>
      <xdr:rowOff>162278</xdr:rowOff>
    </xdr:from>
    <xdr:to>
      <xdr:col>20</xdr:col>
      <xdr:colOff>541010</xdr:colOff>
      <xdr:row>13</xdr:row>
      <xdr:rowOff>154718</xdr:rowOff>
    </xdr:to>
    <xdr:sp macro="" textlink="">
      <xdr:nvSpPr>
        <xdr:cNvPr id="1492" name="六角形 1491">
          <a:extLst>
            <a:ext uri="{FF2B5EF4-FFF2-40B4-BE49-F238E27FC236}">
              <a16:creationId xmlns:a16="http://schemas.microsoft.com/office/drawing/2014/main" id="{47C38789-13E0-4C6D-8374-85D46B1022C3}"/>
            </a:ext>
          </a:extLst>
        </xdr:cNvPr>
        <xdr:cNvSpPr/>
      </xdr:nvSpPr>
      <xdr:spPr bwMode="auto">
        <a:xfrm>
          <a:off x="13825361" y="2219678"/>
          <a:ext cx="177649" cy="163890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507997</xdr:colOff>
      <xdr:row>22</xdr:row>
      <xdr:rowOff>104593</xdr:rowOff>
    </xdr:from>
    <xdr:to>
      <xdr:col>11</xdr:col>
      <xdr:colOff>685646</xdr:colOff>
      <xdr:row>23</xdr:row>
      <xdr:rowOff>97034</xdr:rowOff>
    </xdr:to>
    <xdr:sp macro="" textlink="">
      <xdr:nvSpPr>
        <xdr:cNvPr id="1493" name="六角形 1492">
          <a:extLst>
            <a:ext uri="{FF2B5EF4-FFF2-40B4-BE49-F238E27FC236}">
              <a16:creationId xmlns:a16="http://schemas.microsoft.com/office/drawing/2014/main" id="{F567FAD6-12B6-44F0-92D5-813D5C738665}"/>
            </a:ext>
          </a:extLst>
        </xdr:cNvPr>
        <xdr:cNvSpPr/>
      </xdr:nvSpPr>
      <xdr:spPr bwMode="auto">
        <a:xfrm>
          <a:off x="7626347" y="3876493"/>
          <a:ext cx="177649" cy="16389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343647</xdr:colOff>
      <xdr:row>23</xdr:row>
      <xdr:rowOff>93382</xdr:rowOff>
    </xdr:from>
    <xdr:to>
      <xdr:col>13</xdr:col>
      <xdr:colOff>571851</xdr:colOff>
      <xdr:row>24</xdr:row>
      <xdr:rowOff>117195</xdr:rowOff>
    </xdr:to>
    <xdr:sp macro="" textlink="">
      <xdr:nvSpPr>
        <xdr:cNvPr id="1494" name="六角形 1493">
          <a:extLst>
            <a:ext uri="{FF2B5EF4-FFF2-40B4-BE49-F238E27FC236}">
              <a16:creationId xmlns:a16="http://schemas.microsoft.com/office/drawing/2014/main" id="{ABD9D66D-6099-4AE1-A51A-5DDDB7D2A15E}"/>
            </a:ext>
          </a:extLst>
        </xdr:cNvPr>
        <xdr:cNvSpPr/>
      </xdr:nvSpPr>
      <xdr:spPr bwMode="auto">
        <a:xfrm>
          <a:off x="8871697" y="4036732"/>
          <a:ext cx="228204" cy="195263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112059</xdr:colOff>
      <xdr:row>30</xdr:row>
      <xdr:rowOff>164352</xdr:rowOff>
    </xdr:from>
    <xdr:to>
      <xdr:col>12</xdr:col>
      <xdr:colOff>289708</xdr:colOff>
      <xdr:row>31</xdr:row>
      <xdr:rowOff>156793</xdr:rowOff>
    </xdr:to>
    <xdr:sp macro="" textlink="">
      <xdr:nvSpPr>
        <xdr:cNvPr id="1495" name="六角形 1494">
          <a:extLst>
            <a:ext uri="{FF2B5EF4-FFF2-40B4-BE49-F238E27FC236}">
              <a16:creationId xmlns:a16="http://schemas.microsoft.com/office/drawing/2014/main" id="{DECB813F-ED19-45D5-9595-EF657023C0B7}"/>
            </a:ext>
          </a:extLst>
        </xdr:cNvPr>
        <xdr:cNvSpPr/>
      </xdr:nvSpPr>
      <xdr:spPr bwMode="auto">
        <a:xfrm>
          <a:off x="7935259" y="5307852"/>
          <a:ext cx="177649" cy="16389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564038</xdr:colOff>
      <xdr:row>29</xdr:row>
      <xdr:rowOff>70967</xdr:rowOff>
    </xdr:from>
    <xdr:to>
      <xdr:col>12</xdr:col>
      <xdr:colOff>24510</xdr:colOff>
      <xdr:row>30</xdr:row>
      <xdr:rowOff>63407</xdr:rowOff>
    </xdr:to>
    <xdr:sp macro="" textlink="">
      <xdr:nvSpPr>
        <xdr:cNvPr id="1496" name="六角形 1495">
          <a:extLst>
            <a:ext uri="{FF2B5EF4-FFF2-40B4-BE49-F238E27FC236}">
              <a16:creationId xmlns:a16="http://schemas.microsoft.com/office/drawing/2014/main" id="{61738726-66D0-4D4F-9AB7-88208459F293}"/>
            </a:ext>
          </a:extLst>
        </xdr:cNvPr>
        <xdr:cNvSpPr/>
      </xdr:nvSpPr>
      <xdr:spPr bwMode="auto">
        <a:xfrm>
          <a:off x="7682388" y="5043017"/>
          <a:ext cx="165322" cy="163890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153147</xdr:colOff>
      <xdr:row>28</xdr:row>
      <xdr:rowOff>134471</xdr:rowOff>
    </xdr:from>
    <xdr:to>
      <xdr:col>14</xdr:col>
      <xdr:colOff>323235</xdr:colOff>
      <xdr:row>29</xdr:row>
      <xdr:rowOff>104232</xdr:rowOff>
    </xdr:to>
    <xdr:sp macro="" textlink="">
      <xdr:nvSpPr>
        <xdr:cNvPr id="1497" name="六角形 1496">
          <a:extLst>
            <a:ext uri="{FF2B5EF4-FFF2-40B4-BE49-F238E27FC236}">
              <a16:creationId xmlns:a16="http://schemas.microsoft.com/office/drawing/2014/main" id="{25CCA74A-6978-4104-98B0-BF131276B930}"/>
            </a:ext>
          </a:extLst>
        </xdr:cNvPr>
        <xdr:cNvSpPr/>
      </xdr:nvSpPr>
      <xdr:spPr bwMode="auto">
        <a:xfrm>
          <a:off x="9386047" y="4935071"/>
          <a:ext cx="170088" cy="14121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118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295224</xdr:colOff>
      <xdr:row>28</xdr:row>
      <xdr:rowOff>170622</xdr:rowOff>
    </xdr:from>
    <xdr:to>
      <xdr:col>12</xdr:col>
      <xdr:colOff>465312</xdr:colOff>
      <xdr:row>29</xdr:row>
      <xdr:rowOff>140383</xdr:rowOff>
    </xdr:to>
    <xdr:sp macro="" textlink="">
      <xdr:nvSpPr>
        <xdr:cNvPr id="1498" name="六角形 1497">
          <a:extLst>
            <a:ext uri="{FF2B5EF4-FFF2-40B4-BE49-F238E27FC236}">
              <a16:creationId xmlns:a16="http://schemas.microsoft.com/office/drawing/2014/main" id="{365BABB7-65AC-4C3A-850C-4411315F68D6}"/>
            </a:ext>
          </a:extLst>
        </xdr:cNvPr>
        <xdr:cNvSpPr/>
      </xdr:nvSpPr>
      <xdr:spPr bwMode="auto">
        <a:xfrm>
          <a:off x="8118424" y="4971222"/>
          <a:ext cx="170088" cy="14121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732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7468</xdr:colOff>
      <xdr:row>33</xdr:row>
      <xdr:rowOff>18675</xdr:rowOff>
    </xdr:from>
    <xdr:to>
      <xdr:col>15</xdr:col>
      <xdr:colOff>177558</xdr:colOff>
      <xdr:row>33</xdr:row>
      <xdr:rowOff>154747</xdr:rowOff>
    </xdr:to>
    <xdr:sp macro="" textlink="">
      <xdr:nvSpPr>
        <xdr:cNvPr id="1499" name="六角形 1498">
          <a:extLst>
            <a:ext uri="{FF2B5EF4-FFF2-40B4-BE49-F238E27FC236}">
              <a16:creationId xmlns:a16="http://schemas.microsoft.com/office/drawing/2014/main" id="{BBC51B6A-289C-4FAE-85AC-063131FB9965}"/>
            </a:ext>
          </a:extLst>
        </xdr:cNvPr>
        <xdr:cNvSpPr/>
      </xdr:nvSpPr>
      <xdr:spPr bwMode="auto">
        <a:xfrm>
          <a:off x="9945218" y="5676525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50526</xdr:colOff>
      <xdr:row>35</xdr:row>
      <xdr:rowOff>54694</xdr:rowOff>
    </xdr:from>
    <xdr:to>
      <xdr:col>15</xdr:col>
      <xdr:colOff>213298</xdr:colOff>
      <xdr:row>35</xdr:row>
      <xdr:rowOff>162183</xdr:rowOff>
    </xdr:to>
    <xdr:sp macro="" textlink="">
      <xdr:nvSpPr>
        <xdr:cNvPr id="1500" name="六角形 1499">
          <a:extLst>
            <a:ext uri="{FF2B5EF4-FFF2-40B4-BE49-F238E27FC236}">
              <a16:creationId xmlns:a16="http://schemas.microsoft.com/office/drawing/2014/main" id="{8E84BBD0-6553-4442-9362-A563B350E1D3}"/>
            </a:ext>
          </a:extLst>
        </xdr:cNvPr>
        <xdr:cNvSpPr/>
      </xdr:nvSpPr>
      <xdr:spPr bwMode="auto">
        <a:xfrm>
          <a:off x="9988276" y="6055444"/>
          <a:ext cx="162772" cy="1074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209835</xdr:colOff>
      <xdr:row>35</xdr:row>
      <xdr:rowOff>54681</xdr:rowOff>
    </xdr:from>
    <xdr:to>
      <xdr:col>15</xdr:col>
      <xdr:colOff>372626</xdr:colOff>
      <xdr:row>35</xdr:row>
      <xdr:rowOff>168214</xdr:rowOff>
    </xdr:to>
    <xdr:sp macro="" textlink="">
      <xdr:nvSpPr>
        <xdr:cNvPr id="1501" name="六角形 1500">
          <a:extLst>
            <a:ext uri="{FF2B5EF4-FFF2-40B4-BE49-F238E27FC236}">
              <a16:creationId xmlns:a16="http://schemas.microsoft.com/office/drawing/2014/main" id="{D358C3D4-0786-471A-98E4-61A93923A5C3}"/>
            </a:ext>
          </a:extLst>
        </xdr:cNvPr>
        <xdr:cNvSpPr/>
      </xdr:nvSpPr>
      <xdr:spPr bwMode="auto">
        <a:xfrm>
          <a:off x="10147585" y="6055431"/>
          <a:ext cx="162791" cy="11353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8594</xdr:colOff>
      <xdr:row>35</xdr:row>
      <xdr:rowOff>152778</xdr:rowOff>
    </xdr:from>
    <xdr:ext cx="226097" cy="134697"/>
    <xdr:sp macro="" textlink="">
      <xdr:nvSpPr>
        <xdr:cNvPr id="1502" name="Text Box 398">
          <a:extLst>
            <a:ext uri="{FF2B5EF4-FFF2-40B4-BE49-F238E27FC236}">
              <a16:creationId xmlns:a16="http://schemas.microsoft.com/office/drawing/2014/main" id="{0D86AB22-7AC3-43BC-AC98-71ABA11D06F0}"/>
            </a:ext>
          </a:extLst>
        </xdr:cNvPr>
        <xdr:cNvSpPr txBox="1">
          <a:spLocks noChangeArrowheads="1"/>
        </xdr:cNvSpPr>
      </xdr:nvSpPr>
      <xdr:spPr bwMode="auto">
        <a:xfrm>
          <a:off x="9946344" y="6153528"/>
          <a:ext cx="226097" cy="1346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0800" tIns="10800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市場</a:t>
          </a:r>
        </a:p>
      </xdr:txBody>
    </xdr:sp>
    <xdr:clientData/>
  </xdr:oneCellAnchor>
  <xdr:oneCellAnchor>
    <xdr:from>
      <xdr:col>13</xdr:col>
      <xdr:colOff>512237</xdr:colOff>
      <xdr:row>20</xdr:row>
      <xdr:rowOff>81877</xdr:rowOff>
    </xdr:from>
    <xdr:ext cx="193871" cy="176638"/>
    <xdr:pic>
      <xdr:nvPicPr>
        <xdr:cNvPr id="1503" name="図 1502">
          <a:extLst>
            <a:ext uri="{FF2B5EF4-FFF2-40B4-BE49-F238E27FC236}">
              <a16:creationId xmlns:a16="http://schemas.microsoft.com/office/drawing/2014/main" id="{EBB33251-FD62-4322-A5E8-2859DAB96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9040287" y="3510877"/>
          <a:ext cx="193871" cy="176638"/>
        </a:xfrm>
        <a:prstGeom prst="rect">
          <a:avLst/>
        </a:prstGeom>
      </xdr:spPr>
    </xdr:pic>
    <xdr:clientData/>
  </xdr:oneCellAnchor>
  <xdr:twoCellAnchor>
    <xdr:from>
      <xdr:col>13</xdr:col>
      <xdr:colOff>299008</xdr:colOff>
      <xdr:row>21</xdr:row>
      <xdr:rowOff>2901</xdr:rowOff>
    </xdr:from>
    <xdr:to>
      <xdr:col>13</xdr:col>
      <xdr:colOff>611767</xdr:colOff>
      <xdr:row>24</xdr:row>
      <xdr:rowOff>147136</xdr:rowOff>
    </xdr:to>
    <xdr:sp macro="" textlink="">
      <xdr:nvSpPr>
        <xdr:cNvPr id="1504" name="Freeform 544">
          <a:extLst>
            <a:ext uri="{FF2B5EF4-FFF2-40B4-BE49-F238E27FC236}">
              <a16:creationId xmlns:a16="http://schemas.microsoft.com/office/drawing/2014/main" id="{E35001AE-F7E3-48D2-AB3D-268B707E5B0F}"/>
            </a:ext>
          </a:extLst>
        </xdr:cNvPr>
        <xdr:cNvSpPr>
          <a:spLocks/>
        </xdr:cNvSpPr>
      </xdr:nvSpPr>
      <xdr:spPr bwMode="auto">
        <a:xfrm flipH="1">
          <a:off x="8827058" y="3603351"/>
          <a:ext cx="312759" cy="658585"/>
        </a:xfrm>
        <a:custGeom>
          <a:avLst/>
          <a:gdLst>
            <a:gd name="T0" fmla="*/ 0 w 1"/>
            <a:gd name="T1" fmla="*/ 0 h 54"/>
            <a:gd name="T2" fmla="*/ 0 w 1"/>
            <a:gd name="T3" fmla="*/ 2147483647 h 54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54">
              <a:moveTo>
                <a:pt x="0" y="0"/>
              </a:moveTo>
              <a:lnTo>
                <a:pt x="0" y="5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605821</xdr:colOff>
      <xdr:row>19</xdr:row>
      <xdr:rowOff>56182</xdr:rowOff>
    </xdr:from>
    <xdr:to>
      <xdr:col>14</xdr:col>
      <xdr:colOff>189528</xdr:colOff>
      <xdr:row>21</xdr:row>
      <xdr:rowOff>8903</xdr:rowOff>
    </xdr:to>
    <xdr:sp macro="" textlink="">
      <xdr:nvSpPr>
        <xdr:cNvPr id="1505" name="Freeform 539">
          <a:extLst>
            <a:ext uri="{FF2B5EF4-FFF2-40B4-BE49-F238E27FC236}">
              <a16:creationId xmlns:a16="http://schemas.microsoft.com/office/drawing/2014/main" id="{7E8524D8-155B-4F77-9C83-B52881D883D2}"/>
            </a:ext>
          </a:extLst>
        </xdr:cNvPr>
        <xdr:cNvSpPr>
          <a:spLocks/>
        </xdr:cNvSpPr>
      </xdr:nvSpPr>
      <xdr:spPr bwMode="auto">
        <a:xfrm>
          <a:off x="9133871" y="3313732"/>
          <a:ext cx="288557" cy="295621"/>
        </a:xfrm>
        <a:custGeom>
          <a:avLst/>
          <a:gdLst>
            <a:gd name="T0" fmla="*/ 0 w 36"/>
            <a:gd name="T1" fmla="*/ 2147483647 h 12"/>
            <a:gd name="T2" fmla="*/ 2147483647 w 36"/>
            <a:gd name="T3" fmla="*/ 0 h 12"/>
            <a:gd name="T4" fmla="*/ 0 60000 65536"/>
            <a:gd name="T5" fmla="*/ 0 60000 65536"/>
            <a:gd name="connsiteX0" fmla="*/ 0 w 13285"/>
            <a:gd name="connsiteY0" fmla="*/ 12131 h 12131"/>
            <a:gd name="connsiteX1" fmla="*/ 13285 w 13285"/>
            <a:gd name="connsiteY1" fmla="*/ 0 h 12131"/>
            <a:gd name="connsiteX0" fmla="*/ 0 w 12705"/>
            <a:gd name="connsiteY0" fmla="*/ 17104 h 17104"/>
            <a:gd name="connsiteX1" fmla="*/ 12705 w 12705"/>
            <a:gd name="connsiteY1" fmla="*/ 0 h 17104"/>
            <a:gd name="connsiteX0" fmla="*/ 0 w 15198"/>
            <a:gd name="connsiteY0" fmla="*/ 23401 h 23401"/>
            <a:gd name="connsiteX1" fmla="*/ 15198 w 15198"/>
            <a:gd name="connsiteY1" fmla="*/ 0 h 23401"/>
            <a:gd name="connsiteX0" fmla="*/ 0 w 15198"/>
            <a:gd name="connsiteY0" fmla="*/ 23401 h 23401"/>
            <a:gd name="connsiteX1" fmla="*/ 15198 w 15198"/>
            <a:gd name="connsiteY1" fmla="*/ 0 h 23401"/>
            <a:gd name="connsiteX0" fmla="*/ 0 w 15198"/>
            <a:gd name="connsiteY0" fmla="*/ 23401 h 23401"/>
            <a:gd name="connsiteX1" fmla="*/ 15198 w 15198"/>
            <a:gd name="connsiteY1" fmla="*/ 0 h 23401"/>
            <a:gd name="connsiteX0" fmla="*/ 0 w 15844"/>
            <a:gd name="connsiteY0" fmla="*/ 26124 h 26124"/>
            <a:gd name="connsiteX1" fmla="*/ 15844 w 15844"/>
            <a:gd name="connsiteY1" fmla="*/ 0 h 26124"/>
            <a:gd name="connsiteX0" fmla="*/ 0 w 15844"/>
            <a:gd name="connsiteY0" fmla="*/ 26124 h 26124"/>
            <a:gd name="connsiteX1" fmla="*/ 15844 w 15844"/>
            <a:gd name="connsiteY1" fmla="*/ 0 h 26124"/>
            <a:gd name="connsiteX0" fmla="*/ 0 w 15567"/>
            <a:gd name="connsiteY0" fmla="*/ 28166 h 28166"/>
            <a:gd name="connsiteX1" fmla="*/ 15567 w 15567"/>
            <a:gd name="connsiteY1" fmla="*/ 0 h 28166"/>
            <a:gd name="connsiteX0" fmla="*/ 0 w 15567"/>
            <a:gd name="connsiteY0" fmla="*/ 28166 h 28166"/>
            <a:gd name="connsiteX1" fmla="*/ 15567 w 15567"/>
            <a:gd name="connsiteY1" fmla="*/ 0 h 281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567" h="28166">
              <a:moveTo>
                <a:pt x="0" y="28166"/>
              </a:moveTo>
              <a:cubicBezTo>
                <a:pt x="1487" y="21769"/>
                <a:pt x="13157" y="5376"/>
                <a:pt x="1556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540746</xdr:colOff>
      <xdr:row>21</xdr:row>
      <xdr:rowOff>76755</xdr:rowOff>
    </xdr:from>
    <xdr:to>
      <xdr:col>13</xdr:col>
      <xdr:colOff>674096</xdr:colOff>
      <xdr:row>22</xdr:row>
      <xdr:rowOff>32061</xdr:rowOff>
    </xdr:to>
    <xdr:sp macro="" textlink="">
      <xdr:nvSpPr>
        <xdr:cNvPr id="1506" name="AutoShape 538">
          <a:extLst>
            <a:ext uri="{FF2B5EF4-FFF2-40B4-BE49-F238E27FC236}">
              <a16:creationId xmlns:a16="http://schemas.microsoft.com/office/drawing/2014/main" id="{715F5BCC-6BCB-4810-9BDB-F60350A44EC9}"/>
            </a:ext>
          </a:extLst>
        </xdr:cNvPr>
        <xdr:cNvSpPr>
          <a:spLocks noChangeArrowheads="1"/>
        </xdr:cNvSpPr>
      </xdr:nvSpPr>
      <xdr:spPr bwMode="auto">
        <a:xfrm>
          <a:off x="9068796" y="3677205"/>
          <a:ext cx="133350" cy="1267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490645</xdr:colOff>
      <xdr:row>20</xdr:row>
      <xdr:rowOff>116781</xdr:rowOff>
    </xdr:from>
    <xdr:to>
      <xdr:col>14</xdr:col>
      <xdr:colOff>21045</xdr:colOff>
      <xdr:row>21</xdr:row>
      <xdr:rowOff>44454</xdr:rowOff>
    </xdr:to>
    <xdr:sp macro="" textlink="">
      <xdr:nvSpPr>
        <xdr:cNvPr id="1507" name="Text Box 1137">
          <a:extLst>
            <a:ext uri="{FF2B5EF4-FFF2-40B4-BE49-F238E27FC236}">
              <a16:creationId xmlns:a16="http://schemas.microsoft.com/office/drawing/2014/main" id="{B0223F9E-EAFF-4731-933D-5F6B81490FCE}"/>
            </a:ext>
          </a:extLst>
        </xdr:cNvPr>
        <xdr:cNvSpPr txBox="1">
          <a:spLocks noChangeArrowheads="1"/>
        </xdr:cNvSpPr>
      </xdr:nvSpPr>
      <xdr:spPr bwMode="auto">
        <a:xfrm rot="600000">
          <a:off x="9018695" y="3545781"/>
          <a:ext cx="235250" cy="99123"/>
        </a:xfrm>
        <a:custGeom>
          <a:avLst/>
          <a:gdLst>
            <a:gd name="connsiteX0" fmla="*/ 0 w 220965"/>
            <a:gd name="connsiteY0" fmla="*/ 0 h 148165"/>
            <a:gd name="connsiteX1" fmla="*/ 220965 w 220965"/>
            <a:gd name="connsiteY1" fmla="*/ 0 h 148165"/>
            <a:gd name="connsiteX2" fmla="*/ 220965 w 220965"/>
            <a:gd name="connsiteY2" fmla="*/ 148165 h 148165"/>
            <a:gd name="connsiteX3" fmla="*/ 0 w 220965"/>
            <a:gd name="connsiteY3" fmla="*/ 148165 h 148165"/>
            <a:gd name="connsiteX4" fmla="*/ 0 w 220965"/>
            <a:gd name="connsiteY4" fmla="*/ 0 h 148165"/>
            <a:gd name="connsiteX0" fmla="*/ 0 w 220965"/>
            <a:gd name="connsiteY0" fmla="*/ 0 h 148165"/>
            <a:gd name="connsiteX1" fmla="*/ 220965 w 220965"/>
            <a:gd name="connsiteY1" fmla="*/ 0 h 148165"/>
            <a:gd name="connsiteX2" fmla="*/ 220965 w 220965"/>
            <a:gd name="connsiteY2" fmla="*/ 148165 h 148165"/>
            <a:gd name="connsiteX3" fmla="*/ 7651 w 220965"/>
            <a:gd name="connsiteY3" fmla="*/ 119475 h 148165"/>
            <a:gd name="connsiteX4" fmla="*/ 0 w 220965"/>
            <a:gd name="connsiteY4" fmla="*/ 0 h 148165"/>
            <a:gd name="connsiteX0" fmla="*/ 0 w 220965"/>
            <a:gd name="connsiteY0" fmla="*/ 11476 h 159641"/>
            <a:gd name="connsiteX1" fmla="*/ 188450 w 220965"/>
            <a:gd name="connsiteY1" fmla="*/ 0 h 159641"/>
            <a:gd name="connsiteX2" fmla="*/ 220965 w 220965"/>
            <a:gd name="connsiteY2" fmla="*/ 159641 h 159641"/>
            <a:gd name="connsiteX3" fmla="*/ 7651 w 220965"/>
            <a:gd name="connsiteY3" fmla="*/ 130951 h 159641"/>
            <a:gd name="connsiteX4" fmla="*/ 0 w 220965"/>
            <a:gd name="connsiteY4" fmla="*/ 11476 h 159641"/>
            <a:gd name="connsiteX0" fmla="*/ 0 w 199926"/>
            <a:gd name="connsiteY0" fmla="*/ 11476 h 186418"/>
            <a:gd name="connsiteX1" fmla="*/ 188450 w 199926"/>
            <a:gd name="connsiteY1" fmla="*/ 0 h 186418"/>
            <a:gd name="connsiteX2" fmla="*/ 199926 w 199926"/>
            <a:gd name="connsiteY2" fmla="*/ 186418 h 186418"/>
            <a:gd name="connsiteX3" fmla="*/ 7651 w 199926"/>
            <a:gd name="connsiteY3" fmla="*/ 130951 h 186418"/>
            <a:gd name="connsiteX4" fmla="*/ 0 w 199926"/>
            <a:gd name="connsiteY4" fmla="*/ 11476 h 186418"/>
            <a:gd name="connsiteX0" fmla="*/ 15300 w 215226"/>
            <a:gd name="connsiteY0" fmla="*/ 11476 h 186418"/>
            <a:gd name="connsiteX1" fmla="*/ 203750 w 215226"/>
            <a:gd name="connsiteY1" fmla="*/ 0 h 186418"/>
            <a:gd name="connsiteX2" fmla="*/ 215226 w 215226"/>
            <a:gd name="connsiteY2" fmla="*/ 186418 h 186418"/>
            <a:gd name="connsiteX3" fmla="*/ 0 w 215226"/>
            <a:gd name="connsiteY3" fmla="*/ 144339 h 186418"/>
            <a:gd name="connsiteX4" fmla="*/ 15300 w 215226"/>
            <a:gd name="connsiteY4" fmla="*/ 11476 h 186418"/>
            <a:gd name="connsiteX0" fmla="*/ 0 w 199926"/>
            <a:gd name="connsiteY0" fmla="*/ 11476 h 186418"/>
            <a:gd name="connsiteX1" fmla="*/ 188450 w 199926"/>
            <a:gd name="connsiteY1" fmla="*/ 0 h 186418"/>
            <a:gd name="connsiteX2" fmla="*/ 199926 w 199926"/>
            <a:gd name="connsiteY2" fmla="*/ 186418 h 186418"/>
            <a:gd name="connsiteX3" fmla="*/ 34429 w 199926"/>
            <a:gd name="connsiteY3" fmla="*/ 159640 h 186418"/>
            <a:gd name="connsiteX4" fmla="*/ 0 w 199926"/>
            <a:gd name="connsiteY4" fmla="*/ 11476 h 186418"/>
            <a:gd name="connsiteX0" fmla="*/ 0 w 199926"/>
            <a:gd name="connsiteY0" fmla="*/ 11476 h 186418"/>
            <a:gd name="connsiteX1" fmla="*/ 188450 w 199926"/>
            <a:gd name="connsiteY1" fmla="*/ 0 h 186418"/>
            <a:gd name="connsiteX2" fmla="*/ 199926 w 199926"/>
            <a:gd name="connsiteY2" fmla="*/ 186418 h 186418"/>
            <a:gd name="connsiteX3" fmla="*/ 57381 w 199926"/>
            <a:gd name="connsiteY3" fmla="*/ 174941 h 186418"/>
            <a:gd name="connsiteX4" fmla="*/ 0 w 199926"/>
            <a:gd name="connsiteY4" fmla="*/ 11476 h 186418"/>
            <a:gd name="connsiteX0" fmla="*/ 0 w 199926"/>
            <a:gd name="connsiteY0" fmla="*/ 11476 h 186418"/>
            <a:gd name="connsiteX1" fmla="*/ 188450 w 199926"/>
            <a:gd name="connsiteY1" fmla="*/ 0 h 186418"/>
            <a:gd name="connsiteX2" fmla="*/ 199926 w 199926"/>
            <a:gd name="connsiteY2" fmla="*/ 186418 h 186418"/>
            <a:gd name="connsiteX3" fmla="*/ 59294 w 199926"/>
            <a:gd name="connsiteY3" fmla="*/ 184504 h 186418"/>
            <a:gd name="connsiteX4" fmla="*/ 0 w 199926"/>
            <a:gd name="connsiteY4" fmla="*/ 11476 h 186418"/>
            <a:gd name="connsiteX0" fmla="*/ 0 w 188450"/>
            <a:gd name="connsiteY0" fmla="*/ 11476 h 192156"/>
            <a:gd name="connsiteX1" fmla="*/ 188450 w 188450"/>
            <a:gd name="connsiteY1" fmla="*/ 0 h 192156"/>
            <a:gd name="connsiteX2" fmla="*/ 182712 w 188450"/>
            <a:gd name="connsiteY2" fmla="*/ 192156 h 192156"/>
            <a:gd name="connsiteX3" fmla="*/ 59294 w 188450"/>
            <a:gd name="connsiteY3" fmla="*/ 184504 h 192156"/>
            <a:gd name="connsiteX4" fmla="*/ 0 w 188450"/>
            <a:gd name="connsiteY4" fmla="*/ 11476 h 192156"/>
            <a:gd name="connsiteX0" fmla="*/ 0 w 188450"/>
            <a:gd name="connsiteY0" fmla="*/ 11476 h 192156"/>
            <a:gd name="connsiteX1" fmla="*/ 188450 w 188450"/>
            <a:gd name="connsiteY1" fmla="*/ 0 h 192156"/>
            <a:gd name="connsiteX2" fmla="*/ 182712 w 188450"/>
            <a:gd name="connsiteY2" fmla="*/ 192156 h 192156"/>
            <a:gd name="connsiteX3" fmla="*/ 48317 w 188450"/>
            <a:gd name="connsiteY3" fmla="*/ 147799 h 192156"/>
            <a:gd name="connsiteX4" fmla="*/ 0 w 188450"/>
            <a:gd name="connsiteY4" fmla="*/ 11476 h 192156"/>
            <a:gd name="connsiteX0" fmla="*/ 0 w 178103"/>
            <a:gd name="connsiteY0" fmla="*/ 23906 h 192156"/>
            <a:gd name="connsiteX1" fmla="*/ 178103 w 178103"/>
            <a:gd name="connsiteY1" fmla="*/ 0 h 192156"/>
            <a:gd name="connsiteX2" fmla="*/ 172365 w 178103"/>
            <a:gd name="connsiteY2" fmla="*/ 192156 h 192156"/>
            <a:gd name="connsiteX3" fmla="*/ 37970 w 178103"/>
            <a:gd name="connsiteY3" fmla="*/ 147799 h 192156"/>
            <a:gd name="connsiteX4" fmla="*/ 0 w 178103"/>
            <a:gd name="connsiteY4" fmla="*/ 23906 h 192156"/>
            <a:gd name="connsiteX0" fmla="*/ 0 w 178103"/>
            <a:gd name="connsiteY0" fmla="*/ 23906 h 192156"/>
            <a:gd name="connsiteX1" fmla="*/ 178103 w 178103"/>
            <a:gd name="connsiteY1" fmla="*/ 0 h 192156"/>
            <a:gd name="connsiteX2" fmla="*/ 172365 w 178103"/>
            <a:gd name="connsiteY2" fmla="*/ 192156 h 192156"/>
            <a:gd name="connsiteX3" fmla="*/ 16857 w 178103"/>
            <a:gd name="connsiteY3" fmla="*/ 154483 h 192156"/>
            <a:gd name="connsiteX4" fmla="*/ 0 w 178103"/>
            <a:gd name="connsiteY4" fmla="*/ 23906 h 192156"/>
            <a:gd name="connsiteX0" fmla="*/ 0 w 178103"/>
            <a:gd name="connsiteY0" fmla="*/ 23906 h 192156"/>
            <a:gd name="connsiteX1" fmla="*/ 178103 w 178103"/>
            <a:gd name="connsiteY1" fmla="*/ 0 h 192156"/>
            <a:gd name="connsiteX2" fmla="*/ 172365 w 178103"/>
            <a:gd name="connsiteY2" fmla="*/ 192156 h 192156"/>
            <a:gd name="connsiteX3" fmla="*/ 14978 w 178103"/>
            <a:gd name="connsiteY3" fmla="*/ 165836 h 192156"/>
            <a:gd name="connsiteX4" fmla="*/ 0 w 178103"/>
            <a:gd name="connsiteY4" fmla="*/ 23906 h 192156"/>
            <a:gd name="connsiteX0" fmla="*/ 0 w 178103"/>
            <a:gd name="connsiteY0" fmla="*/ 23906 h 165836"/>
            <a:gd name="connsiteX1" fmla="*/ 178103 w 178103"/>
            <a:gd name="connsiteY1" fmla="*/ 0 h 165836"/>
            <a:gd name="connsiteX2" fmla="*/ 170593 w 178103"/>
            <a:gd name="connsiteY2" fmla="*/ 130322 h 165836"/>
            <a:gd name="connsiteX3" fmla="*/ 14978 w 178103"/>
            <a:gd name="connsiteY3" fmla="*/ 165836 h 165836"/>
            <a:gd name="connsiteX4" fmla="*/ 0 w 178103"/>
            <a:gd name="connsiteY4" fmla="*/ 23906 h 1658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78103" h="165836">
              <a:moveTo>
                <a:pt x="0" y="23906"/>
              </a:moveTo>
              <a:lnTo>
                <a:pt x="178103" y="0"/>
              </a:lnTo>
              <a:lnTo>
                <a:pt x="170593" y="130322"/>
              </a:lnTo>
              <a:lnTo>
                <a:pt x="14978" y="165836"/>
              </a:lnTo>
              <a:lnTo>
                <a:pt x="0" y="23906"/>
              </a:lnTo>
              <a:close/>
            </a:path>
          </a:pathLst>
        </a:custGeom>
        <a:solidFill>
          <a:schemeClr val="bg1">
            <a:alpha val="66000"/>
          </a:schemeClr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392715</xdr:colOff>
      <xdr:row>21</xdr:row>
      <xdr:rowOff>5351</xdr:rowOff>
    </xdr:from>
    <xdr:to>
      <xdr:col>13</xdr:col>
      <xdr:colOff>586839</xdr:colOff>
      <xdr:row>23</xdr:row>
      <xdr:rowOff>84060</xdr:rowOff>
    </xdr:to>
    <xdr:sp macro="" textlink="">
      <xdr:nvSpPr>
        <xdr:cNvPr id="1508" name="AutoShape 1653">
          <a:extLst>
            <a:ext uri="{FF2B5EF4-FFF2-40B4-BE49-F238E27FC236}">
              <a16:creationId xmlns:a16="http://schemas.microsoft.com/office/drawing/2014/main" id="{CC971800-FDD6-4424-8D0F-CE7C2FF5107B}"/>
            </a:ext>
          </a:extLst>
        </xdr:cNvPr>
        <xdr:cNvSpPr>
          <a:spLocks/>
        </xdr:cNvSpPr>
      </xdr:nvSpPr>
      <xdr:spPr bwMode="auto">
        <a:xfrm flipH="1">
          <a:off x="8920765" y="3605801"/>
          <a:ext cx="194124" cy="42160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10598</xdr:colOff>
      <xdr:row>20</xdr:row>
      <xdr:rowOff>93712</xdr:rowOff>
    </xdr:from>
    <xdr:to>
      <xdr:col>14</xdr:col>
      <xdr:colOff>686855</xdr:colOff>
      <xdr:row>21</xdr:row>
      <xdr:rowOff>90498</xdr:rowOff>
    </xdr:to>
    <xdr:sp macro="" textlink="">
      <xdr:nvSpPr>
        <xdr:cNvPr id="1509" name="Line 428">
          <a:extLst>
            <a:ext uri="{FF2B5EF4-FFF2-40B4-BE49-F238E27FC236}">
              <a16:creationId xmlns:a16="http://schemas.microsoft.com/office/drawing/2014/main" id="{0FAA2C8E-D490-4688-8183-A83C89D30066}"/>
            </a:ext>
          </a:extLst>
        </xdr:cNvPr>
        <xdr:cNvSpPr>
          <a:spLocks noChangeShapeType="1"/>
        </xdr:cNvSpPr>
      </xdr:nvSpPr>
      <xdr:spPr bwMode="auto">
        <a:xfrm>
          <a:off x="8538648" y="3522712"/>
          <a:ext cx="1381107" cy="1682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45206</xdr:colOff>
      <xdr:row>20</xdr:row>
      <xdr:rowOff>60644</xdr:rowOff>
    </xdr:from>
    <xdr:ext cx="202730" cy="103458"/>
    <xdr:sp macro="" textlink="">
      <xdr:nvSpPr>
        <xdr:cNvPr id="1510" name="Text Box 941">
          <a:extLst>
            <a:ext uri="{FF2B5EF4-FFF2-40B4-BE49-F238E27FC236}">
              <a16:creationId xmlns:a16="http://schemas.microsoft.com/office/drawing/2014/main" id="{F1E5C09F-9A5B-4ACB-A752-0CB5167441D6}"/>
            </a:ext>
          </a:extLst>
        </xdr:cNvPr>
        <xdr:cNvSpPr txBox="1">
          <a:spLocks noChangeArrowheads="1"/>
        </xdr:cNvSpPr>
      </xdr:nvSpPr>
      <xdr:spPr bwMode="auto">
        <a:xfrm>
          <a:off x="8573256" y="3489644"/>
          <a:ext cx="202730" cy="10345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000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戸毛</a:t>
          </a:r>
        </a:p>
      </xdr:txBody>
    </xdr:sp>
    <xdr:clientData/>
  </xdr:oneCellAnchor>
  <xdr:twoCellAnchor>
    <xdr:from>
      <xdr:col>13</xdr:col>
      <xdr:colOff>266720</xdr:colOff>
      <xdr:row>21</xdr:row>
      <xdr:rowOff>59368</xdr:rowOff>
    </xdr:from>
    <xdr:to>
      <xdr:col>15</xdr:col>
      <xdr:colOff>6351</xdr:colOff>
      <xdr:row>22</xdr:row>
      <xdr:rowOff>15343</xdr:rowOff>
    </xdr:to>
    <xdr:sp macro="" textlink="">
      <xdr:nvSpPr>
        <xdr:cNvPr id="1511" name="Freeform 988">
          <a:extLst>
            <a:ext uri="{FF2B5EF4-FFF2-40B4-BE49-F238E27FC236}">
              <a16:creationId xmlns:a16="http://schemas.microsoft.com/office/drawing/2014/main" id="{587B6913-CA78-45A9-905C-95946F1A3A75}"/>
            </a:ext>
          </a:extLst>
        </xdr:cNvPr>
        <xdr:cNvSpPr>
          <a:spLocks/>
        </xdr:cNvSpPr>
      </xdr:nvSpPr>
      <xdr:spPr bwMode="auto">
        <a:xfrm rot="400176" flipV="1">
          <a:off x="8794770" y="3659818"/>
          <a:ext cx="1149331" cy="127425"/>
        </a:xfrm>
        <a:custGeom>
          <a:avLst/>
          <a:gdLst>
            <a:gd name="T0" fmla="*/ 0 w 20"/>
            <a:gd name="T1" fmla="*/ 0 h 19"/>
            <a:gd name="T2" fmla="*/ 2147483647 w 20"/>
            <a:gd name="T3" fmla="*/ 2147483647 h 19"/>
            <a:gd name="T4" fmla="*/ 2147483647 w 20"/>
            <a:gd name="T5" fmla="*/ 2147483647 h 19"/>
            <a:gd name="T6" fmla="*/ 2147483647 w 20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23 w 10000"/>
            <a:gd name="connsiteY1" fmla="*/ 9748 h 10000"/>
            <a:gd name="connsiteX2" fmla="*/ 8000 w 10000"/>
            <a:gd name="connsiteY2" fmla="*/ 10000 h 10000"/>
            <a:gd name="connsiteX3" fmla="*/ 10000 w 10000"/>
            <a:gd name="connsiteY3" fmla="*/ 5789 h 10000"/>
            <a:gd name="connsiteX0" fmla="*/ 0 w 9958"/>
            <a:gd name="connsiteY0" fmla="*/ 0 h 10000"/>
            <a:gd name="connsiteX1" fmla="*/ 1023 w 9958"/>
            <a:gd name="connsiteY1" fmla="*/ 9748 h 10000"/>
            <a:gd name="connsiteX2" fmla="*/ 8000 w 9958"/>
            <a:gd name="connsiteY2" fmla="*/ 10000 h 10000"/>
            <a:gd name="connsiteX3" fmla="*/ 9958 w 9958"/>
            <a:gd name="connsiteY3" fmla="*/ 9137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958" h="10000">
              <a:moveTo>
                <a:pt x="0" y="0"/>
              </a:moveTo>
              <a:lnTo>
                <a:pt x="1023" y="9748"/>
              </a:lnTo>
              <a:lnTo>
                <a:pt x="8000" y="10000"/>
              </a:lnTo>
              <a:cubicBezTo>
                <a:pt x="8667" y="8596"/>
                <a:pt x="9291" y="10541"/>
                <a:pt x="9958" y="9137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1780</xdr:colOff>
      <xdr:row>18</xdr:row>
      <xdr:rowOff>138492</xdr:rowOff>
    </xdr:from>
    <xdr:to>
      <xdr:col>14</xdr:col>
      <xdr:colOff>156173</xdr:colOff>
      <xdr:row>19</xdr:row>
      <xdr:rowOff>76912</xdr:rowOff>
    </xdr:to>
    <xdr:sp macro="" textlink="">
      <xdr:nvSpPr>
        <xdr:cNvPr id="1512" name="六角形 1511">
          <a:extLst>
            <a:ext uri="{FF2B5EF4-FFF2-40B4-BE49-F238E27FC236}">
              <a16:creationId xmlns:a16="http://schemas.microsoft.com/office/drawing/2014/main" id="{8CF059CD-5556-4DFE-B739-3EB69D3E1C1A}"/>
            </a:ext>
          </a:extLst>
        </xdr:cNvPr>
        <xdr:cNvSpPr/>
      </xdr:nvSpPr>
      <xdr:spPr bwMode="auto">
        <a:xfrm>
          <a:off x="9234680" y="3224592"/>
          <a:ext cx="154393" cy="109870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212245</xdr:colOff>
      <xdr:row>20</xdr:row>
      <xdr:rowOff>57415</xdr:rowOff>
    </xdr:from>
    <xdr:to>
      <xdr:col>14</xdr:col>
      <xdr:colOff>714204</xdr:colOff>
      <xdr:row>20</xdr:row>
      <xdr:rowOff>149438</xdr:rowOff>
    </xdr:to>
    <xdr:sp macro="" textlink="">
      <xdr:nvSpPr>
        <xdr:cNvPr id="1513" name="Freeform 988">
          <a:extLst>
            <a:ext uri="{FF2B5EF4-FFF2-40B4-BE49-F238E27FC236}">
              <a16:creationId xmlns:a16="http://schemas.microsoft.com/office/drawing/2014/main" id="{56789FCE-7B4C-4BC8-9690-4AC2D81A3B10}"/>
            </a:ext>
          </a:extLst>
        </xdr:cNvPr>
        <xdr:cNvSpPr>
          <a:spLocks/>
        </xdr:cNvSpPr>
      </xdr:nvSpPr>
      <xdr:spPr bwMode="auto">
        <a:xfrm rot="400176">
          <a:off x="8740295" y="3486415"/>
          <a:ext cx="1200459" cy="92023"/>
        </a:xfrm>
        <a:custGeom>
          <a:avLst/>
          <a:gdLst>
            <a:gd name="T0" fmla="*/ 0 w 20"/>
            <a:gd name="T1" fmla="*/ 0 h 19"/>
            <a:gd name="T2" fmla="*/ 2147483647 w 20"/>
            <a:gd name="T3" fmla="*/ 2147483647 h 19"/>
            <a:gd name="T4" fmla="*/ 2147483647 w 20"/>
            <a:gd name="T5" fmla="*/ 2147483647 h 19"/>
            <a:gd name="T6" fmla="*/ 2147483647 w 20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23 w 10000"/>
            <a:gd name="connsiteY1" fmla="*/ 9748 h 10000"/>
            <a:gd name="connsiteX2" fmla="*/ 8000 w 10000"/>
            <a:gd name="connsiteY2" fmla="*/ 10000 h 10000"/>
            <a:gd name="connsiteX3" fmla="*/ 10000 w 10000"/>
            <a:gd name="connsiteY3" fmla="*/ 5789 h 10000"/>
            <a:gd name="connsiteX0" fmla="*/ 0 w 10037"/>
            <a:gd name="connsiteY0" fmla="*/ 0 h 10377"/>
            <a:gd name="connsiteX1" fmla="*/ 1023 w 10037"/>
            <a:gd name="connsiteY1" fmla="*/ 9748 h 10377"/>
            <a:gd name="connsiteX2" fmla="*/ 8000 w 10037"/>
            <a:gd name="connsiteY2" fmla="*/ 10000 h 10377"/>
            <a:gd name="connsiteX3" fmla="*/ 10037 w 10037"/>
            <a:gd name="connsiteY3" fmla="*/ 9968 h 10377"/>
            <a:gd name="connsiteX0" fmla="*/ 0 w 10026"/>
            <a:gd name="connsiteY0" fmla="*/ 0 h 10000"/>
            <a:gd name="connsiteX1" fmla="*/ 1023 w 10026"/>
            <a:gd name="connsiteY1" fmla="*/ 9748 h 10000"/>
            <a:gd name="connsiteX2" fmla="*/ 8000 w 10026"/>
            <a:gd name="connsiteY2" fmla="*/ 10000 h 10000"/>
            <a:gd name="connsiteX3" fmla="*/ 10026 w 10026"/>
            <a:gd name="connsiteY3" fmla="*/ 8714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26" h="10000">
              <a:moveTo>
                <a:pt x="0" y="0"/>
              </a:moveTo>
              <a:lnTo>
                <a:pt x="1023" y="9748"/>
              </a:lnTo>
              <a:lnTo>
                <a:pt x="8000" y="10000"/>
              </a:lnTo>
              <a:cubicBezTo>
                <a:pt x="8667" y="8596"/>
                <a:pt x="9359" y="10118"/>
                <a:pt x="10026" y="8714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640614</xdr:colOff>
      <xdr:row>20</xdr:row>
      <xdr:rowOff>100375</xdr:rowOff>
    </xdr:from>
    <xdr:to>
      <xdr:col>14</xdr:col>
      <xdr:colOff>604024</xdr:colOff>
      <xdr:row>21</xdr:row>
      <xdr:rowOff>54206</xdr:rowOff>
    </xdr:to>
    <xdr:sp macro="" textlink="">
      <xdr:nvSpPr>
        <xdr:cNvPr id="1514" name="Line 428">
          <a:extLst>
            <a:ext uri="{FF2B5EF4-FFF2-40B4-BE49-F238E27FC236}">
              <a16:creationId xmlns:a16="http://schemas.microsoft.com/office/drawing/2014/main" id="{7C5A18D2-61BE-47F1-A83A-647E9B74A71B}"/>
            </a:ext>
          </a:extLst>
        </xdr:cNvPr>
        <xdr:cNvSpPr>
          <a:spLocks noChangeShapeType="1"/>
        </xdr:cNvSpPr>
      </xdr:nvSpPr>
      <xdr:spPr bwMode="auto">
        <a:xfrm>
          <a:off x="9168664" y="3529375"/>
          <a:ext cx="668260" cy="1252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611768</xdr:colOff>
      <xdr:row>21</xdr:row>
      <xdr:rowOff>65823</xdr:rowOff>
    </xdr:from>
    <xdr:to>
      <xdr:col>14</xdr:col>
      <xdr:colOff>592408</xdr:colOff>
      <xdr:row>21</xdr:row>
      <xdr:rowOff>100671</xdr:rowOff>
    </xdr:to>
    <xdr:sp macro="" textlink="">
      <xdr:nvSpPr>
        <xdr:cNvPr id="1515" name="Line 428">
          <a:extLst>
            <a:ext uri="{FF2B5EF4-FFF2-40B4-BE49-F238E27FC236}">
              <a16:creationId xmlns:a16="http://schemas.microsoft.com/office/drawing/2014/main" id="{43941185-616C-4ED8-8C2E-72DA57375D85}"/>
            </a:ext>
          </a:extLst>
        </xdr:cNvPr>
        <xdr:cNvSpPr>
          <a:spLocks noChangeShapeType="1"/>
        </xdr:cNvSpPr>
      </xdr:nvSpPr>
      <xdr:spPr bwMode="auto">
        <a:xfrm>
          <a:off x="9139818" y="3666273"/>
          <a:ext cx="685490" cy="3484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183134</xdr:colOff>
      <xdr:row>20</xdr:row>
      <xdr:rowOff>167561</xdr:rowOff>
    </xdr:from>
    <xdr:ext cx="336652" cy="282454"/>
    <xdr:grpSp>
      <xdr:nvGrpSpPr>
        <xdr:cNvPr id="1516" name="Group 6672">
          <a:extLst>
            <a:ext uri="{FF2B5EF4-FFF2-40B4-BE49-F238E27FC236}">
              <a16:creationId xmlns:a16="http://schemas.microsoft.com/office/drawing/2014/main" id="{74926F22-CED2-4630-8950-6718039244F0}"/>
            </a:ext>
          </a:extLst>
        </xdr:cNvPr>
        <xdr:cNvGrpSpPr>
          <a:grpSpLocks/>
        </xdr:cNvGrpSpPr>
      </xdr:nvGrpSpPr>
      <xdr:grpSpPr bwMode="auto">
        <a:xfrm>
          <a:off x="9349813" y="3433275"/>
          <a:ext cx="336652" cy="282454"/>
          <a:chOff x="536" y="110"/>
          <a:chExt cx="46" cy="44"/>
        </a:xfrm>
      </xdr:grpSpPr>
      <xdr:pic>
        <xdr:nvPicPr>
          <xdr:cNvPr id="1517" name="Picture 6673" descr="route2">
            <a:extLst>
              <a:ext uri="{FF2B5EF4-FFF2-40B4-BE49-F238E27FC236}">
                <a16:creationId xmlns:a16="http://schemas.microsoft.com/office/drawing/2014/main" id="{159B6B9A-A866-AB99-EF2C-FB207C878E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8" name="Text Box 6674">
            <a:extLst>
              <a:ext uri="{FF2B5EF4-FFF2-40B4-BE49-F238E27FC236}">
                <a16:creationId xmlns:a16="http://schemas.microsoft.com/office/drawing/2014/main" id="{25F0EC4A-FA70-96D8-FB58-FA80406CB4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</a:p>
        </xdr:txBody>
      </xdr:sp>
    </xdr:grpSp>
    <xdr:clientData/>
  </xdr:oneCellAnchor>
  <xdr:twoCellAnchor>
    <xdr:from>
      <xdr:col>2</xdr:col>
      <xdr:colOff>706227</xdr:colOff>
      <xdr:row>54</xdr:row>
      <xdr:rowOff>40017</xdr:rowOff>
    </xdr:from>
    <xdr:to>
      <xdr:col>4</xdr:col>
      <xdr:colOff>407623</xdr:colOff>
      <xdr:row>54</xdr:row>
      <xdr:rowOff>165235</xdr:rowOff>
    </xdr:to>
    <xdr:sp macro="" textlink="">
      <xdr:nvSpPr>
        <xdr:cNvPr id="1519" name="Freeform 987">
          <a:extLst>
            <a:ext uri="{FF2B5EF4-FFF2-40B4-BE49-F238E27FC236}">
              <a16:creationId xmlns:a16="http://schemas.microsoft.com/office/drawing/2014/main" id="{8104F7C6-FEBF-42EF-B324-0562B2A2C1DE}"/>
            </a:ext>
          </a:extLst>
        </xdr:cNvPr>
        <xdr:cNvSpPr>
          <a:spLocks/>
        </xdr:cNvSpPr>
      </xdr:nvSpPr>
      <xdr:spPr bwMode="auto">
        <a:xfrm rot="427184">
          <a:off x="1480927" y="9298317"/>
          <a:ext cx="1111096" cy="125218"/>
        </a:xfrm>
        <a:custGeom>
          <a:avLst/>
          <a:gdLst>
            <a:gd name="T0" fmla="*/ 0 w 25"/>
            <a:gd name="T1" fmla="*/ 2147483647 h 9"/>
            <a:gd name="T2" fmla="*/ 2147483647 w 25"/>
            <a:gd name="T3" fmla="*/ 0 h 9"/>
            <a:gd name="T4" fmla="*/ 2147483647 w 25"/>
            <a:gd name="T5" fmla="*/ 2147483647 h 9"/>
            <a:gd name="T6" fmla="*/ 2147483647 w 25"/>
            <a:gd name="T7" fmla="*/ 2147483647 h 9"/>
            <a:gd name="T8" fmla="*/ 2147483647 w 25"/>
            <a:gd name="T9" fmla="*/ 2147483647 h 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10602 h 10602"/>
            <a:gd name="connsiteX1" fmla="*/ 302 w 10000"/>
            <a:gd name="connsiteY1" fmla="*/ 0 h 10602"/>
            <a:gd name="connsiteX2" fmla="*/ 8400 w 10000"/>
            <a:gd name="connsiteY2" fmla="*/ 2824 h 10602"/>
            <a:gd name="connsiteX3" fmla="*/ 9200 w 10000"/>
            <a:gd name="connsiteY3" fmla="*/ 9491 h 10602"/>
            <a:gd name="connsiteX4" fmla="*/ 10000 w 10000"/>
            <a:gd name="connsiteY4" fmla="*/ 10602 h 10602"/>
            <a:gd name="connsiteX0" fmla="*/ 0 w 10269"/>
            <a:gd name="connsiteY0" fmla="*/ 3288 h 10602"/>
            <a:gd name="connsiteX1" fmla="*/ 571 w 10269"/>
            <a:gd name="connsiteY1" fmla="*/ 0 h 10602"/>
            <a:gd name="connsiteX2" fmla="*/ 8669 w 10269"/>
            <a:gd name="connsiteY2" fmla="*/ 2824 h 10602"/>
            <a:gd name="connsiteX3" fmla="*/ 9469 w 10269"/>
            <a:gd name="connsiteY3" fmla="*/ 9491 h 10602"/>
            <a:gd name="connsiteX4" fmla="*/ 10269 w 10269"/>
            <a:gd name="connsiteY4" fmla="*/ 10602 h 10602"/>
            <a:gd name="connsiteX0" fmla="*/ 0 w 10269"/>
            <a:gd name="connsiteY0" fmla="*/ 3288 h 10602"/>
            <a:gd name="connsiteX1" fmla="*/ 571 w 10269"/>
            <a:gd name="connsiteY1" fmla="*/ 0 h 10602"/>
            <a:gd name="connsiteX2" fmla="*/ 8669 w 10269"/>
            <a:gd name="connsiteY2" fmla="*/ 2824 h 10602"/>
            <a:gd name="connsiteX3" fmla="*/ 9469 w 10269"/>
            <a:gd name="connsiteY3" fmla="*/ 9491 h 10602"/>
            <a:gd name="connsiteX4" fmla="*/ 10269 w 10269"/>
            <a:gd name="connsiteY4" fmla="*/ 10602 h 10602"/>
            <a:gd name="connsiteX0" fmla="*/ 0 w 9469"/>
            <a:gd name="connsiteY0" fmla="*/ 3288 h 9491"/>
            <a:gd name="connsiteX1" fmla="*/ 571 w 9469"/>
            <a:gd name="connsiteY1" fmla="*/ 0 h 9491"/>
            <a:gd name="connsiteX2" fmla="*/ 8669 w 9469"/>
            <a:gd name="connsiteY2" fmla="*/ 2824 h 9491"/>
            <a:gd name="connsiteX3" fmla="*/ 9469 w 9469"/>
            <a:gd name="connsiteY3" fmla="*/ 9491 h 9491"/>
            <a:gd name="connsiteX0" fmla="*/ 0 w 10000"/>
            <a:gd name="connsiteY0" fmla="*/ 4477 h 11013"/>
            <a:gd name="connsiteX1" fmla="*/ 603 w 10000"/>
            <a:gd name="connsiteY1" fmla="*/ 1013 h 11013"/>
            <a:gd name="connsiteX2" fmla="*/ 766 w 10000"/>
            <a:gd name="connsiteY2" fmla="*/ 0 h 11013"/>
            <a:gd name="connsiteX3" fmla="*/ 9155 w 10000"/>
            <a:gd name="connsiteY3" fmla="*/ 3988 h 11013"/>
            <a:gd name="connsiteX4" fmla="*/ 10000 w 10000"/>
            <a:gd name="connsiteY4" fmla="*/ 11013 h 11013"/>
            <a:gd name="connsiteX0" fmla="*/ 0 w 10090"/>
            <a:gd name="connsiteY0" fmla="*/ 486 h 11173"/>
            <a:gd name="connsiteX1" fmla="*/ 693 w 10090"/>
            <a:gd name="connsiteY1" fmla="*/ 1173 h 11173"/>
            <a:gd name="connsiteX2" fmla="*/ 856 w 10090"/>
            <a:gd name="connsiteY2" fmla="*/ 160 h 11173"/>
            <a:gd name="connsiteX3" fmla="*/ 9245 w 10090"/>
            <a:gd name="connsiteY3" fmla="*/ 4148 h 11173"/>
            <a:gd name="connsiteX4" fmla="*/ 10090 w 10090"/>
            <a:gd name="connsiteY4" fmla="*/ 11173 h 11173"/>
            <a:gd name="connsiteX0" fmla="*/ 0 w 10644"/>
            <a:gd name="connsiteY0" fmla="*/ 649 h 11014"/>
            <a:gd name="connsiteX1" fmla="*/ 1247 w 10644"/>
            <a:gd name="connsiteY1" fmla="*/ 1014 h 11014"/>
            <a:gd name="connsiteX2" fmla="*/ 1410 w 10644"/>
            <a:gd name="connsiteY2" fmla="*/ 1 h 11014"/>
            <a:gd name="connsiteX3" fmla="*/ 9799 w 10644"/>
            <a:gd name="connsiteY3" fmla="*/ 3989 h 11014"/>
            <a:gd name="connsiteX4" fmla="*/ 10644 w 10644"/>
            <a:gd name="connsiteY4" fmla="*/ 11014 h 11014"/>
            <a:gd name="connsiteX0" fmla="*/ 0 w 10644"/>
            <a:gd name="connsiteY0" fmla="*/ 508 h 13320"/>
            <a:gd name="connsiteX1" fmla="*/ 1247 w 10644"/>
            <a:gd name="connsiteY1" fmla="*/ 873 h 13320"/>
            <a:gd name="connsiteX2" fmla="*/ 821 w 10644"/>
            <a:gd name="connsiteY2" fmla="*/ 13320 h 13320"/>
            <a:gd name="connsiteX3" fmla="*/ 9799 w 10644"/>
            <a:gd name="connsiteY3" fmla="*/ 3848 h 13320"/>
            <a:gd name="connsiteX4" fmla="*/ 10644 w 10644"/>
            <a:gd name="connsiteY4" fmla="*/ 10873 h 13320"/>
            <a:gd name="connsiteX0" fmla="*/ 0 w 10644"/>
            <a:gd name="connsiteY0" fmla="*/ 508 h 13320"/>
            <a:gd name="connsiteX1" fmla="*/ 1247 w 10644"/>
            <a:gd name="connsiteY1" fmla="*/ 873 h 13320"/>
            <a:gd name="connsiteX2" fmla="*/ 821 w 10644"/>
            <a:gd name="connsiteY2" fmla="*/ 13320 h 13320"/>
            <a:gd name="connsiteX3" fmla="*/ 9799 w 10644"/>
            <a:gd name="connsiteY3" fmla="*/ 3848 h 13320"/>
            <a:gd name="connsiteX4" fmla="*/ 10644 w 10644"/>
            <a:gd name="connsiteY4" fmla="*/ 10873 h 13320"/>
            <a:gd name="connsiteX0" fmla="*/ 0 w 10644"/>
            <a:gd name="connsiteY0" fmla="*/ 508 h 10873"/>
            <a:gd name="connsiteX1" fmla="*/ 1247 w 10644"/>
            <a:gd name="connsiteY1" fmla="*/ 873 h 10873"/>
            <a:gd name="connsiteX2" fmla="*/ 9799 w 10644"/>
            <a:gd name="connsiteY2" fmla="*/ 3848 h 10873"/>
            <a:gd name="connsiteX3" fmla="*/ 10644 w 10644"/>
            <a:gd name="connsiteY3" fmla="*/ 10873 h 10873"/>
            <a:gd name="connsiteX0" fmla="*/ 0 w 10644"/>
            <a:gd name="connsiteY0" fmla="*/ 1078 h 11443"/>
            <a:gd name="connsiteX1" fmla="*/ 1247 w 10644"/>
            <a:gd name="connsiteY1" fmla="*/ 1443 h 11443"/>
            <a:gd name="connsiteX2" fmla="*/ 9799 w 10644"/>
            <a:gd name="connsiteY2" fmla="*/ 4418 h 11443"/>
            <a:gd name="connsiteX3" fmla="*/ 10644 w 10644"/>
            <a:gd name="connsiteY3" fmla="*/ 11443 h 11443"/>
            <a:gd name="connsiteX0" fmla="*/ 0 w 10146"/>
            <a:gd name="connsiteY0" fmla="*/ 1324 h 10963"/>
            <a:gd name="connsiteX1" fmla="*/ 749 w 10146"/>
            <a:gd name="connsiteY1" fmla="*/ 963 h 10963"/>
            <a:gd name="connsiteX2" fmla="*/ 9301 w 10146"/>
            <a:gd name="connsiteY2" fmla="*/ 3938 h 10963"/>
            <a:gd name="connsiteX3" fmla="*/ 10146 w 10146"/>
            <a:gd name="connsiteY3" fmla="*/ 10963 h 10963"/>
            <a:gd name="connsiteX0" fmla="*/ 0 w 10146"/>
            <a:gd name="connsiteY0" fmla="*/ 869 h 10508"/>
            <a:gd name="connsiteX1" fmla="*/ 749 w 10146"/>
            <a:gd name="connsiteY1" fmla="*/ 508 h 10508"/>
            <a:gd name="connsiteX2" fmla="*/ 9301 w 10146"/>
            <a:gd name="connsiteY2" fmla="*/ 3483 h 10508"/>
            <a:gd name="connsiteX3" fmla="*/ 10146 w 10146"/>
            <a:gd name="connsiteY3" fmla="*/ 10508 h 105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46" h="10508">
              <a:moveTo>
                <a:pt x="0" y="869"/>
              </a:moveTo>
              <a:cubicBezTo>
                <a:pt x="525" y="-243"/>
                <a:pt x="513" y="-201"/>
                <a:pt x="749" y="508"/>
              </a:cubicBezTo>
              <a:cubicBezTo>
                <a:pt x="2382" y="1065"/>
                <a:pt x="7735" y="1816"/>
                <a:pt x="9301" y="3483"/>
              </a:cubicBezTo>
              <a:lnTo>
                <a:pt x="10146" y="10508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20364</xdr:colOff>
      <xdr:row>4</xdr:row>
      <xdr:rowOff>91188</xdr:rowOff>
    </xdr:from>
    <xdr:ext cx="315621" cy="213305"/>
    <xdr:sp macro="" textlink="">
      <xdr:nvSpPr>
        <xdr:cNvPr id="1520" name="Text Box 398">
          <a:extLst>
            <a:ext uri="{FF2B5EF4-FFF2-40B4-BE49-F238E27FC236}">
              <a16:creationId xmlns:a16="http://schemas.microsoft.com/office/drawing/2014/main" id="{6F1A8B9C-4FB3-41DC-A131-B60200CA8031}"/>
            </a:ext>
          </a:extLst>
        </xdr:cNvPr>
        <xdr:cNvSpPr txBox="1">
          <a:spLocks noChangeArrowheads="1"/>
        </xdr:cNvSpPr>
      </xdr:nvSpPr>
      <xdr:spPr bwMode="auto">
        <a:xfrm>
          <a:off x="4329293" y="744331"/>
          <a:ext cx="315621" cy="2133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0800" rIns="0" bIns="0" anchor="b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双子池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</a:t>
          </a:r>
        </a:p>
      </xdr:txBody>
    </xdr:sp>
    <xdr:clientData/>
  </xdr:oneCellAnchor>
  <xdr:twoCellAnchor>
    <xdr:from>
      <xdr:col>5</xdr:col>
      <xdr:colOff>128353</xdr:colOff>
      <xdr:row>3</xdr:row>
      <xdr:rowOff>170197</xdr:rowOff>
    </xdr:from>
    <xdr:to>
      <xdr:col>6</xdr:col>
      <xdr:colOff>30938</xdr:colOff>
      <xdr:row>5</xdr:row>
      <xdr:rowOff>70927</xdr:rowOff>
    </xdr:to>
    <xdr:sp macro="" textlink="">
      <xdr:nvSpPr>
        <xdr:cNvPr id="1521" name="Line 1048">
          <a:extLst>
            <a:ext uri="{FF2B5EF4-FFF2-40B4-BE49-F238E27FC236}">
              <a16:creationId xmlns:a16="http://schemas.microsoft.com/office/drawing/2014/main" id="{B7690F5D-5F89-465D-B575-9CD090A7F59F}"/>
            </a:ext>
          </a:extLst>
        </xdr:cNvPr>
        <xdr:cNvSpPr>
          <a:spLocks noChangeShapeType="1"/>
        </xdr:cNvSpPr>
      </xdr:nvSpPr>
      <xdr:spPr bwMode="auto">
        <a:xfrm flipV="1">
          <a:off x="3017603" y="684547"/>
          <a:ext cx="607435" cy="2436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184355</xdr:colOff>
      <xdr:row>7</xdr:row>
      <xdr:rowOff>30726</xdr:rowOff>
    </xdr:from>
    <xdr:to>
      <xdr:col>11</xdr:col>
      <xdr:colOff>375296</xdr:colOff>
      <xdr:row>8</xdr:row>
      <xdr:rowOff>20689</xdr:rowOff>
    </xdr:to>
    <xdr:sp macro="" textlink="">
      <xdr:nvSpPr>
        <xdr:cNvPr id="1522" name="六角形 1521">
          <a:extLst>
            <a:ext uri="{FF2B5EF4-FFF2-40B4-BE49-F238E27FC236}">
              <a16:creationId xmlns:a16="http://schemas.microsoft.com/office/drawing/2014/main" id="{DCB7F0B4-F75F-4160-96C7-B80318148562}"/>
            </a:ext>
          </a:extLst>
        </xdr:cNvPr>
        <xdr:cNvSpPr/>
      </xdr:nvSpPr>
      <xdr:spPr bwMode="auto">
        <a:xfrm>
          <a:off x="7302705" y="1230876"/>
          <a:ext cx="190941" cy="161413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5121</xdr:colOff>
      <xdr:row>1</xdr:row>
      <xdr:rowOff>15363</xdr:rowOff>
    </xdr:from>
    <xdr:to>
      <xdr:col>19</xdr:col>
      <xdr:colOff>175211</xdr:colOff>
      <xdr:row>1</xdr:row>
      <xdr:rowOff>151435</xdr:rowOff>
    </xdr:to>
    <xdr:sp macro="" textlink="">
      <xdr:nvSpPr>
        <xdr:cNvPr id="1523" name="六角形 1522">
          <a:extLst>
            <a:ext uri="{FF2B5EF4-FFF2-40B4-BE49-F238E27FC236}">
              <a16:creationId xmlns:a16="http://schemas.microsoft.com/office/drawing/2014/main" id="{5B5F91DB-384F-40CE-AB1D-FCE798377E1D}"/>
            </a:ext>
          </a:extLst>
        </xdr:cNvPr>
        <xdr:cNvSpPr/>
      </xdr:nvSpPr>
      <xdr:spPr bwMode="auto">
        <a:xfrm>
          <a:off x="12762271" y="186813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582665</xdr:colOff>
      <xdr:row>2</xdr:row>
      <xdr:rowOff>98546</xdr:rowOff>
    </xdr:from>
    <xdr:to>
      <xdr:col>17</xdr:col>
      <xdr:colOff>582665</xdr:colOff>
      <xdr:row>8</xdr:row>
      <xdr:rowOff>144614</xdr:rowOff>
    </xdr:to>
    <xdr:sp macro="" textlink="">
      <xdr:nvSpPr>
        <xdr:cNvPr id="1524" name="Freeform 493">
          <a:extLst>
            <a:ext uri="{FF2B5EF4-FFF2-40B4-BE49-F238E27FC236}">
              <a16:creationId xmlns:a16="http://schemas.microsoft.com/office/drawing/2014/main" id="{8A0509A5-1C96-4C06-A992-D45B3F09EABA}"/>
            </a:ext>
          </a:extLst>
        </xdr:cNvPr>
        <xdr:cNvSpPr>
          <a:spLocks/>
        </xdr:cNvSpPr>
      </xdr:nvSpPr>
      <xdr:spPr bwMode="auto">
        <a:xfrm flipH="1">
          <a:off x="11930115" y="441446"/>
          <a:ext cx="0" cy="1074768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0 w 0"/>
            <a:gd name="connsiteY0" fmla="*/ 21212 h 21212"/>
            <a:gd name="connsiteX1" fmla="*/ 20484 w 0"/>
            <a:gd name="connsiteY1" fmla="*/ 0 h 21212"/>
            <a:gd name="connsiteX0" fmla="*/ 0 w 0"/>
            <a:gd name="connsiteY0" fmla="*/ 9857 h 9857"/>
            <a:gd name="connsiteX1" fmla="*/ -5121 w 0"/>
            <a:gd name="connsiteY1" fmla="*/ 0 h 98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9857">
              <a:moveTo>
                <a:pt x="0" y="9857"/>
              </a:moveTo>
              <a:lnTo>
                <a:pt x="-5121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491412</xdr:colOff>
      <xdr:row>5</xdr:row>
      <xdr:rowOff>67019</xdr:rowOff>
    </xdr:from>
    <xdr:to>
      <xdr:col>17</xdr:col>
      <xdr:colOff>679920</xdr:colOff>
      <xdr:row>6</xdr:row>
      <xdr:rowOff>78183</xdr:rowOff>
    </xdr:to>
    <xdr:pic>
      <xdr:nvPicPr>
        <xdr:cNvPr id="1525" name="図 1524">
          <a:extLst>
            <a:ext uri="{FF2B5EF4-FFF2-40B4-BE49-F238E27FC236}">
              <a16:creationId xmlns:a16="http://schemas.microsoft.com/office/drawing/2014/main" id="{8D116F74-6245-42A5-86EA-285817219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1838862" y="924269"/>
          <a:ext cx="188508" cy="176264"/>
        </a:xfrm>
        <a:prstGeom prst="rect">
          <a:avLst/>
        </a:prstGeom>
      </xdr:spPr>
    </xdr:pic>
    <xdr:clientData/>
  </xdr:twoCellAnchor>
  <xdr:twoCellAnchor editAs="oneCell">
    <xdr:from>
      <xdr:col>17</xdr:col>
      <xdr:colOff>501032</xdr:colOff>
      <xdr:row>6</xdr:row>
      <xdr:rowOff>115126</xdr:rowOff>
    </xdr:from>
    <xdr:to>
      <xdr:col>17</xdr:col>
      <xdr:colOff>672865</xdr:colOff>
      <xdr:row>7</xdr:row>
      <xdr:rowOff>94612</xdr:rowOff>
    </xdr:to>
    <xdr:pic>
      <xdr:nvPicPr>
        <xdr:cNvPr id="1526" name="図 1525">
          <a:extLst>
            <a:ext uri="{FF2B5EF4-FFF2-40B4-BE49-F238E27FC236}">
              <a16:creationId xmlns:a16="http://schemas.microsoft.com/office/drawing/2014/main" id="{9E3CFDB1-2158-4FD9-AC68-3A29D332D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1848482" y="1143826"/>
          <a:ext cx="171833" cy="144586"/>
        </a:xfrm>
        <a:prstGeom prst="rect">
          <a:avLst/>
        </a:prstGeom>
      </xdr:spPr>
    </xdr:pic>
    <xdr:clientData/>
  </xdr:twoCellAnchor>
  <xdr:twoCellAnchor>
    <xdr:from>
      <xdr:col>17</xdr:col>
      <xdr:colOff>215081</xdr:colOff>
      <xdr:row>5</xdr:row>
      <xdr:rowOff>35847</xdr:rowOff>
    </xdr:from>
    <xdr:to>
      <xdr:col>17</xdr:col>
      <xdr:colOff>406022</xdr:colOff>
      <xdr:row>6</xdr:row>
      <xdr:rowOff>25807</xdr:rowOff>
    </xdr:to>
    <xdr:sp macro="" textlink="">
      <xdr:nvSpPr>
        <xdr:cNvPr id="1527" name="六角形 1526">
          <a:extLst>
            <a:ext uri="{FF2B5EF4-FFF2-40B4-BE49-F238E27FC236}">
              <a16:creationId xmlns:a16="http://schemas.microsoft.com/office/drawing/2014/main" id="{5DECB2F6-A361-4933-BC1B-308A83BFDA4C}"/>
            </a:ext>
          </a:extLst>
        </xdr:cNvPr>
        <xdr:cNvSpPr/>
      </xdr:nvSpPr>
      <xdr:spPr bwMode="auto">
        <a:xfrm>
          <a:off x="11562531" y="893097"/>
          <a:ext cx="190941" cy="161410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184355</xdr:colOff>
      <xdr:row>5</xdr:row>
      <xdr:rowOff>128023</xdr:rowOff>
    </xdr:from>
    <xdr:to>
      <xdr:col>20</xdr:col>
      <xdr:colOff>353347</xdr:colOff>
      <xdr:row>5</xdr:row>
      <xdr:rowOff>134661</xdr:rowOff>
    </xdr:to>
    <xdr:sp macro="" textlink="">
      <xdr:nvSpPr>
        <xdr:cNvPr id="1528" name="Line 229">
          <a:extLst>
            <a:ext uri="{FF2B5EF4-FFF2-40B4-BE49-F238E27FC236}">
              <a16:creationId xmlns:a16="http://schemas.microsoft.com/office/drawing/2014/main" id="{C0B9B13C-8137-4D0C-B8A1-E17992FB942D}"/>
            </a:ext>
          </a:extLst>
        </xdr:cNvPr>
        <xdr:cNvSpPr>
          <a:spLocks noChangeShapeType="1"/>
        </xdr:cNvSpPr>
      </xdr:nvSpPr>
      <xdr:spPr bwMode="auto">
        <a:xfrm flipH="1">
          <a:off x="12941505" y="985273"/>
          <a:ext cx="873842" cy="66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592088</xdr:colOff>
      <xdr:row>2</xdr:row>
      <xdr:rowOff>102418</xdr:rowOff>
    </xdr:from>
    <xdr:to>
      <xdr:col>19</xdr:col>
      <xdr:colOff>592088</xdr:colOff>
      <xdr:row>8</xdr:row>
      <xdr:rowOff>148486</xdr:rowOff>
    </xdr:to>
    <xdr:sp macro="" textlink="">
      <xdr:nvSpPr>
        <xdr:cNvPr id="1529" name="Freeform 493">
          <a:extLst>
            <a:ext uri="{FF2B5EF4-FFF2-40B4-BE49-F238E27FC236}">
              <a16:creationId xmlns:a16="http://schemas.microsoft.com/office/drawing/2014/main" id="{BFE94A63-914E-490C-BF76-C23C82D979E6}"/>
            </a:ext>
          </a:extLst>
        </xdr:cNvPr>
        <xdr:cNvSpPr>
          <a:spLocks/>
        </xdr:cNvSpPr>
      </xdr:nvSpPr>
      <xdr:spPr bwMode="auto">
        <a:xfrm flipH="1">
          <a:off x="13349238" y="445318"/>
          <a:ext cx="0" cy="1074768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0 w 0"/>
            <a:gd name="connsiteY0" fmla="*/ 21212 h 21212"/>
            <a:gd name="connsiteX1" fmla="*/ 20484 w 0"/>
            <a:gd name="connsiteY1" fmla="*/ 0 h 21212"/>
            <a:gd name="connsiteX0" fmla="*/ 0 w 0"/>
            <a:gd name="connsiteY0" fmla="*/ 9857 h 9857"/>
            <a:gd name="connsiteX1" fmla="*/ -5121 w 0"/>
            <a:gd name="connsiteY1" fmla="*/ 0 h 98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9857">
              <a:moveTo>
                <a:pt x="0" y="9857"/>
              </a:moveTo>
              <a:lnTo>
                <a:pt x="-5121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500835</xdr:colOff>
      <xdr:row>5</xdr:row>
      <xdr:rowOff>29923</xdr:rowOff>
    </xdr:from>
    <xdr:to>
      <xdr:col>20</xdr:col>
      <xdr:colOff>1427</xdr:colOff>
      <xdr:row>6</xdr:row>
      <xdr:rowOff>41087</xdr:rowOff>
    </xdr:to>
    <xdr:pic>
      <xdr:nvPicPr>
        <xdr:cNvPr id="1530" name="図 1529">
          <a:extLst>
            <a:ext uri="{FF2B5EF4-FFF2-40B4-BE49-F238E27FC236}">
              <a16:creationId xmlns:a16="http://schemas.microsoft.com/office/drawing/2014/main" id="{96D63458-8ED8-42A4-A170-C135DF7D7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3257985" y="887173"/>
          <a:ext cx="188508" cy="176264"/>
        </a:xfrm>
        <a:prstGeom prst="rect">
          <a:avLst/>
        </a:prstGeom>
      </xdr:spPr>
    </xdr:pic>
    <xdr:clientData/>
  </xdr:twoCellAnchor>
  <xdr:twoCellAnchor editAs="oneCell">
    <xdr:from>
      <xdr:col>19</xdr:col>
      <xdr:colOff>510455</xdr:colOff>
      <xdr:row>6</xdr:row>
      <xdr:rowOff>118998</xdr:rowOff>
    </xdr:from>
    <xdr:to>
      <xdr:col>19</xdr:col>
      <xdr:colOff>682288</xdr:colOff>
      <xdr:row>7</xdr:row>
      <xdr:rowOff>98484</xdr:rowOff>
    </xdr:to>
    <xdr:pic>
      <xdr:nvPicPr>
        <xdr:cNvPr id="1531" name="図 1530">
          <a:extLst>
            <a:ext uri="{FF2B5EF4-FFF2-40B4-BE49-F238E27FC236}">
              <a16:creationId xmlns:a16="http://schemas.microsoft.com/office/drawing/2014/main" id="{8F987A59-1DDD-49E7-86A7-91E61A694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3267605" y="1147698"/>
          <a:ext cx="171833" cy="144586"/>
        </a:xfrm>
        <a:prstGeom prst="rect">
          <a:avLst/>
        </a:prstGeom>
      </xdr:spPr>
    </xdr:pic>
    <xdr:clientData/>
  </xdr:twoCellAnchor>
  <xdr:oneCellAnchor>
    <xdr:from>
      <xdr:col>20</xdr:col>
      <xdr:colOff>0</xdr:colOff>
      <xdr:row>6</xdr:row>
      <xdr:rowOff>117781</xdr:rowOff>
    </xdr:from>
    <xdr:ext cx="512098" cy="220202"/>
    <xdr:sp macro="" textlink="">
      <xdr:nvSpPr>
        <xdr:cNvPr id="1532" name="Text Box 398">
          <a:extLst>
            <a:ext uri="{FF2B5EF4-FFF2-40B4-BE49-F238E27FC236}">
              <a16:creationId xmlns:a16="http://schemas.microsoft.com/office/drawing/2014/main" id="{DFE81B41-05AC-4EF3-AAB1-062E3DE8442B}"/>
            </a:ext>
          </a:extLst>
        </xdr:cNvPr>
        <xdr:cNvSpPr txBox="1">
          <a:spLocks noChangeArrowheads="1"/>
        </xdr:cNvSpPr>
      </xdr:nvSpPr>
      <xdr:spPr bwMode="auto">
        <a:xfrm>
          <a:off x="13462000" y="1146481"/>
          <a:ext cx="512098" cy="22020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0800" tIns="36000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奈良情報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商業高校</a:t>
          </a:r>
        </a:p>
      </xdr:txBody>
    </xdr:sp>
    <xdr:clientData/>
  </xdr:oneCellAnchor>
  <xdr:twoCellAnchor>
    <xdr:from>
      <xdr:col>18</xdr:col>
      <xdr:colOff>200025</xdr:colOff>
      <xdr:row>50</xdr:row>
      <xdr:rowOff>133350</xdr:rowOff>
    </xdr:from>
    <xdr:to>
      <xdr:col>18</xdr:col>
      <xdr:colOff>285750</xdr:colOff>
      <xdr:row>52</xdr:row>
      <xdr:rowOff>9525</xdr:rowOff>
    </xdr:to>
    <xdr:sp macro="" textlink="">
      <xdr:nvSpPr>
        <xdr:cNvPr id="1533" name="Freeform 394">
          <a:extLst>
            <a:ext uri="{FF2B5EF4-FFF2-40B4-BE49-F238E27FC236}">
              <a16:creationId xmlns:a16="http://schemas.microsoft.com/office/drawing/2014/main" id="{E76EFA57-3B63-4E86-83EF-B309BEF66273}"/>
            </a:ext>
          </a:extLst>
        </xdr:cNvPr>
        <xdr:cNvSpPr>
          <a:spLocks/>
        </xdr:cNvSpPr>
      </xdr:nvSpPr>
      <xdr:spPr bwMode="auto">
        <a:xfrm>
          <a:off x="12252325" y="8705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50</xdr:row>
      <xdr:rowOff>133350</xdr:rowOff>
    </xdr:from>
    <xdr:to>
      <xdr:col>18</xdr:col>
      <xdr:colOff>285750</xdr:colOff>
      <xdr:row>52</xdr:row>
      <xdr:rowOff>9525</xdr:rowOff>
    </xdr:to>
    <xdr:sp macro="" textlink="">
      <xdr:nvSpPr>
        <xdr:cNvPr id="1534" name="Freeform 395">
          <a:extLst>
            <a:ext uri="{FF2B5EF4-FFF2-40B4-BE49-F238E27FC236}">
              <a16:creationId xmlns:a16="http://schemas.microsoft.com/office/drawing/2014/main" id="{CE7E1A74-6A22-4355-BC90-B78B846D4323}"/>
            </a:ext>
          </a:extLst>
        </xdr:cNvPr>
        <xdr:cNvSpPr>
          <a:spLocks/>
        </xdr:cNvSpPr>
      </xdr:nvSpPr>
      <xdr:spPr bwMode="auto">
        <a:xfrm>
          <a:off x="12252325" y="8705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50</xdr:row>
      <xdr:rowOff>133350</xdr:rowOff>
    </xdr:from>
    <xdr:to>
      <xdr:col>18</xdr:col>
      <xdr:colOff>285750</xdr:colOff>
      <xdr:row>52</xdr:row>
      <xdr:rowOff>9525</xdr:rowOff>
    </xdr:to>
    <xdr:sp macro="" textlink="">
      <xdr:nvSpPr>
        <xdr:cNvPr id="1535" name="Freeform 397">
          <a:extLst>
            <a:ext uri="{FF2B5EF4-FFF2-40B4-BE49-F238E27FC236}">
              <a16:creationId xmlns:a16="http://schemas.microsoft.com/office/drawing/2014/main" id="{B1A3CA66-C383-46AF-9AE1-4064EEC406D5}"/>
            </a:ext>
          </a:extLst>
        </xdr:cNvPr>
        <xdr:cNvSpPr>
          <a:spLocks/>
        </xdr:cNvSpPr>
      </xdr:nvSpPr>
      <xdr:spPr bwMode="auto">
        <a:xfrm>
          <a:off x="12252325" y="8705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372533</xdr:colOff>
      <xdr:row>52</xdr:row>
      <xdr:rowOff>131231</xdr:rowOff>
    </xdr:from>
    <xdr:to>
      <xdr:col>20</xdr:col>
      <xdr:colOff>130187</xdr:colOff>
      <xdr:row>55</xdr:row>
      <xdr:rowOff>153459</xdr:rowOff>
    </xdr:to>
    <xdr:sp macro="" textlink="">
      <xdr:nvSpPr>
        <xdr:cNvPr id="1536" name="Freeform 477">
          <a:extLst>
            <a:ext uri="{FF2B5EF4-FFF2-40B4-BE49-F238E27FC236}">
              <a16:creationId xmlns:a16="http://schemas.microsoft.com/office/drawing/2014/main" id="{3D72A062-2980-48A3-A785-C1112C1A61CA}"/>
            </a:ext>
          </a:extLst>
        </xdr:cNvPr>
        <xdr:cNvSpPr>
          <a:spLocks/>
        </xdr:cNvSpPr>
      </xdr:nvSpPr>
      <xdr:spPr bwMode="auto">
        <a:xfrm flipH="1">
          <a:off x="13129683" y="9046631"/>
          <a:ext cx="462504" cy="536578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116 w 10116"/>
            <a:gd name="connsiteY0" fmla="*/ 10000 h 10000"/>
            <a:gd name="connsiteX1" fmla="*/ 0 w 10116"/>
            <a:gd name="connsiteY1" fmla="*/ 3143 h 10000"/>
            <a:gd name="connsiteX2" fmla="*/ 10116 w 10116"/>
            <a:gd name="connsiteY2" fmla="*/ 0 h 10000"/>
            <a:gd name="connsiteX0" fmla="*/ 116 w 10116"/>
            <a:gd name="connsiteY0" fmla="*/ 10000 h 10000"/>
            <a:gd name="connsiteX1" fmla="*/ 0 w 10116"/>
            <a:gd name="connsiteY1" fmla="*/ 3143 h 10000"/>
            <a:gd name="connsiteX2" fmla="*/ 10116 w 10116"/>
            <a:gd name="connsiteY2" fmla="*/ 0 h 10000"/>
            <a:gd name="connsiteX0" fmla="*/ 116 w 9884"/>
            <a:gd name="connsiteY0" fmla="*/ 10637 h 10637"/>
            <a:gd name="connsiteX1" fmla="*/ 0 w 9884"/>
            <a:gd name="connsiteY1" fmla="*/ 3780 h 10637"/>
            <a:gd name="connsiteX2" fmla="*/ 9884 w 9884"/>
            <a:gd name="connsiteY2" fmla="*/ 0 h 10637"/>
            <a:gd name="connsiteX0" fmla="*/ 352 w 10235"/>
            <a:gd name="connsiteY0" fmla="*/ 10000 h 10000"/>
            <a:gd name="connsiteX1" fmla="*/ 0 w 10235"/>
            <a:gd name="connsiteY1" fmla="*/ 4851 h 10000"/>
            <a:gd name="connsiteX2" fmla="*/ 10235 w 10235"/>
            <a:gd name="connsiteY2" fmla="*/ 0 h 10000"/>
            <a:gd name="connsiteX0" fmla="*/ 352 w 10235"/>
            <a:gd name="connsiteY0" fmla="*/ 10000 h 10000"/>
            <a:gd name="connsiteX1" fmla="*/ 0 w 10235"/>
            <a:gd name="connsiteY1" fmla="*/ 4851 h 10000"/>
            <a:gd name="connsiteX2" fmla="*/ 10235 w 10235"/>
            <a:gd name="connsiteY2" fmla="*/ 0 h 10000"/>
            <a:gd name="connsiteX0" fmla="*/ 352 w 10235"/>
            <a:gd name="connsiteY0" fmla="*/ 10000 h 10000"/>
            <a:gd name="connsiteX1" fmla="*/ 0 w 10235"/>
            <a:gd name="connsiteY1" fmla="*/ 4851 h 10000"/>
            <a:gd name="connsiteX2" fmla="*/ 10235 w 10235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35" h="10000">
              <a:moveTo>
                <a:pt x="352" y="10000"/>
              </a:moveTo>
              <a:cubicBezTo>
                <a:pt x="313" y="7851"/>
                <a:pt x="39" y="7000"/>
                <a:pt x="0" y="4851"/>
              </a:cubicBezTo>
              <a:cubicBezTo>
                <a:pt x="2316" y="-292"/>
                <a:pt x="6863" y="752"/>
                <a:pt x="1023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124884</xdr:colOff>
      <xdr:row>52</xdr:row>
      <xdr:rowOff>38100</xdr:rowOff>
    </xdr:from>
    <xdr:to>
      <xdr:col>20</xdr:col>
      <xdr:colOff>124884</xdr:colOff>
      <xdr:row>54</xdr:row>
      <xdr:rowOff>19050</xdr:rowOff>
    </xdr:to>
    <xdr:sp macro="" textlink="">
      <xdr:nvSpPr>
        <xdr:cNvPr id="1537" name="Line 478">
          <a:extLst>
            <a:ext uri="{FF2B5EF4-FFF2-40B4-BE49-F238E27FC236}">
              <a16:creationId xmlns:a16="http://schemas.microsoft.com/office/drawing/2014/main" id="{B19E196B-D881-4B51-8182-EBF2B14B705B}"/>
            </a:ext>
          </a:extLst>
        </xdr:cNvPr>
        <xdr:cNvSpPr>
          <a:spLocks noChangeShapeType="1"/>
        </xdr:cNvSpPr>
      </xdr:nvSpPr>
      <xdr:spPr bwMode="auto">
        <a:xfrm flipV="1">
          <a:off x="13586884" y="89535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38103</xdr:colOff>
      <xdr:row>50</xdr:row>
      <xdr:rowOff>95704</xdr:rowOff>
    </xdr:from>
    <xdr:to>
      <xdr:col>20</xdr:col>
      <xdr:colOff>38103</xdr:colOff>
      <xdr:row>57</xdr:row>
      <xdr:rowOff>454</xdr:rowOff>
    </xdr:to>
    <xdr:cxnSp macro="">
      <xdr:nvCxnSpPr>
        <xdr:cNvPr id="1538" name="AutoShape 479">
          <a:extLst>
            <a:ext uri="{FF2B5EF4-FFF2-40B4-BE49-F238E27FC236}">
              <a16:creationId xmlns:a16="http://schemas.microsoft.com/office/drawing/2014/main" id="{F0A4701D-73F0-4316-9CBF-B37DE31AD8B1}"/>
            </a:ext>
          </a:extLst>
        </xdr:cNvPr>
        <xdr:cNvCxnSpPr>
          <a:cxnSpLocks noChangeShapeType="1"/>
        </xdr:cNvCxnSpPr>
      </xdr:nvCxnSpPr>
      <xdr:spPr bwMode="auto">
        <a:xfrm>
          <a:off x="13500103" y="8668204"/>
          <a:ext cx="0" cy="1104900"/>
        </a:xfrm>
        <a:prstGeom prst="straightConnector1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12250</xdr:colOff>
      <xdr:row>50</xdr:row>
      <xdr:rowOff>88900</xdr:rowOff>
    </xdr:from>
    <xdr:to>
      <xdr:col>20</xdr:col>
      <xdr:colOff>21775</xdr:colOff>
      <xdr:row>56</xdr:row>
      <xdr:rowOff>155575</xdr:rowOff>
    </xdr:to>
    <xdr:cxnSp macro="">
      <xdr:nvCxnSpPr>
        <xdr:cNvPr id="1539" name="AutoShape 480">
          <a:extLst>
            <a:ext uri="{FF2B5EF4-FFF2-40B4-BE49-F238E27FC236}">
              <a16:creationId xmlns:a16="http://schemas.microsoft.com/office/drawing/2014/main" id="{7FB4AE37-8915-4278-98D3-7F0C58F62D32}"/>
            </a:ext>
          </a:extLst>
        </xdr:cNvPr>
        <xdr:cNvCxnSpPr>
          <a:cxnSpLocks noChangeShapeType="1"/>
        </xdr:cNvCxnSpPr>
      </xdr:nvCxnSpPr>
      <xdr:spPr bwMode="auto">
        <a:xfrm flipH="1">
          <a:off x="13474250" y="8661400"/>
          <a:ext cx="9525" cy="10953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56245</xdr:colOff>
      <xdr:row>50</xdr:row>
      <xdr:rowOff>95250</xdr:rowOff>
    </xdr:from>
    <xdr:to>
      <xdr:col>20</xdr:col>
      <xdr:colOff>56245</xdr:colOff>
      <xdr:row>56</xdr:row>
      <xdr:rowOff>171450</xdr:rowOff>
    </xdr:to>
    <xdr:cxnSp macro="">
      <xdr:nvCxnSpPr>
        <xdr:cNvPr id="1540" name="AutoShape 481">
          <a:extLst>
            <a:ext uri="{FF2B5EF4-FFF2-40B4-BE49-F238E27FC236}">
              <a16:creationId xmlns:a16="http://schemas.microsoft.com/office/drawing/2014/main" id="{1BA08F91-C3B4-49B8-BF7D-C8B07C880DE3}"/>
            </a:ext>
          </a:extLst>
        </xdr:cNvPr>
        <xdr:cNvCxnSpPr>
          <a:cxnSpLocks noChangeShapeType="1"/>
        </xdr:cNvCxnSpPr>
      </xdr:nvCxnSpPr>
      <xdr:spPr bwMode="auto">
        <a:xfrm>
          <a:off x="13518245" y="8667750"/>
          <a:ext cx="0" cy="11049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56829</xdr:colOff>
      <xdr:row>54</xdr:row>
      <xdr:rowOff>106436</xdr:rowOff>
    </xdr:from>
    <xdr:to>
      <xdr:col>20</xdr:col>
      <xdr:colOff>190179</xdr:colOff>
      <xdr:row>55</xdr:row>
      <xdr:rowOff>58811</xdr:rowOff>
    </xdr:to>
    <xdr:sp macro="" textlink="">
      <xdr:nvSpPr>
        <xdr:cNvPr id="1541" name="AutoShape 476">
          <a:extLst>
            <a:ext uri="{FF2B5EF4-FFF2-40B4-BE49-F238E27FC236}">
              <a16:creationId xmlns:a16="http://schemas.microsoft.com/office/drawing/2014/main" id="{49096400-D87A-4CED-A099-0217A158C10C}"/>
            </a:ext>
          </a:extLst>
        </xdr:cNvPr>
        <xdr:cNvSpPr>
          <a:spLocks noChangeArrowheads="1"/>
        </xdr:cNvSpPr>
      </xdr:nvSpPr>
      <xdr:spPr bwMode="auto">
        <a:xfrm>
          <a:off x="13518829" y="9364736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182523</xdr:colOff>
      <xdr:row>55</xdr:row>
      <xdr:rowOff>69670</xdr:rowOff>
    </xdr:from>
    <xdr:to>
      <xdr:col>20</xdr:col>
      <xdr:colOff>427972</xdr:colOff>
      <xdr:row>56</xdr:row>
      <xdr:rowOff>106173</xdr:rowOff>
    </xdr:to>
    <xdr:sp macro="" textlink="">
      <xdr:nvSpPr>
        <xdr:cNvPr id="1542" name="六角形 1541">
          <a:extLst>
            <a:ext uri="{FF2B5EF4-FFF2-40B4-BE49-F238E27FC236}">
              <a16:creationId xmlns:a16="http://schemas.microsoft.com/office/drawing/2014/main" id="{7F91CD17-AF4F-45A7-B9A2-601A9C1EBCBA}"/>
            </a:ext>
          </a:extLst>
        </xdr:cNvPr>
        <xdr:cNvSpPr/>
      </xdr:nvSpPr>
      <xdr:spPr bwMode="auto">
        <a:xfrm>
          <a:off x="13644523" y="9499420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19</xdr:col>
      <xdr:colOff>428723</xdr:colOff>
      <xdr:row>53</xdr:row>
      <xdr:rowOff>32235</xdr:rowOff>
    </xdr:from>
    <xdr:to>
      <xdr:col>19</xdr:col>
      <xdr:colOff>674172</xdr:colOff>
      <xdr:row>54</xdr:row>
      <xdr:rowOff>73273</xdr:rowOff>
    </xdr:to>
    <xdr:sp macro="" textlink="">
      <xdr:nvSpPr>
        <xdr:cNvPr id="1543" name="六角形 1542">
          <a:extLst>
            <a:ext uri="{FF2B5EF4-FFF2-40B4-BE49-F238E27FC236}">
              <a16:creationId xmlns:a16="http://schemas.microsoft.com/office/drawing/2014/main" id="{AE590FEA-A158-4200-83ED-3AC05E911BE1}"/>
            </a:ext>
          </a:extLst>
        </xdr:cNvPr>
        <xdr:cNvSpPr/>
      </xdr:nvSpPr>
      <xdr:spPr bwMode="auto">
        <a:xfrm>
          <a:off x="13185873" y="9119085"/>
          <a:ext cx="245449" cy="2124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19</xdr:col>
      <xdr:colOff>6594</xdr:colOff>
      <xdr:row>49</xdr:row>
      <xdr:rowOff>26988</xdr:rowOff>
    </xdr:from>
    <xdr:to>
      <xdr:col>19</xdr:col>
      <xdr:colOff>178044</xdr:colOff>
      <xdr:row>50</xdr:row>
      <xdr:rowOff>4519</xdr:rowOff>
    </xdr:to>
    <xdr:sp macro="" textlink="">
      <xdr:nvSpPr>
        <xdr:cNvPr id="1544" name="六角形 1543">
          <a:extLst>
            <a:ext uri="{FF2B5EF4-FFF2-40B4-BE49-F238E27FC236}">
              <a16:creationId xmlns:a16="http://schemas.microsoft.com/office/drawing/2014/main" id="{9637BC6A-8A33-4B34-8FD6-69A28D576899}"/>
            </a:ext>
          </a:extLst>
        </xdr:cNvPr>
        <xdr:cNvSpPr/>
      </xdr:nvSpPr>
      <xdr:spPr bwMode="auto">
        <a:xfrm>
          <a:off x="12763744" y="8428038"/>
          <a:ext cx="171450" cy="1489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83621</xdr:colOff>
      <xdr:row>55</xdr:row>
      <xdr:rowOff>38975</xdr:rowOff>
    </xdr:from>
    <xdr:to>
      <xdr:col>18</xdr:col>
      <xdr:colOff>290970</xdr:colOff>
      <xdr:row>56</xdr:row>
      <xdr:rowOff>75478</xdr:rowOff>
    </xdr:to>
    <xdr:sp macro="" textlink="">
      <xdr:nvSpPr>
        <xdr:cNvPr id="1545" name="六角形 1544">
          <a:extLst>
            <a:ext uri="{FF2B5EF4-FFF2-40B4-BE49-F238E27FC236}">
              <a16:creationId xmlns:a16="http://schemas.microsoft.com/office/drawing/2014/main" id="{F2A4C9CA-83BC-4EC9-9BC4-075020614027}"/>
            </a:ext>
          </a:extLst>
        </xdr:cNvPr>
        <xdr:cNvSpPr/>
      </xdr:nvSpPr>
      <xdr:spPr bwMode="auto">
        <a:xfrm>
          <a:off x="12135921" y="9468725"/>
          <a:ext cx="2073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16</xdr:col>
      <xdr:colOff>704021</xdr:colOff>
      <xdr:row>49</xdr:row>
      <xdr:rowOff>13806</xdr:rowOff>
    </xdr:from>
    <xdr:to>
      <xdr:col>17</xdr:col>
      <xdr:colOff>171450</xdr:colOff>
      <xdr:row>49</xdr:row>
      <xdr:rowOff>163694</xdr:rowOff>
    </xdr:to>
    <xdr:sp macro="" textlink="">
      <xdr:nvSpPr>
        <xdr:cNvPr id="1546" name="六角形 1545">
          <a:extLst>
            <a:ext uri="{FF2B5EF4-FFF2-40B4-BE49-F238E27FC236}">
              <a16:creationId xmlns:a16="http://schemas.microsoft.com/office/drawing/2014/main" id="{F4C41B9D-BAAA-45AC-8B5B-E40CB25E5430}"/>
            </a:ext>
          </a:extLst>
        </xdr:cNvPr>
        <xdr:cNvSpPr/>
      </xdr:nvSpPr>
      <xdr:spPr bwMode="auto">
        <a:xfrm>
          <a:off x="11346621" y="8414856"/>
          <a:ext cx="172279" cy="14988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595893</xdr:colOff>
      <xdr:row>50</xdr:row>
      <xdr:rowOff>29909</xdr:rowOff>
    </xdr:from>
    <xdr:to>
      <xdr:col>18</xdr:col>
      <xdr:colOff>75883</xdr:colOff>
      <xdr:row>55</xdr:row>
      <xdr:rowOff>61944</xdr:rowOff>
    </xdr:to>
    <xdr:sp macro="" textlink="">
      <xdr:nvSpPr>
        <xdr:cNvPr id="1547" name="Freeform 435">
          <a:extLst>
            <a:ext uri="{FF2B5EF4-FFF2-40B4-BE49-F238E27FC236}">
              <a16:creationId xmlns:a16="http://schemas.microsoft.com/office/drawing/2014/main" id="{433B548B-5E0F-4CAA-959A-629DB05B32E8}"/>
            </a:ext>
          </a:extLst>
        </xdr:cNvPr>
        <xdr:cNvSpPr>
          <a:spLocks/>
        </xdr:cNvSpPr>
      </xdr:nvSpPr>
      <xdr:spPr bwMode="auto">
        <a:xfrm flipH="1">
          <a:off x="11943343" y="8602409"/>
          <a:ext cx="184840" cy="889285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0 w 9239"/>
            <a:gd name="connsiteY0" fmla="*/ 9427 h 9427"/>
            <a:gd name="connsiteX1" fmla="*/ 0 w 9239"/>
            <a:gd name="connsiteY1" fmla="*/ 4870 h 9427"/>
            <a:gd name="connsiteX2" fmla="*/ 9239 w 9239"/>
            <a:gd name="connsiteY2" fmla="*/ 0 h 9427"/>
            <a:gd name="connsiteX0" fmla="*/ 0 w 10000"/>
            <a:gd name="connsiteY0" fmla="*/ 10000 h 10000"/>
            <a:gd name="connsiteX1" fmla="*/ 0 w 10000"/>
            <a:gd name="connsiteY1" fmla="*/ 5166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5166"/>
              </a:lnTo>
              <a:cubicBezTo>
                <a:pt x="3608" y="3242"/>
                <a:pt x="9768" y="202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13806</xdr:colOff>
      <xdr:row>53</xdr:row>
      <xdr:rowOff>118588</xdr:rowOff>
    </xdr:from>
    <xdr:to>
      <xdr:col>18</xdr:col>
      <xdr:colOff>153960</xdr:colOff>
      <xdr:row>54</xdr:row>
      <xdr:rowOff>79384</xdr:rowOff>
    </xdr:to>
    <xdr:sp macro="" textlink="">
      <xdr:nvSpPr>
        <xdr:cNvPr id="1548" name="AutoShape 436">
          <a:extLst>
            <a:ext uri="{FF2B5EF4-FFF2-40B4-BE49-F238E27FC236}">
              <a16:creationId xmlns:a16="http://schemas.microsoft.com/office/drawing/2014/main" id="{4F1F2509-6FBE-4332-9B94-33BB3FC3EA6A}"/>
            </a:ext>
          </a:extLst>
        </xdr:cNvPr>
        <xdr:cNvSpPr>
          <a:spLocks noChangeArrowheads="1"/>
        </xdr:cNvSpPr>
      </xdr:nvSpPr>
      <xdr:spPr bwMode="auto">
        <a:xfrm>
          <a:off x="12066106" y="9205438"/>
          <a:ext cx="140154" cy="1322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80527</xdr:colOff>
      <xdr:row>50</xdr:row>
      <xdr:rowOff>163351</xdr:rowOff>
    </xdr:from>
    <xdr:to>
      <xdr:col>18</xdr:col>
      <xdr:colOff>128843</xdr:colOff>
      <xdr:row>52</xdr:row>
      <xdr:rowOff>142598</xdr:rowOff>
    </xdr:to>
    <xdr:sp macro="" textlink="">
      <xdr:nvSpPr>
        <xdr:cNvPr id="1549" name="Line 434">
          <a:extLst>
            <a:ext uri="{FF2B5EF4-FFF2-40B4-BE49-F238E27FC236}">
              <a16:creationId xmlns:a16="http://schemas.microsoft.com/office/drawing/2014/main" id="{EAD620FD-F359-4486-8452-DA8FF8660110}"/>
            </a:ext>
          </a:extLst>
        </xdr:cNvPr>
        <xdr:cNvSpPr>
          <a:spLocks noChangeShapeType="1"/>
        </xdr:cNvSpPr>
      </xdr:nvSpPr>
      <xdr:spPr bwMode="auto">
        <a:xfrm flipV="1">
          <a:off x="12132827" y="8735851"/>
          <a:ext cx="48316" cy="3221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450942</xdr:colOff>
      <xdr:row>50</xdr:row>
      <xdr:rowOff>9202</xdr:rowOff>
    </xdr:from>
    <xdr:to>
      <xdr:col>17</xdr:col>
      <xdr:colOff>496661</xdr:colOff>
      <xdr:row>56</xdr:row>
      <xdr:rowOff>150614</xdr:rowOff>
    </xdr:to>
    <xdr:grpSp>
      <xdr:nvGrpSpPr>
        <xdr:cNvPr id="1550" name="グループ化 1549">
          <a:extLst>
            <a:ext uri="{FF2B5EF4-FFF2-40B4-BE49-F238E27FC236}">
              <a16:creationId xmlns:a16="http://schemas.microsoft.com/office/drawing/2014/main" id="{385146DC-6672-487D-B3BB-6A6D32DE383F}"/>
            </a:ext>
          </a:extLst>
        </xdr:cNvPr>
        <xdr:cNvGrpSpPr/>
      </xdr:nvGrpSpPr>
      <xdr:grpSpPr>
        <a:xfrm>
          <a:off x="11699513" y="8173488"/>
          <a:ext cx="45719" cy="1121126"/>
          <a:chOff x="1512360" y="838933"/>
          <a:chExt cx="49597" cy="1269827"/>
        </a:xfrm>
      </xdr:grpSpPr>
      <xdr:sp macro="" textlink="">
        <xdr:nvSpPr>
          <xdr:cNvPr id="1551" name="Line 76">
            <a:extLst>
              <a:ext uri="{FF2B5EF4-FFF2-40B4-BE49-F238E27FC236}">
                <a16:creationId xmlns:a16="http://schemas.microsoft.com/office/drawing/2014/main" id="{BDE634F8-4FE2-1FCC-692B-C3C1DFEDED74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2" name="Line 76">
            <a:extLst>
              <a:ext uri="{FF2B5EF4-FFF2-40B4-BE49-F238E27FC236}">
                <a16:creationId xmlns:a16="http://schemas.microsoft.com/office/drawing/2014/main" id="{84BFA3C2-E015-79E0-C93E-1F1D5C920331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3" name="Line 76">
            <a:extLst>
              <a:ext uri="{FF2B5EF4-FFF2-40B4-BE49-F238E27FC236}">
                <a16:creationId xmlns:a16="http://schemas.microsoft.com/office/drawing/2014/main" id="{A02A5200-63A0-4F8A-B98F-A89C1AC77B03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17</xdr:col>
      <xdr:colOff>398026</xdr:colOff>
      <xdr:row>53</xdr:row>
      <xdr:rowOff>6902</xdr:rowOff>
    </xdr:from>
    <xdr:ext cx="134955" cy="593960"/>
    <xdr:sp macro="" textlink="">
      <xdr:nvSpPr>
        <xdr:cNvPr id="1554" name="Text Box 1563">
          <a:extLst>
            <a:ext uri="{FF2B5EF4-FFF2-40B4-BE49-F238E27FC236}">
              <a16:creationId xmlns:a16="http://schemas.microsoft.com/office/drawing/2014/main" id="{DFF4143C-4463-4E15-829A-1C8DEEA14940}"/>
            </a:ext>
          </a:extLst>
        </xdr:cNvPr>
        <xdr:cNvSpPr txBox="1">
          <a:spLocks noChangeArrowheads="1"/>
        </xdr:cNvSpPr>
      </xdr:nvSpPr>
      <xdr:spPr bwMode="auto">
        <a:xfrm>
          <a:off x="11745476" y="9093752"/>
          <a:ext cx="134955" cy="59396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horz" wrap="square" lIns="0" tIns="0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山中渓駅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410323</xdr:colOff>
      <xdr:row>53</xdr:row>
      <xdr:rowOff>101095</xdr:rowOff>
    </xdr:from>
    <xdr:ext cx="233879" cy="45719"/>
    <xdr:sp macro="" textlink="">
      <xdr:nvSpPr>
        <xdr:cNvPr id="1555" name="Text Box 208">
          <a:extLst>
            <a:ext uri="{FF2B5EF4-FFF2-40B4-BE49-F238E27FC236}">
              <a16:creationId xmlns:a16="http://schemas.microsoft.com/office/drawing/2014/main" id="{59D92A2F-1EA2-4D2E-8079-DC1BA6368EB3}"/>
            </a:ext>
          </a:extLst>
        </xdr:cNvPr>
        <xdr:cNvSpPr txBox="1">
          <a:spLocks noChangeArrowheads="1"/>
        </xdr:cNvSpPr>
      </xdr:nvSpPr>
      <xdr:spPr bwMode="auto">
        <a:xfrm>
          <a:off x="11757773" y="9187945"/>
          <a:ext cx="233879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410630</xdr:colOff>
      <xdr:row>53</xdr:row>
      <xdr:rowOff>93232</xdr:rowOff>
    </xdr:from>
    <xdr:to>
      <xdr:col>18</xdr:col>
      <xdr:colOff>2117</xdr:colOff>
      <xdr:row>53</xdr:row>
      <xdr:rowOff>149550</xdr:rowOff>
    </xdr:to>
    <xdr:grpSp>
      <xdr:nvGrpSpPr>
        <xdr:cNvPr id="1556" name="Group 405">
          <a:extLst>
            <a:ext uri="{FF2B5EF4-FFF2-40B4-BE49-F238E27FC236}">
              <a16:creationId xmlns:a16="http://schemas.microsoft.com/office/drawing/2014/main" id="{A9558EB7-369A-4965-BFC2-EE01D677CACD}"/>
            </a:ext>
          </a:extLst>
        </xdr:cNvPr>
        <xdr:cNvGrpSpPr>
          <a:grpSpLocks/>
        </xdr:cNvGrpSpPr>
      </xdr:nvGrpSpPr>
      <xdr:grpSpPr bwMode="auto">
        <a:xfrm rot="5400000">
          <a:off x="11773768" y="8632808"/>
          <a:ext cx="56318" cy="285452"/>
          <a:chOff x="718" y="97"/>
          <a:chExt cx="23" cy="15"/>
        </a:xfrm>
      </xdr:grpSpPr>
      <xdr:sp macro="" textlink="">
        <xdr:nvSpPr>
          <xdr:cNvPr id="1557" name="Freeform 406">
            <a:extLst>
              <a:ext uri="{FF2B5EF4-FFF2-40B4-BE49-F238E27FC236}">
                <a16:creationId xmlns:a16="http://schemas.microsoft.com/office/drawing/2014/main" id="{B463B2A9-1C24-1297-EE5D-C75F2D81515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58" name="Freeform 407">
            <a:extLst>
              <a:ext uri="{FF2B5EF4-FFF2-40B4-BE49-F238E27FC236}">
                <a16:creationId xmlns:a16="http://schemas.microsoft.com/office/drawing/2014/main" id="{AD6556F4-E722-4806-B915-BC92220C91D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512930</xdr:colOff>
      <xdr:row>50</xdr:row>
      <xdr:rowOff>158048</xdr:rowOff>
    </xdr:from>
    <xdr:to>
      <xdr:col>18</xdr:col>
      <xdr:colOff>55343</xdr:colOff>
      <xdr:row>52</xdr:row>
      <xdr:rowOff>26730</xdr:rowOff>
    </xdr:to>
    <xdr:sp macro="" textlink="">
      <xdr:nvSpPr>
        <xdr:cNvPr id="1559" name="六角形 1558">
          <a:extLst>
            <a:ext uri="{FF2B5EF4-FFF2-40B4-BE49-F238E27FC236}">
              <a16:creationId xmlns:a16="http://schemas.microsoft.com/office/drawing/2014/main" id="{5A106433-AC77-4F55-A539-1B02BA6D41DB}"/>
            </a:ext>
          </a:extLst>
        </xdr:cNvPr>
        <xdr:cNvSpPr/>
      </xdr:nvSpPr>
      <xdr:spPr bwMode="auto">
        <a:xfrm>
          <a:off x="11860380" y="8730548"/>
          <a:ext cx="247263" cy="211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oneCellAnchor>
    <xdr:from>
      <xdr:col>15</xdr:col>
      <xdr:colOff>637666</xdr:colOff>
      <xdr:row>61</xdr:row>
      <xdr:rowOff>166471</xdr:rowOff>
    </xdr:from>
    <xdr:ext cx="344715" cy="345469"/>
    <xdr:pic>
      <xdr:nvPicPr>
        <xdr:cNvPr id="1560" name="図 1559" descr="「コンビニのロゴ」の画像検索結果">
          <a:extLst>
            <a:ext uri="{FF2B5EF4-FFF2-40B4-BE49-F238E27FC236}">
              <a16:creationId xmlns:a16="http://schemas.microsoft.com/office/drawing/2014/main" id="{2F83E8A6-43DE-4C81-B021-2DBE74BF5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5416" y="10624921"/>
          <a:ext cx="344715" cy="345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381146</xdr:colOff>
      <xdr:row>62</xdr:row>
      <xdr:rowOff>50292</xdr:rowOff>
    </xdr:from>
    <xdr:to>
      <xdr:col>19</xdr:col>
      <xdr:colOff>571051</xdr:colOff>
      <xdr:row>64</xdr:row>
      <xdr:rowOff>167890</xdr:rowOff>
    </xdr:to>
    <xdr:sp macro="" textlink="">
      <xdr:nvSpPr>
        <xdr:cNvPr id="1561" name="Freeform 352">
          <a:extLst>
            <a:ext uri="{FF2B5EF4-FFF2-40B4-BE49-F238E27FC236}">
              <a16:creationId xmlns:a16="http://schemas.microsoft.com/office/drawing/2014/main" id="{FB0712AD-AD3A-447E-9868-239DB6425F60}"/>
            </a:ext>
          </a:extLst>
        </xdr:cNvPr>
        <xdr:cNvSpPr>
          <a:spLocks/>
        </xdr:cNvSpPr>
      </xdr:nvSpPr>
      <xdr:spPr bwMode="auto">
        <a:xfrm>
          <a:off x="13138296" y="10680192"/>
          <a:ext cx="189905" cy="460498"/>
        </a:xfrm>
        <a:custGeom>
          <a:avLst/>
          <a:gdLst>
            <a:gd name="T0" fmla="*/ 0 w 85"/>
            <a:gd name="T1" fmla="*/ 2147483647 h 64"/>
            <a:gd name="T2" fmla="*/ 0 w 85"/>
            <a:gd name="T3" fmla="*/ 2147483647 h 64"/>
            <a:gd name="T4" fmla="*/ 2147483647 w 85"/>
            <a:gd name="T5" fmla="*/ 2147483647 h 64"/>
            <a:gd name="T6" fmla="*/ 2147483647 w 85"/>
            <a:gd name="T7" fmla="*/ 0 h 64"/>
            <a:gd name="T8" fmla="*/ 2147483647 w 85"/>
            <a:gd name="T9" fmla="*/ 0 h 64"/>
            <a:gd name="T10" fmla="*/ 2147483647 w 85"/>
            <a:gd name="T11" fmla="*/ 2147483647 h 6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6147 w 10000"/>
            <a:gd name="connsiteY2" fmla="*/ 6875 h 10000"/>
            <a:gd name="connsiteX3" fmla="*/ 6471 w 10000"/>
            <a:gd name="connsiteY3" fmla="*/ 0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6147 w 10000"/>
            <a:gd name="connsiteY2" fmla="*/ 6875 h 10000"/>
            <a:gd name="connsiteX3" fmla="*/ 6066 w 10000"/>
            <a:gd name="connsiteY3" fmla="*/ 0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5823 w 10000"/>
            <a:gd name="connsiteY2" fmla="*/ 6760 h 10000"/>
            <a:gd name="connsiteX3" fmla="*/ 6066 w 10000"/>
            <a:gd name="connsiteY3" fmla="*/ 0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5823 w 10000"/>
            <a:gd name="connsiteY2" fmla="*/ 6760 h 10000"/>
            <a:gd name="connsiteX3" fmla="*/ 5661 w 10000"/>
            <a:gd name="connsiteY3" fmla="*/ 115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5657 w 10000"/>
            <a:gd name="connsiteY2" fmla="*/ 6760 h 10000"/>
            <a:gd name="connsiteX3" fmla="*/ 5661 w 10000"/>
            <a:gd name="connsiteY3" fmla="*/ 115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5657 w 10000"/>
            <a:gd name="connsiteY2" fmla="*/ 6760 h 10000"/>
            <a:gd name="connsiteX3" fmla="*/ 5772 w 10000"/>
            <a:gd name="connsiteY3" fmla="*/ 967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9033 h 9033"/>
            <a:gd name="connsiteX1" fmla="*/ 0 w 10000"/>
            <a:gd name="connsiteY1" fmla="*/ 5752 h 9033"/>
            <a:gd name="connsiteX2" fmla="*/ 5657 w 10000"/>
            <a:gd name="connsiteY2" fmla="*/ 5793 h 9033"/>
            <a:gd name="connsiteX3" fmla="*/ 5772 w 10000"/>
            <a:gd name="connsiteY3" fmla="*/ 0 h 9033"/>
            <a:gd name="connsiteX4" fmla="*/ 9889 w 10000"/>
            <a:gd name="connsiteY4" fmla="*/ 117 h 9033"/>
            <a:gd name="connsiteX5" fmla="*/ 10000 w 10000"/>
            <a:gd name="connsiteY5" fmla="*/ 2002 h 9033"/>
            <a:gd name="connsiteX0" fmla="*/ 0 w 10000"/>
            <a:gd name="connsiteY0" fmla="*/ 10086 h 10086"/>
            <a:gd name="connsiteX1" fmla="*/ 0 w 10000"/>
            <a:gd name="connsiteY1" fmla="*/ 6454 h 10086"/>
            <a:gd name="connsiteX2" fmla="*/ 5657 w 10000"/>
            <a:gd name="connsiteY2" fmla="*/ 6499 h 10086"/>
            <a:gd name="connsiteX3" fmla="*/ 5439 w 10000"/>
            <a:gd name="connsiteY3" fmla="*/ 0 h 10086"/>
            <a:gd name="connsiteX4" fmla="*/ 9889 w 10000"/>
            <a:gd name="connsiteY4" fmla="*/ 216 h 10086"/>
            <a:gd name="connsiteX5" fmla="*/ 10000 w 10000"/>
            <a:gd name="connsiteY5" fmla="*/ 2302 h 10086"/>
            <a:gd name="connsiteX0" fmla="*/ 0 w 10000"/>
            <a:gd name="connsiteY0" fmla="*/ 10086 h 10086"/>
            <a:gd name="connsiteX1" fmla="*/ 0 w 10000"/>
            <a:gd name="connsiteY1" fmla="*/ 6454 h 10086"/>
            <a:gd name="connsiteX2" fmla="*/ 5657 w 10000"/>
            <a:gd name="connsiteY2" fmla="*/ 6499 h 10086"/>
            <a:gd name="connsiteX3" fmla="*/ 5661 w 10000"/>
            <a:gd name="connsiteY3" fmla="*/ 0 h 10086"/>
            <a:gd name="connsiteX4" fmla="*/ 9889 w 10000"/>
            <a:gd name="connsiteY4" fmla="*/ 216 h 10086"/>
            <a:gd name="connsiteX5" fmla="*/ 10000 w 10000"/>
            <a:gd name="connsiteY5" fmla="*/ 2302 h 10086"/>
            <a:gd name="connsiteX0" fmla="*/ 0 w 15082"/>
            <a:gd name="connsiteY0" fmla="*/ 10086 h 10086"/>
            <a:gd name="connsiteX1" fmla="*/ 0 w 15082"/>
            <a:gd name="connsiteY1" fmla="*/ 6454 h 10086"/>
            <a:gd name="connsiteX2" fmla="*/ 5657 w 15082"/>
            <a:gd name="connsiteY2" fmla="*/ 6499 h 10086"/>
            <a:gd name="connsiteX3" fmla="*/ 5661 w 15082"/>
            <a:gd name="connsiteY3" fmla="*/ 0 h 10086"/>
            <a:gd name="connsiteX4" fmla="*/ 15082 w 15082"/>
            <a:gd name="connsiteY4" fmla="*/ 7071 h 10086"/>
            <a:gd name="connsiteX5" fmla="*/ 10000 w 15082"/>
            <a:gd name="connsiteY5" fmla="*/ 2302 h 10086"/>
            <a:gd name="connsiteX0" fmla="*/ 0 w 15502"/>
            <a:gd name="connsiteY0" fmla="*/ 10086 h 13499"/>
            <a:gd name="connsiteX1" fmla="*/ 0 w 15502"/>
            <a:gd name="connsiteY1" fmla="*/ 6454 h 13499"/>
            <a:gd name="connsiteX2" fmla="*/ 5657 w 15502"/>
            <a:gd name="connsiteY2" fmla="*/ 6499 h 13499"/>
            <a:gd name="connsiteX3" fmla="*/ 5661 w 15502"/>
            <a:gd name="connsiteY3" fmla="*/ 0 h 13499"/>
            <a:gd name="connsiteX4" fmla="*/ 15082 w 15502"/>
            <a:gd name="connsiteY4" fmla="*/ 7071 h 13499"/>
            <a:gd name="connsiteX5" fmla="*/ 14582 w 15502"/>
            <a:gd name="connsiteY5" fmla="*/ 13435 h 13499"/>
            <a:gd name="connsiteX6" fmla="*/ 10000 w 15502"/>
            <a:gd name="connsiteY6" fmla="*/ 2302 h 13499"/>
            <a:gd name="connsiteX0" fmla="*/ 0 w 15502"/>
            <a:gd name="connsiteY0" fmla="*/ 10086 h 13499"/>
            <a:gd name="connsiteX1" fmla="*/ 0 w 15502"/>
            <a:gd name="connsiteY1" fmla="*/ 6454 h 13499"/>
            <a:gd name="connsiteX2" fmla="*/ 5657 w 15502"/>
            <a:gd name="connsiteY2" fmla="*/ 6499 h 13499"/>
            <a:gd name="connsiteX3" fmla="*/ 5661 w 15502"/>
            <a:gd name="connsiteY3" fmla="*/ 0 h 13499"/>
            <a:gd name="connsiteX4" fmla="*/ 15082 w 15502"/>
            <a:gd name="connsiteY4" fmla="*/ 7071 h 13499"/>
            <a:gd name="connsiteX5" fmla="*/ 14582 w 15502"/>
            <a:gd name="connsiteY5" fmla="*/ 13435 h 13499"/>
            <a:gd name="connsiteX0" fmla="*/ 0 w 15502"/>
            <a:gd name="connsiteY0" fmla="*/ 4281 h 7694"/>
            <a:gd name="connsiteX1" fmla="*/ 0 w 15502"/>
            <a:gd name="connsiteY1" fmla="*/ 649 h 7694"/>
            <a:gd name="connsiteX2" fmla="*/ 5657 w 15502"/>
            <a:gd name="connsiteY2" fmla="*/ 694 h 7694"/>
            <a:gd name="connsiteX3" fmla="*/ 10345 w 15502"/>
            <a:gd name="connsiteY3" fmla="*/ 1050 h 7694"/>
            <a:gd name="connsiteX4" fmla="*/ 15082 w 15502"/>
            <a:gd name="connsiteY4" fmla="*/ 1266 h 7694"/>
            <a:gd name="connsiteX5" fmla="*/ 14582 w 15502"/>
            <a:gd name="connsiteY5" fmla="*/ 7630 h 7694"/>
            <a:gd name="connsiteX0" fmla="*/ 0 w 9661"/>
            <a:gd name="connsiteY0" fmla="*/ 5564 h 9996"/>
            <a:gd name="connsiteX1" fmla="*/ 0 w 9661"/>
            <a:gd name="connsiteY1" fmla="*/ 844 h 9996"/>
            <a:gd name="connsiteX2" fmla="*/ 3649 w 9661"/>
            <a:gd name="connsiteY2" fmla="*/ 902 h 9996"/>
            <a:gd name="connsiteX3" fmla="*/ 6673 w 9661"/>
            <a:gd name="connsiteY3" fmla="*/ 1365 h 9996"/>
            <a:gd name="connsiteX4" fmla="*/ 9006 w 9661"/>
            <a:gd name="connsiteY4" fmla="*/ 1038 h 9996"/>
            <a:gd name="connsiteX5" fmla="*/ 9407 w 9661"/>
            <a:gd name="connsiteY5" fmla="*/ 9917 h 9996"/>
            <a:gd name="connsiteX0" fmla="*/ 0 w 9737"/>
            <a:gd name="connsiteY0" fmla="*/ 5566 h 9921"/>
            <a:gd name="connsiteX1" fmla="*/ 0 w 9737"/>
            <a:gd name="connsiteY1" fmla="*/ 844 h 9921"/>
            <a:gd name="connsiteX2" fmla="*/ 3777 w 9737"/>
            <a:gd name="connsiteY2" fmla="*/ 902 h 9921"/>
            <a:gd name="connsiteX3" fmla="*/ 6907 w 9737"/>
            <a:gd name="connsiteY3" fmla="*/ 1366 h 9921"/>
            <a:gd name="connsiteX4" fmla="*/ 9322 w 9737"/>
            <a:gd name="connsiteY4" fmla="*/ 1038 h 9921"/>
            <a:gd name="connsiteX5" fmla="*/ 9737 w 9737"/>
            <a:gd name="connsiteY5" fmla="*/ 9921 h 9921"/>
            <a:gd name="connsiteX0" fmla="*/ 0 w 10000"/>
            <a:gd name="connsiteY0" fmla="*/ 5610 h 10000"/>
            <a:gd name="connsiteX1" fmla="*/ 0 w 10000"/>
            <a:gd name="connsiteY1" fmla="*/ 851 h 10000"/>
            <a:gd name="connsiteX2" fmla="*/ 3879 w 10000"/>
            <a:gd name="connsiteY2" fmla="*/ 909 h 10000"/>
            <a:gd name="connsiteX3" fmla="*/ 7094 w 10000"/>
            <a:gd name="connsiteY3" fmla="*/ 1377 h 10000"/>
            <a:gd name="connsiteX4" fmla="*/ 7346 w 10000"/>
            <a:gd name="connsiteY4" fmla="*/ 1423 h 10000"/>
            <a:gd name="connsiteX5" fmla="*/ 9574 w 10000"/>
            <a:gd name="connsiteY5" fmla="*/ 1046 h 10000"/>
            <a:gd name="connsiteX6" fmla="*/ 10000 w 10000"/>
            <a:gd name="connsiteY6" fmla="*/ 10000 h 10000"/>
            <a:gd name="connsiteX0" fmla="*/ 0 w 10000"/>
            <a:gd name="connsiteY0" fmla="*/ 5610 h 10000"/>
            <a:gd name="connsiteX1" fmla="*/ 0 w 10000"/>
            <a:gd name="connsiteY1" fmla="*/ 851 h 10000"/>
            <a:gd name="connsiteX2" fmla="*/ 3879 w 10000"/>
            <a:gd name="connsiteY2" fmla="*/ 909 h 10000"/>
            <a:gd name="connsiteX3" fmla="*/ 7094 w 10000"/>
            <a:gd name="connsiteY3" fmla="*/ 1377 h 10000"/>
            <a:gd name="connsiteX4" fmla="*/ 9574 w 10000"/>
            <a:gd name="connsiteY4" fmla="*/ 1046 h 10000"/>
            <a:gd name="connsiteX5" fmla="*/ 10000 w 10000"/>
            <a:gd name="connsiteY5" fmla="*/ 10000 h 10000"/>
            <a:gd name="connsiteX0" fmla="*/ 0 w 10000"/>
            <a:gd name="connsiteY0" fmla="*/ 5610 h 10000"/>
            <a:gd name="connsiteX1" fmla="*/ 0 w 10000"/>
            <a:gd name="connsiteY1" fmla="*/ 851 h 10000"/>
            <a:gd name="connsiteX2" fmla="*/ 3879 w 10000"/>
            <a:gd name="connsiteY2" fmla="*/ 909 h 10000"/>
            <a:gd name="connsiteX3" fmla="*/ 7094 w 10000"/>
            <a:gd name="connsiteY3" fmla="*/ 1377 h 10000"/>
            <a:gd name="connsiteX4" fmla="*/ 9574 w 10000"/>
            <a:gd name="connsiteY4" fmla="*/ 1046 h 10000"/>
            <a:gd name="connsiteX5" fmla="*/ 10000 w 10000"/>
            <a:gd name="connsiteY5" fmla="*/ 10000 h 10000"/>
            <a:gd name="connsiteX0" fmla="*/ 0 w 10000"/>
            <a:gd name="connsiteY0" fmla="*/ 5267 h 9657"/>
            <a:gd name="connsiteX1" fmla="*/ 0 w 10000"/>
            <a:gd name="connsiteY1" fmla="*/ 508 h 9657"/>
            <a:gd name="connsiteX2" fmla="*/ 3879 w 10000"/>
            <a:gd name="connsiteY2" fmla="*/ 566 h 9657"/>
            <a:gd name="connsiteX3" fmla="*/ 9574 w 10000"/>
            <a:gd name="connsiteY3" fmla="*/ 703 h 9657"/>
            <a:gd name="connsiteX4" fmla="*/ 10000 w 10000"/>
            <a:gd name="connsiteY4" fmla="*/ 9657 h 9657"/>
            <a:gd name="connsiteX0" fmla="*/ 0 w 10000"/>
            <a:gd name="connsiteY0" fmla="*/ 5454 h 10000"/>
            <a:gd name="connsiteX1" fmla="*/ 0 w 10000"/>
            <a:gd name="connsiteY1" fmla="*/ 526 h 10000"/>
            <a:gd name="connsiteX2" fmla="*/ 3879 w 10000"/>
            <a:gd name="connsiteY2" fmla="*/ 586 h 10000"/>
            <a:gd name="connsiteX3" fmla="*/ 9574 w 10000"/>
            <a:gd name="connsiteY3" fmla="*/ 728 h 10000"/>
            <a:gd name="connsiteX4" fmla="*/ 10000 w 10000"/>
            <a:gd name="connsiteY4" fmla="*/ 10000 h 10000"/>
            <a:gd name="connsiteX0" fmla="*/ 0 w 10000"/>
            <a:gd name="connsiteY0" fmla="*/ 5839 h 10385"/>
            <a:gd name="connsiteX1" fmla="*/ 0 w 10000"/>
            <a:gd name="connsiteY1" fmla="*/ 911 h 10385"/>
            <a:gd name="connsiteX2" fmla="*/ 3949 w 10000"/>
            <a:gd name="connsiteY2" fmla="*/ 70 h 10385"/>
            <a:gd name="connsiteX3" fmla="*/ 9574 w 10000"/>
            <a:gd name="connsiteY3" fmla="*/ 1113 h 10385"/>
            <a:gd name="connsiteX4" fmla="*/ 10000 w 10000"/>
            <a:gd name="connsiteY4" fmla="*/ 10385 h 10385"/>
            <a:gd name="connsiteX0" fmla="*/ 0 w 10000"/>
            <a:gd name="connsiteY0" fmla="*/ 5839 h 10385"/>
            <a:gd name="connsiteX1" fmla="*/ 0 w 10000"/>
            <a:gd name="connsiteY1" fmla="*/ 911 h 10385"/>
            <a:gd name="connsiteX2" fmla="*/ 3949 w 10000"/>
            <a:gd name="connsiteY2" fmla="*/ 70 h 10385"/>
            <a:gd name="connsiteX3" fmla="*/ 9574 w 10000"/>
            <a:gd name="connsiteY3" fmla="*/ 1113 h 10385"/>
            <a:gd name="connsiteX4" fmla="*/ 10000 w 10000"/>
            <a:gd name="connsiteY4" fmla="*/ 10385 h 10385"/>
            <a:gd name="connsiteX0" fmla="*/ 0 w 10000"/>
            <a:gd name="connsiteY0" fmla="*/ 6971 h 11517"/>
            <a:gd name="connsiteX1" fmla="*/ 0 w 10000"/>
            <a:gd name="connsiteY1" fmla="*/ 2043 h 11517"/>
            <a:gd name="connsiteX2" fmla="*/ 4019 w 10000"/>
            <a:gd name="connsiteY2" fmla="*/ 0 h 11517"/>
            <a:gd name="connsiteX3" fmla="*/ 9574 w 10000"/>
            <a:gd name="connsiteY3" fmla="*/ 2245 h 11517"/>
            <a:gd name="connsiteX4" fmla="*/ 10000 w 10000"/>
            <a:gd name="connsiteY4" fmla="*/ 11517 h 11517"/>
            <a:gd name="connsiteX0" fmla="*/ 0 w 10000"/>
            <a:gd name="connsiteY0" fmla="*/ 6971 h 11517"/>
            <a:gd name="connsiteX1" fmla="*/ 0 w 10000"/>
            <a:gd name="connsiteY1" fmla="*/ 2043 h 11517"/>
            <a:gd name="connsiteX2" fmla="*/ 4019 w 10000"/>
            <a:gd name="connsiteY2" fmla="*/ 0 h 11517"/>
            <a:gd name="connsiteX3" fmla="*/ 9574 w 10000"/>
            <a:gd name="connsiteY3" fmla="*/ 2245 h 11517"/>
            <a:gd name="connsiteX4" fmla="*/ 10000 w 10000"/>
            <a:gd name="connsiteY4" fmla="*/ 11517 h 11517"/>
            <a:gd name="connsiteX0" fmla="*/ 0 w 10000"/>
            <a:gd name="connsiteY0" fmla="*/ 4928 h 9474"/>
            <a:gd name="connsiteX1" fmla="*/ 0 w 10000"/>
            <a:gd name="connsiteY1" fmla="*/ 0 h 9474"/>
            <a:gd name="connsiteX2" fmla="*/ 9574 w 10000"/>
            <a:gd name="connsiteY2" fmla="*/ 202 h 9474"/>
            <a:gd name="connsiteX3" fmla="*/ 10000 w 10000"/>
            <a:gd name="connsiteY3" fmla="*/ 9474 h 9474"/>
            <a:gd name="connsiteX0" fmla="*/ 0 w 9801"/>
            <a:gd name="connsiteY0" fmla="*/ 5202 h 10317"/>
            <a:gd name="connsiteX1" fmla="*/ 0 w 9801"/>
            <a:gd name="connsiteY1" fmla="*/ 0 h 10317"/>
            <a:gd name="connsiteX2" fmla="*/ 9574 w 9801"/>
            <a:gd name="connsiteY2" fmla="*/ 213 h 10317"/>
            <a:gd name="connsiteX3" fmla="*/ 9721 w 9801"/>
            <a:gd name="connsiteY3" fmla="*/ 10317 h 10317"/>
            <a:gd name="connsiteX0" fmla="*/ 0 w 10132"/>
            <a:gd name="connsiteY0" fmla="*/ 5042 h 13073"/>
            <a:gd name="connsiteX1" fmla="*/ 0 w 10132"/>
            <a:gd name="connsiteY1" fmla="*/ 0 h 13073"/>
            <a:gd name="connsiteX2" fmla="*/ 9768 w 10132"/>
            <a:gd name="connsiteY2" fmla="*/ 206 h 13073"/>
            <a:gd name="connsiteX3" fmla="*/ 10132 w 10132"/>
            <a:gd name="connsiteY3" fmla="*/ 13073 h 13073"/>
            <a:gd name="connsiteX0" fmla="*/ 0 w 10677"/>
            <a:gd name="connsiteY0" fmla="*/ 30594 h 30594"/>
            <a:gd name="connsiteX1" fmla="*/ 545 w 10677"/>
            <a:gd name="connsiteY1" fmla="*/ 0 h 30594"/>
            <a:gd name="connsiteX2" fmla="*/ 10313 w 10677"/>
            <a:gd name="connsiteY2" fmla="*/ 206 h 30594"/>
            <a:gd name="connsiteX3" fmla="*/ 10677 w 10677"/>
            <a:gd name="connsiteY3" fmla="*/ 13073 h 30594"/>
            <a:gd name="connsiteX0" fmla="*/ 0 w 10677"/>
            <a:gd name="connsiteY0" fmla="*/ 30388 h 30388"/>
            <a:gd name="connsiteX1" fmla="*/ 273 w 10677"/>
            <a:gd name="connsiteY1" fmla="*/ 982 h 30388"/>
            <a:gd name="connsiteX2" fmla="*/ 10313 w 10677"/>
            <a:gd name="connsiteY2" fmla="*/ 0 h 30388"/>
            <a:gd name="connsiteX3" fmla="*/ 10677 w 10677"/>
            <a:gd name="connsiteY3" fmla="*/ 12867 h 30388"/>
            <a:gd name="connsiteX0" fmla="*/ 306 w 10438"/>
            <a:gd name="connsiteY0" fmla="*/ 38707 h 38707"/>
            <a:gd name="connsiteX1" fmla="*/ 34 w 10438"/>
            <a:gd name="connsiteY1" fmla="*/ 982 h 38707"/>
            <a:gd name="connsiteX2" fmla="*/ 10074 w 10438"/>
            <a:gd name="connsiteY2" fmla="*/ 0 h 38707"/>
            <a:gd name="connsiteX3" fmla="*/ 10438 w 10438"/>
            <a:gd name="connsiteY3" fmla="*/ 12867 h 38707"/>
            <a:gd name="connsiteX0" fmla="*/ 306 w 10293"/>
            <a:gd name="connsiteY0" fmla="*/ 38707 h 38707"/>
            <a:gd name="connsiteX1" fmla="*/ 34 w 10293"/>
            <a:gd name="connsiteY1" fmla="*/ 982 h 38707"/>
            <a:gd name="connsiteX2" fmla="*/ 10074 w 10293"/>
            <a:gd name="connsiteY2" fmla="*/ 0 h 38707"/>
            <a:gd name="connsiteX3" fmla="*/ 10166 w 10293"/>
            <a:gd name="connsiteY3" fmla="*/ 9896 h 38707"/>
            <a:gd name="connsiteX0" fmla="*/ 306 w 10293"/>
            <a:gd name="connsiteY0" fmla="*/ 37775 h 37775"/>
            <a:gd name="connsiteX1" fmla="*/ 34 w 10293"/>
            <a:gd name="connsiteY1" fmla="*/ 50 h 37775"/>
            <a:gd name="connsiteX2" fmla="*/ 10074 w 10293"/>
            <a:gd name="connsiteY2" fmla="*/ 815 h 37775"/>
            <a:gd name="connsiteX3" fmla="*/ 10166 w 10293"/>
            <a:gd name="connsiteY3" fmla="*/ 8964 h 37775"/>
            <a:gd name="connsiteX0" fmla="*/ 306 w 10166"/>
            <a:gd name="connsiteY0" fmla="*/ 38323 h 38323"/>
            <a:gd name="connsiteX1" fmla="*/ 34 w 10166"/>
            <a:gd name="connsiteY1" fmla="*/ 598 h 38323"/>
            <a:gd name="connsiteX2" fmla="*/ 9867 w 10166"/>
            <a:gd name="connsiteY2" fmla="*/ 0 h 38323"/>
            <a:gd name="connsiteX3" fmla="*/ 10166 w 10166"/>
            <a:gd name="connsiteY3" fmla="*/ 9512 h 38323"/>
            <a:gd name="connsiteX0" fmla="*/ 306 w 10465"/>
            <a:gd name="connsiteY0" fmla="*/ 38050 h 38050"/>
            <a:gd name="connsiteX1" fmla="*/ 34 w 10465"/>
            <a:gd name="connsiteY1" fmla="*/ 325 h 38050"/>
            <a:gd name="connsiteX2" fmla="*/ 10282 w 10465"/>
            <a:gd name="connsiteY2" fmla="*/ 0 h 38050"/>
            <a:gd name="connsiteX3" fmla="*/ 10166 w 10465"/>
            <a:gd name="connsiteY3" fmla="*/ 9239 h 38050"/>
            <a:gd name="connsiteX0" fmla="*/ 306 w 10282"/>
            <a:gd name="connsiteY0" fmla="*/ 38050 h 38050"/>
            <a:gd name="connsiteX1" fmla="*/ 34 w 10282"/>
            <a:gd name="connsiteY1" fmla="*/ 325 h 38050"/>
            <a:gd name="connsiteX2" fmla="*/ 10282 w 10282"/>
            <a:gd name="connsiteY2" fmla="*/ 0 h 38050"/>
            <a:gd name="connsiteX3" fmla="*/ 10166 w 10282"/>
            <a:gd name="connsiteY3" fmla="*/ 9239 h 38050"/>
            <a:gd name="connsiteX0" fmla="*/ 306 w 10309"/>
            <a:gd name="connsiteY0" fmla="*/ 38050 h 38050"/>
            <a:gd name="connsiteX1" fmla="*/ 34 w 10309"/>
            <a:gd name="connsiteY1" fmla="*/ 325 h 38050"/>
            <a:gd name="connsiteX2" fmla="*/ 10282 w 10309"/>
            <a:gd name="connsiteY2" fmla="*/ 0 h 38050"/>
            <a:gd name="connsiteX3" fmla="*/ 10166 w 10309"/>
            <a:gd name="connsiteY3" fmla="*/ 9239 h 38050"/>
            <a:gd name="connsiteX0" fmla="*/ 306 w 10684"/>
            <a:gd name="connsiteY0" fmla="*/ 38050 h 38050"/>
            <a:gd name="connsiteX1" fmla="*/ 34 w 10684"/>
            <a:gd name="connsiteY1" fmla="*/ 325 h 38050"/>
            <a:gd name="connsiteX2" fmla="*/ 10282 w 10684"/>
            <a:gd name="connsiteY2" fmla="*/ 0 h 38050"/>
            <a:gd name="connsiteX3" fmla="*/ 10684 w 10684"/>
            <a:gd name="connsiteY3" fmla="*/ 8966 h 38050"/>
            <a:gd name="connsiteX0" fmla="*/ 306 w 10309"/>
            <a:gd name="connsiteY0" fmla="*/ 38050 h 38050"/>
            <a:gd name="connsiteX1" fmla="*/ 34 w 10309"/>
            <a:gd name="connsiteY1" fmla="*/ 325 h 38050"/>
            <a:gd name="connsiteX2" fmla="*/ 10282 w 10309"/>
            <a:gd name="connsiteY2" fmla="*/ 0 h 38050"/>
            <a:gd name="connsiteX3" fmla="*/ 10166 w 10309"/>
            <a:gd name="connsiteY3" fmla="*/ 8148 h 38050"/>
            <a:gd name="connsiteX0" fmla="*/ 306 w 10477"/>
            <a:gd name="connsiteY0" fmla="*/ 38050 h 38050"/>
            <a:gd name="connsiteX1" fmla="*/ 34 w 10477"/>
            <a:gd name="connsiteY1" fmla="*/ 325 h 38050"/>
            <a:gd name="connsiteX2" fmla="*/ 10282 w 10477"/>
            <a:gd name="connsiteY2" fmla="*/ 0 h 38050"/>
            <a:gd name="connsiteX3" fmla="*/ 10477 w 10477"/>
            <a:gd name="connsiteY3" fmla="*/ 8148 h 38050"/>
            <a:gd name="connsiteX0" fmla="*/ 306 w 10736"/>
            <a:gd name="connsiteY0" fmla="*/ 71061 h 71061"/>
            <a:gd name="connsiteX1" fmla="*/ 34 w 10736"/>
            <a:gd name="connsiteY1" fmla="*/ 33336 h 71061"/>
            <a:gd name="connsiteX2" fmla="*/ 10282 w 10736"/>
            <a:gd name="connsiteY2" fmla="*/ 33011 h 71061"/>
            <a:gd name="connsiteX3" fmla="*/ 10736 w 10736"/>
            <a:gd name="connsiteY3" fmla="*/ 587 h 71061"/>
            <a:gd name="connsiteX0" fmla="*/ 306 w 12288"/>
            <a:gd name="connsiteY0" fmla="*/ 83204 h 83204"/>
            <a:gd name="connsiteX1" fmla="*/ 34 w 12288"/>
            <a:gd name="connsiteY1" fmla="*/ 45479 h 83204"/>
            <a:gd name="connsiteX2" fmla="*/ 10282 w 12288"/>
            <a:gd name="connsiteY2" fmla="*/ 45154 h 83204"/>
            <a:gd name="connsiteX3" fmla="*/ 12288 w 12288"/>
            <a:gd name="connsiteY3" fmla="*/ 464 h 83204"/>
            <a:gd name="connsiteX0" fmla="*/ 306 w 12288"/>
            <a:gd name="connsiteY0" fmla="*/ 82740 h 82740"/>
            <a:gd name="connsiteX1" fmla="*/ 34 w 12288"/>
            <a:gd name="connsiteY1" fmla="*/ 45015 h 82740"/>
            <a:gd name="connsiteX2" fmla="*/ 10282 w 12288"/>
            <a:gd name="connsiteY2" fmla="*/ 44690 h 82740"/>
            <a:gd name="connsiteX3" fmla="*/ 11059 w 12288"/>
            <a:gd name="connsiteY3" fmla="*/ 25656 h 82740"/>
            <a:gd name="connsiteX4" fmla="*/ 12288 w 12288"/>
            <a:gd name="connsiteY4" fmla="*/ 0 h 82740"/>
            <a:gd name="connsiteX0" fmla="*/ 306 w 12288"/>
            <a:gd name="connsiteY0" fmla="*/ 82740 h 82740"/>
            <a:gd name="connsiteX1" fmla="*/ 34 w 12288"/>
            <a:gd name="connsiteY1" fmla="*/ 45015 h 82740"/>
            <a:gd name="connsiteX2" fmla="*/ 10282 w 12288"/>
            <a:gd name="connsiteY2" fmla="*/ 44690 h 82740"/>
            <a:gd name="connsiteX3" fmla="*/ 9442 w 12288"/>
            <a:gd name="connsiteY3" fmla="*/ 10559 h 82740"/>
            <a:gd name="connsiteX4" fmla="*/ 12288 w 12288"/>
            <a:gd name="connsiteY4" fmla="*/ 0 h 82740"/>
            <a:gd name="connsiteX0" fmla="*/ 306 w 12288"/>
            <a:gd name="connsiteY0" fmla="*/ 82740 h 82740"/>
            <a:gd name="connsiteX1" fmla="*/ 34 w 12288"/>
            <a:gd name="connsiteY1" fmla="*/ 45015 h 82740"/>
            <a:gd name="connsiteX2" fmla="*/ 9312 w 12288"/>
            <a:gd name="connsiteY2" fmla="*/ 44690 h 82740"/>
            <a:gd name="connsiteX3" fmla="*/ 9442 w 12288"/>
            <a:gd name="connsiteY3" fmla="*/ 10559 h 82740"/>
            <a:gd name="connsiteX4" fmla="*/ 12288 w 12288"/>
            <a:gd name="connsiteY4" fmla="*/ 0 h 82740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9312 w 13517"/>
            <a:gd name="connsiteY2" fmla="*/ 39029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9442 w 13517"/>
            <a:gd name="connsiteY3" fmla="*/ 4898 h 77079"/>
            <a:gd name="connsiteX4" fmla="*/ 13517 w 13517"/>
            <a:gd name="connsiteY4" fmla="*/ 0 h 77079"/>
            <a:gd name="connsiteX0" fmla="*/ 306 w 13517"/>
            <a:gd name="connsiteY0" fmla="*/ 78525 h 78525"/>
            <a:gd name="connsiteX1" fmla="*/ 34 w 13517"/>
            <a:gd name="connsiteY1" fmla="*/ 40800 h 78525"/>
            <a:gd name="connsiteX2" fmla="*/ 7585 w 13517"/>
            <a:gd name="connsiteY2" fmla="*/ 32120 h 78525"/>
            <a:gd name="connsiteX3" fmla="*/ 7865 w 13517"/>
            <a:gd name="connsiteY3" fmla="*/ 2724 h 78525"/>
            <a:gd name="connsiteX4" fmla="*/ 13517 w 13517"/>
            <a:gd name="connsiteY4" fmla="*/ 1446 h 78525"/>
            <a:gd name="connsiteX0" fmla="*/ 306 w 13517"/>
            <a:gd name="connsiteY0" fmla="*/ 78525 h 78525"/>
            <a:gd name="connsiteX1" fmla="*/ 34 w 13517"/>
            <a:gd name="connsiteY1" fmla="*/ 40800 h 78525"/>
            <a:gd name="connsiteX2" fmla="*/ 7585 w 13517"/>
            <a:gd name="connsiteY2" fmla="*/ 32120 h 78525"/>
            <a:gd name="connsiteX3" fmla="*/ 7865 w 13517"/>
            <a:gd name="connsiteY3" fmla="*/ 2724 h 78525"/>
            <a:gd name="connsiteX4" fmla="*/ 13517 w 13517"/>
            <a:gd name="connsiteY4" fmla="*/ 1446 h 78525"/>
            <a:gd name="connsiteX0" fmla="*/ 306 w 13517"/>
            <a:gd name="connsiteY0" fmla="*/ 78525 h 78525"/>
            <a:gd name="connsiteX1" fmla="*/ 34 w 13517"/>
            <a:gd name="connsiteY1" fmla="*/ 40800 h 78525"/>
            <a:gd name="connsiteX2" fmla="*/ 7585 w 13517"/>
            <a:gd name="connsiteY2" fmla="*/ 32120 h 78525"/>
            <a:gd name="connsiteX3" fmla="*/ 7865 w 13517"/>
            <a:gd name="connsiteY3" fmla="*/ 2724 h 78525"/>
            <a:gd name="connsiteX4" fmla="*/ 13517 w 13517"/>
            <a:gd name="connsiteY4" fmla="*/ 1446 h 78525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7865 w 13517"/>
            <a:gd name="connsiteY3" fmla="*/ 1278 h 77079"/>
            <a:gd name="connsiteX4" fmla="*/ 13517 w 13517"/>
            <a:gd name="connsiteY4" fmla="*/ 0 h 77079"/>
            <a:gd name="connsiteX0" fmla="*/ 306 w 13517"/>
            <a:gd name="connsiteY0" fmla="*/ 77079 h 77079"/>
            <a:gd name="connsiteX1" fmla="*/ 34 w 13517"/>
            <a:gd name="connsiteY1" fmla="*/ 39354 h 77079"/>
            <a:gd name="connsiteX2" fmla="*/ 7585 w 13517"/>
            <a:gd name="connsiteY2" fmla="*/ 30674 h 77079"/>
            <a:gd name="connsiteX3" fmla="*/ 7865 w 13517"/>
            <a:gd name="connsiteY3" fmla="*/ 1278 h 77079"/>
            <a:gd name="connsiteX4" fmla="*/ 13517 w 13517"/>
            <a:gd name="connsiteY4" fmla="*/ 0 h 77079"/>
            <a:gd name="connsiteX0" fmla="*/ 306 w 11565"/>
            <a:gd name="connsiteY0" fmla="*/ 75801 h 75801"/>
            <a:gd name="connsiteX1" fmla="*/ 34 w 11565"/>
            <a:gd name="connsiteY1" fmla="*/ 38076 h 75801"/>
            <a:gd name="connsiteX2" fmla="*/ 7585 w 11565"/>
            <a:gd name="connsiteY2" fmla="*/ 29396 h 75801"/>
            <a:gd name="connsiteX3" fmla="*/ 7865 w 11565"/>
            <a:gd name="connsiteY3" fmla="*/ 0 h 75801"/>
            <a:gd name="connsiteX4" fmla="*/ 11565 w 11565"/>
            <a:gd name="connsiteY4" fmla="*/ 671 h 75801"/>
            <a:gd name="connsiteX0" fmla="*/ 306 w 11565"/>
            <a:gd name="connsiteY0" fmla="*/ 75801 h 75801"/>
            <a:gd name="connsiteX1" fmla="*/ 34 w 11565"/>
            <a:gd name="connsiteY1" fmla="*/ 38076 h 75801"/>
            <a:gd name="connsiteX2" fmla="*/ 7585 w 11565"/>
            <a:gd name="connsiteY2" fmla="*/ 29396 h 75801"/>
            <a:gd name="connsiteX3" fmla="*/ 7865 w 11565"/>
            <a:gd name="connsiteY3" fmla="*/ 0 h 75801"/>
            <a:gd name="connsiteX4" fmla="*/ 11565 w 11565"/>
            <a:gd name="connsiteY4" fmla="*/ 3178 h 75801"/>
            <a:gd name="connsiteX0" fmla="*/ 306 w 11565"/>
            <a:gd name="connsiteY0" fmla="*/ 75801 h 75801"/>
            <a:gd name="connsiteX1" fmla="*/ 34 w 11565"/>
            <a:gd name="connsiteY1" fmla="*/ 38076 h 75801"/>
            <a:gd name="connsiteX2" fmla="*/ 7585 w 11565"/>
            <a:gd name="connsiteY2" fmla="*/ 29396 h 75801"/>
            <a:gd name="connsiteX3" fmla="*/ 7865 w 11565"/>
            <a:gd name="connsiteY3" fmla="*/ 0 h 75801"/>
            <a:gd name="connsiteX4" fmla="*/ 11565 w 11565"/>
            <a:gd name="connsiteY4" fmla="*/ 3178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801 h 75801"/>
            <a:gd name="connsiteX1" fmla="*/ 34 w 11790"/>
            <a:gd name="connsiteY1" fmla="*/ 38076 h 75801"/>
            <a:gd name="connsiteX2" fmla="*/ 7585 w 11790"/>
            <a:gd name="connsiteY2" fmla="*/ 29396 h 75801"/>
            <a:gd name="connsiteX3" fmla="*/ 7865 w 11790"/>
            <a:gd name="connsiteY3" fmla="*/ 0 h 75801"/>
            <a:gd name="connsiteX4" fmla="*/ 11790 w 11790"/>
            <a:gd name="connsiteY4" fmla="*/ 4014 h 75801"/>
            <a:gd name="connsiteX0" fmla="*/ 306 w 11790"/>
            <a:gd name="connsiteY0" fmla="*/ 75938 h 75938"/>
            <a:gd name="connsiteX1" fmla="*/ 34 w 11790"/>
            <a:gd name="connsiteY1" fmla="*/ 38213 h 75938"/>
            <a:gd name="connsiteX2" fmla="*/ 7585 w 11790"/>
            <a:gd name="connsiteY2" fmla="*/ 29533 h 75938"/>
            <a:gd name="connsiteX3" fmla="*/ 7865 w 11790"/>
            <a:gd name="connsiteY3" fmla="*/ 137 h 75938"/>
            <a:gd name="connsiteX4" fmla="*/ 11790 w 11790"/>
            <a:gd name="connsiteY4" fmla="*/ 4151 h 75938"/>
            <a:gd name="connsiteX0" fmla="*/ 306 w 11790"/>
            <a:gd name="connsiteY0" fmla="*/ 75938 h 75938"/>
            <a:gd name="connsiteX1" fmla="*/ 34 w 11790"/>
            <a:gd name="connsiteY1" fmla="*/ 38213 h 75938"/>
            <a:gd name="connsiteX2" fmla="*/ 7585 w 11790"/>
            <a:gd name="connsiteY2" fmla="*/ 29533 h 75938"/>
            <a:gd name="connsiteX3" fmla="*/ 7865 w 11790"/>
            <a:gd name="connsiteY3" fmla="*/ 137 h 75938"/>
            <a:gd name="connsiteX4" fmla="*/ 11790 w 11790"/>
            <a:gd name="connsiteY4" fmla="*/ 4151 h 75938"/>
            <a:gd name="connsiteX0" fmla="*/ 306 w 11790"/>
            <a:gd name="connsiteY0" fmla="*/ 76612 h 76612"/>
            <a:gd name="connsiteX1" fmla="*/ 34 w 11790"/>
            <a:gd name="connsiteY1" fmla="*/ 38887 h 76612"/>
            <a:gd name="connsiteX2" fmla="*/ 7585 w 11790"/>
            <a:gd name="connsiteY2" fmla="*/ 30207 h 76612"/>
            <a:gd name="connsiteX3" fmla="*/ 7470 w 11790"/>
            <a:gd name="connsiteY3" fmla="*/ 86 h 76612"/>
            <a:gd name="connsiteX4" fmla="*/ 11790 w 11790"/>
            <a:gd name="connsiteY4" fmla="*/ 4825 h 76612"/>
            <a:gd name="connsiteX0" fmla="*/ 306 w 11790"/>
            <a:gd name="connsiteY0" fmla="*/ 76612 h 76612"/>
            <a:gd name="connsiteX1" fmla="*/ 34 w 11790"/>
            <a:gd name="connsiteY1" fmla="*/ 38887 h 76612"/>
            <a:gd name="connsiteX2" fmla="*/ 7585 w 11790"/>
            <a:gd name="connsiteY2" fmla="*/ 30207 h 76612"/>
            <a:gd name="connsiteX3" fmla="*/ 7470 w 11790"/>
            <a:gd name="connsiteY3" fmla="*/ 86 h 76612"/>
            <a:gd name="connsiteX4" fmla="*/ 11790 w 11790"/>
            <a:gd name="connsiteY4" fmla="*/ 4825 h 76612"/>
            <a:gd name="connsiteX0" fmla="*/ 306 w 11790"/>
            <a:gd name="connsiteY0" fmla="*/ 76612 h 76612"/>
            <a:gd name="connsiteX1" fmla="*/ 34 w 11790"/>
            <a:gd name="connsiteY1" fmla="*/ 38887 h 76612"/>
            <a:gd name="connsiteX2" fmla="*/ 7585 w 11790"/>
            <a:gd name="connsiteY2" fmla="*/ 30207 h 76612"/>
            <a:gd name="connsiteX3" fmla="*/ 7470 w 11790"/>
            <a:gd name="connsiteY3" fmla="*/ 86 h 76612"/>
            <a:gd name="connsiteX4" fmla="*/ 11790 w 11790"/>
            <a:gd name="connsiteY4" fmla="*/ 4825 h 76612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7585 w 11790"/>
            <a:gd name="connsiteY2" fmla="*/ 29979 h 76384"/>
            <a:gd name="connsiteX3" fmla="*/ 7733 w 11790"/>
            <a:gd name="connsiteY3" fmla="*/ 100 h 76384"/>
            <a:gd name="connsiteX4" fmla="*/ 11790 w 11790"/>
            <a:gd name="connsiteY4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7848 w 11790"/>
            <a:gd name="connsiteY2" fmla="*/ 30462 h 76384"/>
            <a:gd name="connsiteX3" fmla="*/ 7733 w 11790"/>
            <a:gd name="connsiteY3" fmla="*/ 100 h 76384"/>
            <a:gd name="connsiteX4" fmla="*/ 11790 w 11790"/>
            <a:gd name="connsiteY4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7848 w 11790"/>
            <a:gd name="connsiteY2" fmla="*/ 30462 h 76384"/>
            <a:gd name="connsiteX3" fmla="*/ 7733 w 11790"/>
            <a:gd name="connsiteY3" fmla="*/ 100 h 76384"/>
            <a:gd name="connsiteX4" fmla="*/ 11790 w 11790"/>
            <a:gd name="connsiteY4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7848 w 11790"/>
            <a:gd name="connsiteY2" fmla="*/ 30462 h 76384"/>
            <a:gd name="connsiteX3" fmla="*/ 7733 w 11790"/>
            <a:gd name="connsiteY3" fmla="*/ 100 h 76384"/>
            <a:gd name="connsiteX4" fmla="*/ 11790 w 11790"/>
            <a:gd name="connsiteY4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2836 w 11790"/>
            <a:gd name="connsiteY2" fmla="*/ 37895 h 76384"/>
            <a:gd name="connsiteX3" fmla="*/ 7848 w 11790"/>
            <a:gd name="connsiteY3" fmla="*/ 30462 h 76384"/>
            <a:gd name="connsiteX4" fmla="*/ 7733 w 11790"/>
            <a:gd name="connsiteY4" fmla="*/ 100 h 76384"/>
            <a:gd name="connsiteX5" fmla="*/ 11790 w 11790"/>
            <a:gd name="connsiteY5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2836 w 11790"/>
            <a:gd name="connsiteY2" fmla="*/ 37895 h 76384"/>
            <a:gd name="connsiteX3" fmla="*/ 7848 w 11790"/>
            <a:gd name="connsiteY3" fmla="*/ 30462 h 76384"/>
            <a:gd name="connsiteX4" fmla="*/ 7733 w 11790"/>
            <a:gd name="connsiteY4" fmla="*/ 100 h 76384"/>
            <a:gd name="connsiteX5" fmla="*/ 11790 w 11790"/>
            <a:gd name="connsiteY5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2836 w 11790"/>
            <a:gd name="connsiteY2" fmla="*/ 37895 h 76384"/>
            <a:gd name="connsiteX3" fmla="*/ 7848 w 11790"/>
            <a:gd name="connsiteY3" fmla="*/ 30462 h 76384"/>
            <a:gd name="connsiteX4" fmla="*/ 7733 w 11790"/>
            <a:gd name="connsiteY4" fmla="*/ 100 h 76384"/>
            <a:gd name="connsiteX5" fmla="*/ 11790 w 11790"/>
            <a:gd name="connsiteY5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099 w 11790"/>
            <a:gd name="connsiteY2" fmla="*/ 38137 h 76384"/>
            <a:gd name="connsiteX3" fmla="*/ 7848 w 11790"/>
            <a:gd name="connsiteY3" fmla="*/ 30462 h 76384"/>
            <a:gd name="connsiteX4" fmla="*/ 7733 w 11790"/>
            <a:gd name="connsiteY4" fmla="*/ 100 h 76384"/>
            <a:gd name="connsiteX5" fmla="*/ 11790 w 11790"/>
            <a:gd name="connsiteY5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099 w 11790"/>
            <a:gd name="connsiteY2" fmla="*/ 38137 h 76384"/>
            <a:gd name="connsiteX3" fmla="*/ 3627 w 11790"/>
            <a:gd name="connsiteY3" fmla="*/ 29926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099 w 11790"/>
            <a:gd name="connsiteY2" fmla="*/ 38137 h 76384"/>
            <a:gd name="connsiteX3" fmla="*/ 3627 w 11790"/>
            <a:gd name="connsiteY3" fmla="*/ 30650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297 w 11790"/>
            <a:gd name="connsiteY2" fmla="*/ 38620 h 76384"/>
            <a:gd name="connsiteX3" fmla="*/ 3627 w 11790"/>
            <a:gd name="connsiteY3" fmla="*/ 30650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297 w 11790"/>
            <a:gd name="connsiteY2" fmla="*/ 38620 h 76384"/>
            <a:gd name="connsiteX3" fmla="*/ 3627 w 11790"/>
            <a:gd name="connsiteY3" fmla="*/ 30650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297 w 11790"/>
            <a:gd name="connsiteY2" fmla="*/ 38620 h 76384"/>
            <a:gd name="connsiteX3" fmla="*/ 3627 w 11790"/>
            <a:gd name="connsiteY3" fmla="*/ 30650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297 w 11790"/>
            <a:gd name="connsiteY2" fmla="*/ 38620 h 76384"/>
            <a:gd name="connsiteX3" fmla="*/ 3627 w 11790"/>
            <a:gd name="connsiteY3" fmla="*/ 31375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824 w 11790"/>
            <a:gd name="connsiteY2" fmla="*/ 39345 h 76384"/>
            <a:gd name="connsiteX3" fmla="*/ 3627 w 11790"/>
            <a:gd name="connsiteY3" fmla="*/ 31375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824 w 11790"/>
            <a:gd name="connsiteY2" fmla="*/ 39345 h 76384"/>
            <a:gd name="connsiteX3" fmla="*/ 3627 w 11790"/>
            <a:gd name="connsiteY3" fmla="*/ 31375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306 w 11790"/>
            <a:gd name="connsiteY0" fmla="*/ 76384 h 76384"/>
            <a:gd name="connsiteX1" fmla="*/ 34 w 11790"/>
            <a:gd name="connsiteY1" fmla="*/ 38659 h 76384"/>
            <a:gd name="connsiteX2" fmla="*/ 3824 w 11790"/>
            <a:gd name="connsiteY2" fmla="*/ 39345 h 76384"/>
            <a:gd name="connsiteX3" fmla="*/ 3627 w 11790"/>
            <a:gd name="connsiteY3" fmla="*/ 31375 h 76384"/>
            <a:gd name="connsiteX4" fmla="*/ 7848 w 11790"/>
            <a:gd name="connsiteY4" fmla="*/ 30462 h 76384"/>
            <a:gd name="connsiteX5" fmla="*/ 7733 w 11790"/>
            <a:gd name="connsiteY5" fmla="*/ 100 h 76384"/>
            <a:gd name="connsiteX6" fmla="*/ 11790 w 11790"/>
            <a:gd name="connsiteY6" fmla="*/ 4597 h 76384"/>
            <a:gd name="connsiteX0" fmla="*/ 288 w 11772"/>
            <a:gd name="connsiteY0" fmla="*/ 76384 h 76384"/>
            <a:gd name="connsiteX1" fmla="*/ 16 w 11772"/>
            <a:gd name="connsiteY1" fmla="*/ 38659 h 76384"/>
            <a:gd name="connsiteX2" fmla="*/ 3806 w 11772"/>
            <a:gd name="connsiteY2" fmla="*/ 39345 h 76384"/>
            <a:gd name="connsiteX3" fmla="*/ 3609 w 11772"/>
            <a:gd name="connsiteY3" fmla="*/ 31375 h 76384"/>
            <a:gd name="connsiteX4" fmla="*/ 7830 w 11772"/>
            <a:gd name="connsiteY4" fmla="*/ 30462 h 76384"/>
            <a:gd name="connsiteX5" fmla="*/ 7715 w 11772"/>
            <a:gd name="connsiteY5" fmla="*/ 100 h 76384"/>
            <a:gd name="connsiteX6" fmla="*/ 11772 w 11772"/>
            <a:gd name="connsiteY6" fmla="*/ 4597 h 76384"/>
            <a:gd name="connsiteX0" fmla="*/ 297 w 11781"/>
            <a:gd name="connsiteY0" fmla="*/ 76384 h 76384"/>
            <a:gd name="connsiteX1" fmla="*/ 25 w 11781"/>
            <a:gd name="connsiteY1" fmla="*/ 38659 h 76384"/>
            <a:gd name="connsiteX2" fmla="*/ 3815 w 11781"/>
            <a:gd name="connsiteY2" fmla="*/ 39345 h 76384"/>
            <a:gd name="connsiteX3" fmla="*/ 3618 w 11781"/>
            <a:gd name="connsiteY3" fmla="*/ 31375 h 76384"/>
            <a:gd name="connsiteX4" fmla="*/ 7839 w 11781"/>
            <a:gd name="connsiteY4" fmla="*/ 30462 h 76384"/>
            <a:gd name="connsiteX5" fmla="*/ 7724 w 11781"/>
            <a:gd name="connsiteY5" fmla="*/ 100 h 76384"/>
            <a:gd name="connsiteX6" fmla="*/ 11781 w 11781"/>
            <a:gd name="connsiteY6" fmla="*/ 4597 h 76384"/>
            <a:gd name="connsiteX0" fmla="*/ 297 w 11781"/>
            <a:gd name="connsiteY0" fmla="*/ 76384 h 76384"/>
            <a:gd name="connsiteX1" fmla="*/ 25 w 11781"/>
            <a:gd name="connsiteY1" fmla="*/ 38659 h 76384"/>
            <a:gd name="connsiteX2" fmla="*/ 3815 w 11781"/>
            <a:gd name="connsiteY2" fmla="*/ 39345 h 76384"/>
            <a:gd name="connsiteX3" fmla="*/ 3618 w 11781"/>
            <a:gd name="connsiteY3" fmla="*/ 31375 h 76384"/>
            <a:gd name="connsiteX4" fmla="*/ 7839 w 11781"/>
            <a:gd name="connsiteY4" fmla="*/ 30462 h 76384"/>
            <a:gd name="connsiteX5" fmla="*/ 7724 w 11781"/>
            <a:gd name="connsiteY5" fmla="*/ 100 h 76384"/>
            <a:gd name="connsiteX6" fmla="*/ 11781 w 11781"/>
            <a:gd name="connsiteY6" fmla="*/ 4597 h 76384"/>
            <a:gd name="connsiteX0" fmla="*/ 297 w 7927"/>
            <a:gd name="connsiteY0" fmla="*/ 76284 h 76284"/>
            <a:gd name="connsiteX1" fmla="*/ 25 w 7927"/>
            <a:gd name="connsiteY1" fmla="*/ 38559 h 76284"/>
            <a:gd name="connsiteX2" fmla="*/ 3815 w 7927"/>
            <a:gd name="connsiteY2" fmla="*/ 39245 h 76284"/>
            <a:gd name="connsiteX3" fmla="*/ 3618 w 7927"/>
            <a:gd name="connsiteY3" fmla="*/ 31275 h 76284"/>
            <a:gd name="connsiteX4" fmla="*/ 7839 w 7927"/>
            <a:gd name="connsiteY4" fmla="*/ 30362 h 76284"/>
            <a:gd name="connsiteX5" fmla="*/ 7724 w 7927"/>
            <a:gd name="connsiteY5" fmla="*/ 0 h 76284"/>
            <a:gd name="connsiteX0" fmla="*/ 375 w 10001"/>
            <a:gd name="connsiteY0" fmla="*/ 10000 h 10000"/>
            <a:gd name="connsiteX1" fmla="*/ 32 w 10001"/>
            <a:gd name="connsiteY1" fmla="*/ 5055 h 10000"/>
            <a:gd name="connsiteX2" fmla="*/ 4813 w 10001"/>
            <a:gd name="connsiteY2" fmla="*/ 5145 h 10000"/>
            <a:gd name="connsiteX3" fmla="*/ 4564 w 10001"/>
            <a:gd name="connsiteY3" fmla="*/ 4100 h 10000"/>
            <a:gd name="connsiteX4" fmla="*/ 9889 w 10001"/>
            <a:gd name="connsiteY4" fmla="*/ 3980 h 10000"/>
            <a:gd name="connsiteX5" fmla="*/ 9744 w 10001"/>
            <a:gd name="connsiteY5" fmla="*/ 0 h 10000"/>
            <a:gd name="connsiteX0" fmla="*/ 375 w 9889"/>
            <a:gd name="connsiteY0" fmla="*/ 6020 h 6020"/>
            <a:gd name="connsiteX1" fmla="*/ 32 w 9889"/>
            <a:gd name="connsiteY1" fmla="*/ 1075 h 6020"/>
            <a:gd name="connsiteX2" fmla="*/ 4813 w 9889"/>
            <a:gd name="connsiteY2" fmla="*/ 1165 h 6020"/>
            <a:gd name="connsiteX3" fmla="*/ 4564 w 9889"/>
            <a:gd name="connsiteY3" fmla="*/ 120 h 6020"/>
            <a:gd name="connsiteX4" fmla="*/ 9889 w 9889"/>
            <a:gd name="connsiteY4" fmla="*/ 0 h 6020"/>
            <a:gd name="connsiteX0" fmla="*/ 380 w 4883"/>
            <a:gd name="connsiteY0" fmla="*/ 9804 h 9804"/>
            <a:gd name="connsiteX1" fmla="*/ 33 w 4883"/>
            <a:gd name="connsiteY1" fmla="*/ 1590 h 9804"/>
            <a:gd name="connsiteX2" fmla="*/ 4868 w 4883"/>
            <a:gd name="connsiteY2" fmla="*/ 1739 h 9804"/>
            <a:gd name="connsiteX3" fmla="*/ 4616 w 4883"/>
            <a:gd name="connsiteY3" fmla="*/ 3 h 9804"/>
            <a:gd name="connsiteX0" fmla="*/ 778 w 9969"/>
            <a:gd name="connsiteY0" fmla="*/ 8378 h 8378"/>
            <a:gd name="connsiteX1" fmla="*/ 68 w 9969"/>
            <a:gd name="connsiteY1" fmla="*/ 0 h 8378"/>
            <a:gd name="connsiteX2" fmla="*/ 9969 w 9969"/>
            <a:gd name="connsiteY2" fmla="*/ 152 h 8378"/>
            <a:gd name="connsiteX0" fmla="*/ 6 w 15246"/>
            <a:gd name="connsiteY0" fmla="*/ 13459 h 13459"/>
            <a:gd name="connsiteX1" fmla="*/ 5314 w 15246"/>
            <a:gd name="connsiteY1" fmla="*/ 0 h 13459"/>
            <a:gd name="connsiteX2" fmla="*/ 15246 w 15246"/>
            <a:gd name="connsiteY2" fmla="*/ 181 h 13459"/>
            <a:gd name="connsiteX0" fmla="*/ 2991 w 18231"/>
            <a:gd name="connsiteY0" fmla="*/ 13459 h 13459"/>
            <a:gd name="connsiteX1" fmla="*/ 129 w 18231"/>
            <a:gd name="connsiteY1" fmla="*/ 8388 h 13459"/>
            <a:gd name="connsiteX2" fmla="*/ 8299 w 18231"/>
            <a:gd name="connsiteY2" fmla="*/ 0 h 13459"/>
            <a:gd name="connsiteX3" fmla="*/ 18231 w 18231"/>
            <a:gd name="connsiteY3" fmla="*/ 181 h 13459"/>
            <a:gd name="connsiteX0" fmla="*/ 1213 w 18321"/>
            <a:gd name="connsiteY0" fmla="*/ 15457 h 15457"/>
            <a:gd name="connsiteX1" fmla="*/ 219 w 18321"/>
            <a:gd name="connsiteY1" fmla="*/ 8388 h 15457"/>
            <a:gd name="connsiteX2" fmla="*/ 8389 w 18321"/>
            <a:gd name="connsiteY2" fmla="*/ 0 h 15457"/>
            <a:gd name="connsiteX3" fmla="*/ 18321 w 18321"/>
            <a:gd name="connsiteY3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7202 w 17134"/>
            <a:gd name="connsiteY2" fmla="*/ 0 h 15457"/>
            <a:gd name="connsiteX3" fmla="*/ 17134 w 17134"/>
            <a:gd name="connsiteY3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373 w 17134"/>
            <a:gd name="connsiteY2" fmla="*/ 8004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  <a:gd name="connsiteX0" fmla="*/ 26 w 17134"/>
            <a:gd name="connsiteY0" fmla="*/ 15457 h 15457"/>
            <a:gd name="connsiteX1" fmla="*/ 485 w 17134"/>
            <a:gd name="connsiteY1" fmla="*/ 8542 h 15457"/>
            <a:gd name="connsiteX2" fmla="*/ 8165 w 17134"/>
            <a:gd name="connsiteY2" fmla="*/ 8235 h 15457"/>
            <a:gd name="connsiteX3" fmla="*/ 7202 w 17134"/>
            <a:gd name="connsiteY3" fmla="*/ 0 h 15457"/>
            <a:gd name="connsiteX4" fmla="*/ 17134 w 17134"/>
            <a:gd name="connsiteY4" fmla="*/ 181 h 154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7134" h="15457">
              <a:moveTo>
                <a:pt x="26" y="15457"/>
              </a:moveTo>
              <a:cubicBezTo>
                <a:pt x="241" y="14625"/>
                <a:pt x="-400" y="10785"/>
                <a:pt x="485" y="8542"/>
              </a:cubicBezTo>
              <a:cubicBezTo>
                <a:pt x="492" y="8145"/>
                <a:pt x="8914" y="8276"/>
                <a:pt x="8165" y="8235"/>
              </a:cubicBezTo>
              <a:cubicBezTo>
                <a:pt x="8038" y="6734"/>
                <a:pt x="7057" y="381"/>
                <a:pt x="7202" y="0"/>
              </a:cubicBezTo>
              <a:cubicBezTo>
                <a:pt x="7931" y="187"/>
                <a:pt x="13722" y="352"/>
                <a:pt x="17134" y="18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631795</xdr:colOff>
      <xdr:row>59</xdr:row>
      <xdr:rowOff>123828</xdr:rowOff>
    </xdr:from>
    <xdr:to>
      <xdr:col>14</xdr:col>
      <xdr:colOff>263041</xdr:colOff>
      <xdr:row>61</xdr:row>
      <xdr:rowOff>76203</xdr:rowOff>
    </xdr:to>
    <xdr:sp macro="" textlink="">
      <xdr:nvSpPr>
        <xdr:cNvPr id="1562" name="Freeform 71">
          <a:extLst>
            <a:ext uri="{FF2B5EF4-FFF2-40B4-BE49-F238E27FC236}">
              <a16:creationId xmlns:a16="http://schemas.microsoft.com/office/drawing/2014/main" id="{E374E789-394E-4774-8EC6-D697C6B89BC7}"/>
            </a:ext>
          </a:extLst>
        </xdr:cNvPr>
        <xdr:cNvSpPr>
          <a:spLocks/>
        </xdr:cNvSpPr>
      </xdr:nvSpPr>
      <xdr:spPr bwMode="auto">
        <a:xfrm>
          <a:off x="9159845" y="10239378"/>
          <a:ext cx="336096" cy="295275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29884</xdr:colOff>
      <xdr:row>61</xdr:row>
      <xdr:rowOff>76203</xdr:rowOff>
    </xdr:from>
    <xdr:to>
      <xdr:col>13</xdr:col>
      <xdr:colOff>624993</xdr:colOff>
      <xdr:row>64</xdr:row>
      <xdr:rowOff>89647</xdr:rowOff>
    </xdr:to>
    <xdr:sp macro="" textlink="">
      <xdr:nvSpPr>
        <xdr:cNvPr id="1563" name="Freeform 329">
          <a:extLst>
            <a:ext uri="{FF2B5EF4-FFF2-40B4-BE49-F238E27FC236}">
              <a16:creationId xmlns:a16="http://schemas.microsoft.com/office/drawing/2014/main" id="{830E57CF-1683-4003-ABEC-1E0F8B4D5FF0}"/>
            </a:ext>
          </a:extLst>
        </xdr:cNvPr>
        <xdr:cNvSpPr>
          <a:spLocks/>
        </xdr:cNvSpPr>
      </xdr:nvSpPr>
      <xdr:spPr bwMode="auto">
        <a:xfrm>
          <a:off x="8557934" y="10534653"/>
          <a:ext cx="595109" cy="527794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60</xdr:row>
      <xdr:rowOff>152400</xdr:rowOff>
    </xdr:from>
    <xdr:to>
      <xdr:col>19</xdr:col>
      <xdr:colOff>0</xdr:colOff>
      <xdr:row>60</xdr:row>
      <xdr:rowOff>152400</xdr:rowOff>
    </xdr:to>
    <xdr:sp macro="" textlink="">
      <xdr:nvSpPr>
        <xdr:cNvPr id="1564" name="Line 333">
          <a:extLst>
            <a:ext uri="{FF2B5EF4-FFF2-40B4-BE49-F238E27FC236}">
              <a16:creationId xmlns:a16="http://schemas.microsoft.com/office/drawing/2014/main" id="{0C67B846-D3EA-4A37-88CF-EDF753A90A0D}"/>
            </a:ext>
          </a:extLst>
        </xdr:cNvPr>
        <xdr:cNvSpPr>
          <a:spLocks noChangeShapeType="1"/>
        </xdr:cNvSpPr>
      </xdr:nvSpPr>
      <xdr:spPr bwMode="auto">
        <a:xfrm flipV="1">
          <a:off x="12757150" y="1043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399753</xdr:colOff>
      <xdr:row>62</xdr:row>
      <xdr:rowOff>91439</xdr:rowOff>
    </xdr:from>
    <xdr:to>
      <xdr:col>19</xdr:col>
      <xdr:colOff>523578</xdr:colOff>
      <xdr:row>63</xdr:row>
      <xdr:rowOff>43617</xdr:rowOff>
    </xdr:to>
    <xdr:sp macro="" textlink="">
      <xdr:nvSpPr>
        <xdr:cNvPr id="1565" name="AutoShape 353">
          <a:extLst>
            <a:ext uri="{FF2B5EF4-FFF2-40B4-BE49-F238E27FC236}">
              <a16:creationId xmlns:a16="http://schemas.microsoft.com/office/drawing/2014/main" id="{9C9B9784-4294-4448-A4C5-86A3495E403F}"/>
            </a:ext>
          </a:extLst>
        </xdr:cNvPr>
        <xdr:cNvSpPr>
          <a:spLocks noChangeArrowheads="1"/>
        </xdr:cNvSpPr>
      </xdr:nvSpPr>
      <xdr:spPr bwMode="auto">
        <a:xfrm>
          <a:off x="13156903" y="10721339"/>
          <a:ext cx="123825" cy="1236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384221</xdr:colOff>
      <xdr:row>60</xdr:row>
      <xdr:rowOff>38454</xdr:rowOff>
    </xdr:from>
    <xdr:to>
      <xdr:col>19</xdr:col>
      <xdr:colOff>393423</xdr:colOff>
      <xdr:row>64</xdr:row>
      <xdr:rowOff>69021</xdr:rowOff>
    </xdr:to>
    <xdr:sp macro="" textlink="">
      <xdr:nvSpPr>
        <xdr:cNvPr id="1566" name="Line 355">
          <a:extLst>
            <a:ext uri="{FF2B5EF4-FFF2-40B4-BE49-F238E27FC236}">
              <a16:creationId xmlns:a16="http://schemas.microsoft.com/office/drawing/2014/main" id="{95AA8A62-DE0F-4ADE-9FAB-28E58CC964A2}"/>
            </a:ext>
          </a:extLst>
        </xdr:cNvPr>
        <xdr:cNvSpPr>
          <a:spLocks noChangeShapeType="1"/>
        </xdr:cNvSpPr>
      </xdr:nvSpPr>
      <xdr:spPr bwMode="auto">
        <a:xfrm flipV="1">
          <a:off x="13141371" y="10325454"/>
          <a:ext cx="9202" cy="7163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545271</xdr:colOff>
      <xdr:row>61</xdr:row>
      <xdr:rowOff>4600</xdr:rowOff>
    </xdr:from>
    <xdr:to>
      <xdr:col>20</xdr:col>
      <xdr:colOff>490054</xdr:colOff>
      <xdr:row>62</xdr:row>
      <xdr:rowOff>170252</xdr:rowOff>
    </xdr:to>
    <xdr:sp macro="" textlink="">
      <xdr:nvSpPr>
        <xdr:cNvPr id="1567" name="Text Box 362">
          <a:extLst>
            <a:ext uri="{FF2B5EF4-FFF2-40B4-BE49-F238E27FC236}">
              <a16:creationId xmlns:a16="http://schemas.microsoft.com/office/drawing/2014/main" id="{3CAC4641-E404-42FA-A0A6-F0D6A81168D3}"/>
            </a:ext>
          </a:extLst>
        </xdr:cNvPr>
        <xdr:cNvSpPr txBox="1">
          <a:spLocks noChangeArrowheads="1"/>
        </xdr:cNvSpPr>
      </xdr:nvSpPr>
      <xdr:spPr bwMode="auto">
        <a:xfrm>
          <a:off x="13302421" y="10463050"/>
          <a:ext cx="649633" cy="33710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泉南市立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樽井公民館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562344</xdr:colOff>
      <xdr:row>61</xdr:row>
      <xdr:rowOff>7469</xdr:rowOff>
    </xdr:from>
    <xdr:to>
      <xdr:col>13</xdr:col>
      <xdr:colOff>691032</xdr:colOff>
      <xdr:row>61</xdr:row>
      <xdr:rowOff>153145</xdr:rowOff>
    </xdr:to>
    <xdr:sp macro="" textlink="">
      <xdr:nvSpPr>
        <xdr:cNvPr id="1568" name="Oval 438">
          <a:extLst>
            <a:ext uri="{FF2B5EF4-FFF2-40B4-BE49-F238E27FC236}">
              <a16:creationId xmlns:a16="http://schemas.microsoft.com/office/drawing/2014/main" id="{32BBE798-7E0D-425B-B3C5-3808DE6BFD7F}"/>
            </a:ext>
          </a:extLst>
        </xdr:cNvPr>
        <xdr:cNvSpPr>
          <a:spLocks noChangeArrowheads="1"/>
        </xdr:cNvSpPr>
      </xdr:nvSpPr>
      <xdr:spPr bwMode="auto">
        <a:xfrm>
          <a:off x="9090394" y="10465919"/>
          <a:ext cx="128688" cy="1456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360980</xdr:colOff>
      <xdr:row>61</xdr:row>
      <xdr:rowOff>168733</xdr:rowOff>
    </xdr:from>
    <xdr:to>
      <xdr:col>15</xdr:col>
      <xdr:colOff>676216</xdr:colOff>
      <xdr:row>62</xdr:row>
      <xdr:rowOff>34738</xdr:rowOff>
    </xdr:to>
    <xdr:sp macro="" textlink="">
      <xdr:nvSpPr>
        <xdr:cNvPr id="1569" name="Line 1383">
          <a:extLst>
            <a:ext uri="{FF2B5EF4-FFF2-40B4-BE49-F238E27FC236}">
              <a16:creationId xmlns:a16="http://schemas.microsoft.com/office/drawing/2014/main" id="{65EC357E-8A2E-4DCB-AFD2-4A61E034E9C9}"/>
            </a:ext>
          </a:extLst>
        </xdr:cNvPr>
        <xdr:cNvSpPr>
          <a:spLocks noChangeShapeType="1"/>
        </xdr:cNvSpPr>
      </xdr:nvSpPr>
      <xdr:spPr bwMode="auto">
        <a:xfrm flipV="1">
          <a:off x="10298730" y="10627183"/>
          <a:ext cx="315236" cy="374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564771</xdr:colOff>
      <xdr:row>62</xdr:row>
      <xdr:rowOff>16997</xdr:rowOff>
    </xdr:from>
    <xdr:to>
      <xdr:col>13</xdr:col>
      <xdr:colOff>687295</xdr:colOff>
      <xdr:row>62</xdr:row>
      <xdr:rowOff>127002</xdr:rowOff>
    </xdr:to>
    <xdr:sp macro="" textlink="">
      <xdr:nvSpPr>
        <xdr:cNvPr id="1570" name="AutoShape 151">
          <a:extLst>
            <a:ext uri="{FF2B5EF4-FFF2-40B4-BE49-F238E27FC236}">
              <a16:creationId xmlns:a16="http://schemas.microsoft.com/office/drawing/2014/main" id="{5A4EB703-2133-4DB3-B770-FED37EF12857}"/>
            </a:ext>
          </a:extLst>
        </xdr:cNvPr>
        <xdr:cNvSpPr>
          <a:spLocks noChangeArrowheads="1"/>
        </xdr:cNvSpPr>
      </xdr:nvSpPr>
      <xdr:spPr bwMode="auto">
        <a:xfrm>
          <a:off x="9092821" y="10646897"/>
          <a:ext cx="122524" cy="11000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11615</xdr:colOff>
      <xdr:row>57</xdr:row>
      <xdr:rowOff>15655</xdr:rowOff>
    </xdr:from>
    <xdr:to>
      <xdr:col>13</xdr:col>
      <xdr:colOff>205785</xdr:colOff>
      <xdr:row>57</xdr:row>
      <xdr:rowOff>156790</xdr:rowOff>
    </xdr:to>
    <xdr:sp macro="" textlink="">
      <xdr:nvSpPr>
        <xdr:cNvPr id="1571" name="六角形 1570">
          <a:extLst>
            <a:ext uri="{FF2B5EF4-FFF2-40B4-BE49-F238E27FC236}">
              <a16:creationId xmlns:a16="http://schemas.microsoft.com/office/drawing/2014/main" id="{D838ACCC-A434-44EA-9D5C-7DAD3E135172}"/>
            </a:ext>
          </a:extLst>
        </xdr:cNvPr>
        <xdr:cNvSpPr/>
      </xdr:nvSpPr>
      <xdr:spPr bwMode="auto">
        <a:xfrm>
          <a:off x="8539665" y="9788305"/>
          <a:ext cx="194170" cy="1411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6576</xdr:colOff>
      <xdr:row>57</xdr:row>
      <xdr:rowOff>25082</xdr:rowOff>
    </xdr:from>
    <xdr:to>
      <xdr:col>15</xdr:col>
      <xdr:colOff>190107</xdr:colOff>
      <xdr:row>57</xdr:row>
      <xdr:rowOff>154831</xdr:rowOff>
    </xdr:to>
    <xdr:sp macro="" textlink="">
      <xdr:nvSpPr>
        <xdr:cNvPr id="1572" name="六角形 1571">
          <a:extLst>
            <a:ext uri="{FF2B5EF4-FFF2-40B4-BE49-F238E27FC236}">
              <a16:creationId xmlns:a16="http://schemas.microsoft.com/office/drawing/2014/main" id="{93889C44-DC51-4425-8E3D-476214D0383E}"/>
            </a:ext>
          </a:extLst>
        </xdr:cNvPr>
        <xdr:cNvSpPr/>
      </xdr:nvSpPr>
      <xdr:spPr bwMode="auto">
        <a:xfrm>
          <a:off x="9944326" y="9797732"/>
          <a:ext cx="183531" cy="12974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649385</xdr:colOff>
      <xdr:row>63</xdr:row>
      <xdr:rowOff>42927</xdr:rowOff>
    </xdr:from>
    <xdr:to>
      <xdr:col>14</xdr:col>
      <xdr:colOff>133627</xdr:colOff>
      <xdr:row>64</xdr:row>
      <xdr:rowOff>79430</xdr:rowOff>
    </xdr:to>
    <xdr:sp macro="" textlink="">
      <xdr:nvSpPr>
        <xdr:cNvPr id="1573" name="六角形 1572">
          <a:extLst>
            <a:ext uri="{FF2B5EF4-FFF2-40B4-BE49-F238E27FC236}">
              <a16:creationId xmlns:a16="http://schemas.microsoft.com/office/drawing/2014/main" id="{9DB06908-CD9C-4E90-B3AF-44242C9CEDCC}"/>
            </a:ext>
          </a:extLst>
        </xdr:cNvPr>
        <xdr:cNvSpPr/>
      </xdr:nvSpPr>
      <xdr:spPr bwMode="auto">
        <a:xfrm>
          <a:off x="9177435" y="10844277"/>
          <a:ext cx="189092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13</xdr:col>
      <xdr:colOff>237483</xdr:colOff>
      <xdr:row>60</xdr:row>
      <xdr:rowOff>24868</xdr:rowOff>
    </xdr:from>
    <xdr:to>
      <xdr:col>13</xdr:col>
      <xdr:colOff>482932</xdr:colOff>
      <xdr:row>61</xdr:row>
      <xdr:rowOff>61371</xdr:rowOff>
    </xdr:to>
    <xdr:sp macro="" textlink="">
      <xdr:nvSpPr>
        <xdr:cNvPr id="1574" name="六角形 1573">
          <a:extLst>
            <a:ext uri="{FF2B5EF4-FFF2-40B4-BE49-F238E27FC236}">
              <a16:creationId xmlns:a16="http://schemas.microsoft.com/office/drawing/2014/main" id="{A0452500-B46A-4B68-9826-2549F321CDA7}"/>
            </a:ext>
          </a:extLst>
        </xdr:cNvPr>
        <xdr:cNvSpPr/>
      </xdr:nvSpPr>
      <xdr:spPr bwMode="auto">
        <a:xfrm>
          <a:off x="8765533" y="10311868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twoCellAnchor>
    <xdr:from>
      <xdr:col>12</xdr:col>
      <xdr:colOff>133451</xdr:colOff>
      <xdr:row>61</xdr:row>
      <xdr:rowOff>132934</xdr:rowOff>
    </xdr:from>
    <xdr:to>
      <xdr:col>12</xdr:col>
      <xdr:colOff>179170</xdr:colOff>
      <xdr:row>64</xdr:row>
      <xdr:rowOff>109905</xdr:rowOff>
    </xdr:to>
    <xdr:sp macro="" textlink="">
      <xdr:nvSpPr>
        <xdr:cNvPr id="1575" name="Freeform 339">
          <a:extLst>
            <a:ext uri="{FF2B5EF4-FFF2-40B4-BE49-F238E27FC236}">
              <a16:creationId xmlns:a16="http://schemas.microsoft.com/office/drawing/2014/main" id="{990DDBF2-BBC7-42B1-A329-F5548D074CEB}"/>
            </a:ext>
          </a:extLst>
        </xdr:cNvPr>
        <xdr:cNvSpPr>
          <a:spLocks/>
        </xdr:cNvSpPr>
      </xdr:nvSpPr>
      <xdr:spPr bwMode="auto">
        <a:xfrm>
          <a:off x="7956651" y="10591384"/>
          <a:ext cx="45719" cy="491321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0 w 0"/>
            <a:gd name="connsiteY0" fmla="*/ 25678 h 25678"/>
            <a:gd name="connsiteX1" fmla="*/ 13607 w 0"/>
            <a:gd name="connsiteY1" fmla="*/ 0 h 256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25678">
              <a:moveTo>
                <a:pt x="0" y="25678"/>
              </a:moveTo>
              <a:lnTo>
                <a:pt x="1360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134324</xdr:colOff>
      <xdr:row>62</xdr:row>
      <xdr:rowOff>14897</xdr:rowOff>
    </xdr:from>
    <xdr:to>
      <xdr:col>12</xdr:col>
      <xdr:colOff>551227</xdr:colOff>
      <xdr:row>62</xdr:row>
      <xdr:rowOff>64280</xdr:rowOff>
    </xdr:to>
    <xdr:sp macro="" textlink="">
      <xdr:nvSpPr>
        <xdr:cNvPr id="1576" name="Freeform 819">
          <a:extLst>
            <a:ext uri="{FF2B5EF4-FFF2-40B4-BE49-F238E27FC236}">
              <a16:creationId xmlns:a16="http://schemas.microsoft.com/office/drawing/2014/main" id="{85D33F54-229B-4ED0-94DE-8DA71587F640}"/>
            </a:ext>
          </a:extLst>
        </xdr:cNvPr>
        <xdr:cNvSpPr>
          <a:spLocks/>
        </xdr:cNvSpPr>
      </xdr:nvSpPr>
      <xdr:spPr bwMode="auto">
        <a:xfrm>
          <a:off x="7957524" y="10644797"/>
          <a:ext cx="416903" cy="49383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377090</xdr:colOff>
      <xdr:row>61</xdr:row>
      <xdr:rowOff>161926</xdr:rowOff>
    </xdr:from>
    <xdr:to>
      <xdr:col>12</xdr:col>
      <xdr:colOff>93786</xdr:colOff>
      <xdr:row>62</xdr:row>
      <xdr:rowOff>2931</xdr:rowOff>
    </xdr:to>
    <xdr:sp macro="" textlink="">
      <xdr:nvSpPr>
        <xdr:cNvPr id="1577" name="Line 820">
          <a:extLst>
            <a:ext uri="{FF2B5EF4-FFF2-40B4-BE49-F238E27FC236}">
              <a16:creationId xmlns:a16="http://schemas.microsoft.com/office/drawing/2014/main" id="{519FD203-7DA7-42B5-8F5C-ACB40D6AA2AA}"/>
            </a:ext>
          </a:extLst>
        </xdr:cNvPr>
        <xdr:cNvSpPr>
          <a:spLocks noChangeShapeType="1"/>
        </xdr:cNvSpPr>
      </xdr:nvSpPr>
      <xdr:spPr bwMode="auto">
        <a:xfrm>
          <a:off x="7495440" y="10620376"/>
          <a:ext cx="421546" cy="124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192081</xdr:colOff>
      <xdr:row>60</xdr:row>
      <xdr:rowOff>51419</xdr:rowOff>
    </xdr:from>
    <xdr:to>
      <xdr:col>12</xdr:col>
      <xdr:colOff>431180</xdr:colOff>
      <xdr:row>61</xdr:row>
      <xdr:rowOff>90582</xdr:rowOff>
    </xdr:to>
    <xdr:sp macro="" textlink="">
      <xdr:nvSpPr>
        <xdr:cNvPr id="1578" name="六角形 1577">
          <a:extLst>
            <a:ext uri="{FF2B5EF4-FFF2-40B4-BE49-F238E27FC236}">
              <a16:creationId xmlns:a16="http://schemas.microsoft.com/office/drawing/2014/main" id="{AA9060F2-2239-41A9-A3C6-192B44056AB0}"/>
            </a:ext>
          </a:extLst>
        </xdr:cNvPr>
        <xdr:cNvSpPr/>
      </xdr:nvSpPr>
      <xdr:spPr bwMode="auto">
        <a:xfrm>
          <a:off x="8015281" y="10338419"/>
          <a:ext cx="23909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12</xdr:col>
      <xdr:colOff>77667</xdr:colOff>
      <xdr:row>61</xdr:row>
      <xdr:rowOff>95251</xdr:rowOff>
    </xdr:from>
    <xdr:to>
      <xdr:col>12</xdr:col>
      <xdr:colOff>227869</xdr:colOff>
      <xdr:row>62</xdr:row>
      <xdr:rowOff>88657</xdr:rowOff>
    </xdr:to>
    <xdr:sp macro="" textlink="">
      <xdr:nvSpPr>
        <xdr:cNvPr id="1579" name="Oval 821">
          <a:extLst>
            <a:ext uri="{FF2B5EF4-FFF2-40B4-BE49-F238E27FC236}">
              <a16:creationId xmlns:a16="http://schemas.microsoft.com/office/drawing/2014/main" id="{A776CAC9-AE1E-4C97-8770-EB60BE4D9206}"/>
            </a:ext>
          </a:extLst>
        </xdr:cNvPr>
        <xdr:cNvSpPr>
          <a:spLocks noChangeArrowheads="1"/>
        </xdr:cNvSpPr>
      </xdr:nvSpPr>
      <xdr:spPr bwMode="auto">
        <a:xfrm>
          <a:off x="7900867" y="10553701"/>
          <a:ext cx="150202" cy="1648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74107</xdr:colOff>
      <xdr:row>62</xdr:row>
      <xdr:rowOff>122909</xdr:rowOff>
    </xdr:from>
    <xdr:to>
      <xdr:col>12</xdr:col>
      <xdr:colOff>195734</xdr:colOff>
      <xdr:row>63</xdr:row>
      <xdr:rowOff>76853</xdr:rowOff>
    </xdr:to>
    <xdr:sp macro="" textlink="">
      <xdr:nvSpPr>
        <xdr:cNvPr id="1580" name="AutoShape 818">
          <a:extLst>
            <a:ext uri="{FF2B5EF4-FFF2-40B4-BE49-F238E27FC236}">
              <a16:creationId xmlns:a16="http://schemas.microsoft.com/office/drawing/2014/main" id="{C3805DAE-AB03-4210-AB86-48115CB33785}"/>
            </a:ext>
          </a:extLst>
        </xdr:cNvPr>
        <xdr:cNvSpPr>
          <a:spLocks noChangeArrowheads="1"/>
        </xdr:cNvSpPr>
      </xdr:nvSpPr>
      <xdr:spPr bwMode="auto">
        <a:xfrm>
          <a:off x="7897307" y="10752809"/>
          <a:ext cx="121627" cy="125394"/>
        </a:xfrm>
        <a:prstGeom prst="triangle">
          <a:avLst>
            <a:gd name="adj" fmla="val 500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214313</xdr:colOff>
      <xdr:row>57</xdr:row>
      <xdr:rowOff>150813</xdr:rowOff>
    </xdr:to>
    <xdr:sp macro="" textlink="">
      <xdr:nvSpPr>
        <xdr:cNvPr id="1581" name="六角形 1580">
          <a:extLst>
            <a:ext uri="{FF2B5EF4-FFF2-40B4-BE49-F238E27FC236}">
              <a16:creationId xmlns:a16="http://schemas.microsoft.com/office/drawing/2014/main" id="{A9D4F48D-F3DF-497B-8888-2DB39F21AE6B}"/>
            </a:ext>
          </a:extLst>
        </xdr:cNvPr>
        <xdr:cNvSpPr/>
      </xdr:nvSpPr>
      <xdr:spPr bwMode="auto">
        <a:xfrm>
          <a:off x="7118350" y="9772650"/>
          <a:ext cx="214313" cy="15081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238125</xdr:colOff>
      <xdr:row>59</xdr:row>
      <xdr:rowOff>95250</xdr:rowOff>
    </xdr:from>
    <xdr:to>
      <xdr:col>12</xdr:col>
      <xdr:colOff>323850</xdr:colOff>
      <xdr:row>59</xdr:row>
      <xdr:rowOff>142875</xdr:rowOff>
    </xdr:to>
    <xdr:sp macro="" textlink="">
      <xdr:nvSpPr>
        <xdr:cNvPr id="1582" name="Freeform 770">
          <a:extLst>
            <a:ext uri="{FF2B5EF4-FFF2-40B4-BE49-F238E27FC236}">
              <a16:creationId xmlns:a16="http://schemas.microsoft.com/office/drawing/2014/main" id="{AF555A65-3E9C-4CEB-A2F5-3D4D651877B6}"/>
            </a:ext>
          </a:extLst>
        </xdr:cNvPr>
        <xdr:cNvSpPr>
          <a:spLocks/>
        </xdr:cNvSpPr>
      </xdr:nvSpPr>
      <xdr:spPr bwMode="auto">
        <a:xfrm>
          <a:off x="8061325" y="102108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337167</xdr:colOff>
      <xdr:row>60</xdr:row>
      <xdr:rowOff>9516</xdr:rowOff>
    </xdr:from>
    <xdr:to>
      <xdr:col>11</xdr:col>
      <xdr:colOff>495689</xdr:colOff>
      <xdr:row>60</xdr:row>
      <xdr:rowOff>145792</xdr:rowOff>
    </xdr:to>
    <xdr:sp macro="" textlink="">
      <xdr:nvSpPr>
        <xdr:cNvPr id="1583" name="六角形 1582">
          <a:extLst>
            <a:ext uri="{FF2B5EF4-FFF2-40B4-BE49-F238E27FC236}">
              <a16:creationId xmlns:a16="http://schemas.microsoft.com/office/drawing/2014/main" id="{AA24F344-15B0-48C1-A650-161FA6FF037E}"/>
            </a:ext>
          </a:extLst>
        </xdr:cNvPr>
        <xdr:cNvSpPr/>
      </xdr:nvSpPr>
      <xdr:spPr bwMode="auto">
        <a:xfrm>
          <a:off x="7455517" y="10296516"/>
          <a:ext cx="158522" cy="13627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44404</xdr:colOff>
      <xdr:row>60</xdr:row>
      <xdr:rowOff>4290</xdr:rowOff>
    </xdr:from>
    <xdr:to>
      <xdr:col>11</xdr:col>
      <xdr:colOff>238528</xdr:colOff>
      <xdr:row>60</xdr:row>
      <xdr:rowOff>145144</xdr:rowOff>
    </xdr:to>
    <xdr:sp macro="" textlink="">
      <xdr:nvSpPr>
        <xdr:cNvPr id="1584" name="六角形 1583">
          <a:extLst>
            <a:ext uri="{FF2B5EF4-FFF2-40B4-BE49-F238E27FC236}">
              <a16:creationId xmlns:a16="http://schemas.microsoft.com/office/drawing/2014/main" id="{BFFE2DEE-C4CF-4087-A4ED-C5A41157EC95}"/>
            </a:ext>
          </a:extLst>
        </xdr:cNvPr>
        <xdr:cNvSpPr/>
      </xdr:nvSpPr>
      <xdr:spPr bwMode="auto">
        <a:xfrm>
          <a:off x="7162754" y="10291290"/>
          <a:ext cx="194124" cy="1408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186590</xdr:colOff>
      <xdr:row>63</xdr:row>
      <xdr:rowOff>51289</xdr:rowOff>
    </xdr:from>
    <xdr:to>
      <xdr:col>12</xdr:col>
      <xdr:colOff>432039</xdr:colOff>
      <xdr:row>64</xdr:row>
      <xdr:rowOff>90452</xdr:rowOff>
    </xdr:to>
    <xdr:sp macro="" textlink="">
      <xdr:nvSpPr>
        <xdr:cNvPr id="1585" name="六角形 1584">
          <a:extLst>
            <a:ext uri="{FF2B5EF4-FFF2-40B4-BE49-F238E27FC236}">
              <a16:creationId xmlns:a16="http://schemas.microsoft.com/office/drawing/2014/main" id="{E7D8E4C0-DC4E-49E6-B94C-6B4247B2928D}"/>
            </a:ext>
          </a:extLst>
        </xdr:cNvPr>
        <xdr:cNvSpPr/>
      </xdr:nvSpPr>
      <xdr:spPr bwMode="auto">
        <a:xfrm>
          <a:off x="8009790" y="10852639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12</xdr:col>
      <xdr:colOff>309566</xdr:colOff>
      <xdr:row>61</xdr:row>
      <xdr:rowOff>78763</xdr:rowOff>
    </xdr:from>
    <xdr:to>
      <xdr:col>12</xdr:col>
      <xdr:colOff>449510</xdr:colOff>
      <xdr:row>62</xdr:row>
      <xdr:rowOff>127121</xdr:rowOff>
    </xdr:to>
    <xdr:grpSp>
      <xdr:nvGrpSpPr>
        <xdr:cNvPr id="1586" name="Group 690">
          <a:extLst>
            <a:ext uri="{FF2B5EF4-FFF2-40B4-BE49-F238E27FC236}">
              <a16:creationId xmlns:a16="http://schemas.microsoft.com/office/drawing/2014/main" id="{1D3023F7-FB75-4FFA-A65C-FBA9F00F4B6E}"/>
            </a:ext>
          </a:extLst>
        </xdr:cNvPr>
        <xdr:cNvGrpSpPr>
          <a:grpSpLocks/>
        </xdr:cNvGrpSpPr>
      </xdr:nvGrpSpPr>
      <xdr:grpSpPr bwMode="auto">
        <a:xfrm rot="5400000">
          <a:off x="8052466" y="10075042"/>
          <a:ext cx="211643" cy="139944"/>
          <a:chOff x="718" y="97"/>
          <a:chExt cx="23" cy="15"/>
        </a:xfrm>
      </xdr:grpSpPr>
      <xdr:sp macro="" textlink="">
        <xdr:nvSpPr>
          <xdr:cNvPr id="1587" name="Freeform 691">
            <a:extLst>
              <a:ext uri="{FF2B5EF4-FFF2-40B4-BE49-F238E27FC236}">
                <a16:creationId xmlns:a16="http://schemas.microsoft.com/office/drawing/2014/main" id="{CD4AF810-A1D4-B44C-B87A-D174FC260E5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88" name="Freeform 692">
            <a:extLst>
              <a:ext uri="{FF2B5EF4-FFF2-40B4-BE49-F238E27FC236}">
                <a16:creationId xmlns:a16="http://schemas.microsoft.com/office/drawing/2014/main" id="{0C1C1D6D-FD61-14C6-2BA2-65BBBE38C40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18597</xdr:colOff>
      <xdr:row>57</xdr:row>
      <xdr:rowOff>15876</xdr:rowOff>
    </xdr:from>
    <xdr:to>
      <xdr:col>19</xdr:col>
      <xdr:colOff>222253</xdr:colOff>
      <xdr:row>57</xdr:row>
      <xdr:rowOff>158750</xdr:rowOff>
    </xdr:to>
    <xdr:sp macro="" textlink="">
      <xdr:nvSpPr>
        <xdr:cNvPr id="1589" name="六角形 1588">
          <a:extLst>
            <a:ext uri="{FF2B5EF4-FFF2-40B4-BE49-F238E27FC236}">
              <a16:creationId xmlns:a16="http://schemas.microsoft.com/office/drawing/2014/main" id="{12E96EC9-DADD-49C1-8591-739E4635F060}"/>
            </a:ext>
          </a:extLst>
        </xdr:cNvPr>
        <xdr:cNvSpPr/>
      </xdr:nvSpPr>
      <xdr:spPr bwMode="auto">
        <a:xfrm>
          <a:off x="12775747" y="9788526"/>
          <a:ext cx="203656" cy="14287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200025</xdr:colOff>
      <xdr:row>59</xdr:row>
      <xdr:rowOff>133350</xdr:rowOff>
    </xdr:from>
    <xdr:to>
      <xdr:col>20</xdr:col>
      <xdr:colOff>285750</xdr:colOff>
      <xdr:row>61</xdr:row>
      <xdr:rowOff>9525</xdr:rowOff>
    </xdr:to>
    <xdr:sp macro="" textlink="">
      <xdr:nvSpPr>
        <xdr:cNvPr id="1590" name="Freeform 394">
          <a:extLst>
            <a:ext uri="{FF2B5EF4-FFF2-40B4-BE49-F238E27FC236}">
              <a16:creationId xmlns:a16="http://schemas.microsoft.com/office/drawing/2014/main" id="{5E5A5B57-F90C-463A-8308-3F0CB62FCD81}"/>
            </a:ext>
          </a:extLst>
        </xdr:cNvPr>
        <xdr:cNvSpPr>
          <a:spLocks/>
        </xdr:cNvSpPr>
      </xdr:nvSpPr>
      <xdr:spPr bwMode="auto">
        <a:xfrm>
          <a:off x="13662025" y="102489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59</xdr:row>
      <xdr:rowOff>133350</xdr:rowOff>
    </xdr:from>
    <xdr:to>
      <xdr:col>20</xdr:col>
      <xdr:colOff>285750</xdr:colOff>
      <xdr:row>61</xdr:row>
      <xdr:rowOff>9525</xdr:rowOff>
    </xdr:to>
    <xdr:sp macro="" textlink="">
      <xdr:nvSpPr>
        <xdr:cNvPr id="1591" name="Freeform 395">
          <a:extLst>
            <a:ext uri="{FF2B5EF4-FFF2-40B4-BE49-F238E27FC236}">
              <a16:creationId xmlns:a16="http://schemas.microsoft.com/office/drawing/2014/main" id="{428C855D-4C82-41AC-8643-99EA94A70BDE}"/>
            </a:ext>
          </a:extLst>
        </xdr:cNvPr>
        <xdr:cNvSpPr>
          <a:spLocks/>
        </xdr:cNvSpPr>
      </xdr:nvSpPr>
      <xdr:spPr bwMode="auto">
        <a:xfrm>
          <a:off x="13662025" y="102489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59</xdr:row>
      <xdr:rowOff>133350</xdr:rowOff>
    </xdr:from>
    <xdr:to>
      <xdr:col>20</xdr:col>
      <xdr:colOff>285750</xdr:colOff>
      <xdr:row>61</xdr:row>
      <xdr:rowOff>9525</xdr:rowOff>
    </xdr:to>
    <xdr:sp macro="" textlink="">
      <xdr:nvSpPr>
        <xdr:cNvPr id="1592" name="Freeform 397">
          <a:extLst>
            <a:ext uri="{FF2B5EF4-FFF2-40B4-BE49-F238E27FC236}">
              <a16:creationId xmlns:a16="http://schemas.microsoft.com/office/drawing/2014/main" id="{83DCBA91-406E-45CE-9E7F-4B6BC1FB9421}"/>
            </a:ext>
          </a:extLst>
        </xdr:cNvPr>
        <xdr:cNvSpPr>
          <a:spLocks/>
        </xdr:cNvSpPr>
      </xdr:nvSpPr>
      <xdr:spPr bwMode="auto">
        <a:xfrm>
          <a:off x="13662025" y="102489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465667</xdr:colOff>
      <xdr:row>62</xdr:row>
      <xdr:rowOff>29631</xdr:rowOff>
    </xdr:from>
    <xdr:ext cx="304608" cy="275140"/>
    <xdr:pic>
      <xdr:nvPicPr>
        <xdr:cNvPr id="1593" name="Picture 12589">
          <a:extLst>
            <a:ext uri="{FF2B5EF4-FFF2-40B4-BE49-F238E27FC236}">
              <a16:creationId xmlns:a16="http://schemas.microsoft.com/office/drawing/2014/main" id="{7BFD3030-2FA1-43E8-82BF-E2D330AB0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4017" y="10659531"/>
          <a:ext cx="304608" cy="2751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12</xdr:col>
      <xdr:colOff>238125</xdr:colOff>
      <xdr:row>59</xdr:row>
      <xdr:rowOff>38100</xdr:rowOff>
    </xdr:from>
    <xdr:to>
      <xdr:col>12</xdr:col>
      <xdr:colOff>323850</xdr:colOff>
      <xdr:row>60</xdr:row>
      <xdr:rowOff>85725</xdr:rowOff>
    </xdr:to>
    <xdr:sp macro="" textlink="">
      <xdr:nvSpPr>
        <xdr:cNvPr id="1594" name="Freeform 530">
          <a:extLst>
            <a:ext uri="{FF2B5EF4-FFF2-40B4-BE49-F238E27FC236}">
              <a16:creationId xmlns:a16="http://schemas.microsoft.com/office/drawing/2014/main" id="{968131AE-4708-46AE-8E7D-3655BB6B7F74}"/>
            </a:ext>
          </a:extLst>
        </xdr:cNvPr>
        <xdr:cNvSpPr>
          <a:spLocks/>
        </xdr:cNvSpPr>
      </xdr:nvSpPr>
      <xdr:spPr bwMode="auto">
        <a:xfrm>
          <a:off x="8061325" y="101536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295275</xdr:colOff>
      <xdr:row>60</xdr:row>
      <xdr:rowOff>28575</xdr:rowOff>
    </xdr:from>
    <xdr:to>
      <xdr:col>12</xdr:col>
      <xdr:colOff>342900</xdr:colOff>
      <xdr:row>61</xdr:row>
      <xdr:rowOff>95250</xdr:rowOff>
    </xdr:to>
    <xdr:sp macro="" textlink="">
      <xdr:nvSpPr>
        <xdr:cNvPr id="1595" name="Freeform 531">
          <a:extLst>
            <a:ext uri="{FF2B5EF4-FFF2-40B4-BE49-F238E27FC236}">
              <a16:creationId xmlns:a16="http://schemas.microsoft.com/office/drawing/2014/main" id="{DE8BE6EA-ECCC-48E4-BCF1-A54FBB6254DF}"/>
            </a:ext>
          </a:extLst>
        </xdr:cNvPr>
        <xdr:cNvSpPr>
          <a:spLocks/>
        </xdr:cNvSpPr>
      </xdr:nvSpPr>
      <xdr:spPr bwMode="auto">
        <a:xfrm>
          <a:off x="8118475" y="103155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59</xdr:row>
      <xdr:rowOff>133350</xdr:rowOff>
    </xdr:from>
    <xdr:to>
      <xdr:col>12</xdr:col>
      <xdr:colOff>285750</xdr:colOff>
      <xdr:row>61</xdr:row>
      <xdr:rowOff>9525</xdr:rowOff>
    </xdr:to>
    <xdr:sp macro="" textlink="">
      <xdr:nvSpPr>
        <xdr:cNvPr id="1596" name="Freeform 532">
          <a:extLst>
            <a:ext uri="{FF2B5EF4-FFF2-40B4-BE49-F238E27FC236}">
              <a16:creationId xmlns:a16="http://schemas.microsoft.com/office/drawing/2014/main" id="{8140611F-6CB8-4502-B4BC-CB6D78790529}"/>
            </a:ext>
          </a:extLst>
        </xdr:cNvPr>
        <xdr:cNvSpPr>
          <a:spLocks/>
        </xdr:cNvSpPr>
      </xdr:nvSpPr>
      <xdr:spPr bwMode="auto">
        <a:xfrm>
          <a:off x="8023225" y="102489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59</xdr:row>
      <xdr:rowOff>133350</xdr:rowOff>
    </xdr:from>
    <xdr:to>
      <xdr:col>12</xdr:col>
      <xdr:colOff>285750</xdr:colOff>
      <xdr:row>61</xdr:row>
      <xdr:rowOff>9525</xdr:rowOff>
    </xdr:to>
    <xdr:sp macro="" textlink="">
      <xdr:nvSpPr>
        <xdr:cNvPr id="1597" name="Freeform 533">
          <a:extLst>
            <a:ext uri="{FF2B5EF4-FFF2-40B4-BE49-F238E27FC236}">
              <a16:creationId xmlns:a16="http://schemas.microsoft.com/office/drawing/2014/main" id="{DD929633-B598-4A0C-9BBD-25E4BA16F7F8}"/>
            </a:ext>
          </a:extLst>
        </xdr:cNvPr>
        <xdr:cNvSpPr>
          <a:spLocks/>
        </xdr:cNvSpPr>
      </xdr:nvSpPr>
      <xdr:spPr bwMode="auto">
        <a:xfrm>
          <a:off x="8023225" y="102489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59</xdr:row>
      <xdr:rowOff>38100</xdr:rowOff>
    </xdr:from>
    <xdr:to>
      <xdr:col>12</xdr:col>
      <xdr:colOff>323850</xdr:colOff>
      <xdr:row>60</xdr:row>
      <xdr:rowOff>85725</xdr:rowOff>
    </xdr:to>
    <xdr:sp macro="" textlink="">
      <xdr:nvSpPr>
        <xdr:cNvPr id="1598" name="Freeform 530">
          <a:extLst>
            <a:ext uri="{FF2B5EF4-FFF2-40B4-BE49-F238E27FC236}">
              <a16:creationId xmlns:a16="http://schemas.microsoft.com/office/drawing/2014/main" id="{FDBBD383-2658-4421-8036-B18D5B640F1F}"/>
            </a:ext>
          </a:extLst>
        </xdr:cNvPr>
        <xdr:cNvSpPr>
          <a:spLocks/>
        </xdr:cNvSpPr>
      </xdr:nvSpPr>
      <xdr:spPr bwMode="auto">
        <a:xfrm>
          <a:off x="8061325" y="101536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295275</xdr:colOff>
      <xdr:row>60</xdr:row>
      <xdr:rowOff>28575</xdr:rowOff>
    </xdr:from>
    <xdr:to>
      <xdr:col>12</xdr:col>
      <xdr:colOff>342900</xdr:colOff>
      <xdr:row>61</xdr:row>
      <xdr:rowOff>95250</xdr:rowOff>
    </xdr:to>
    <xdr:sp macro="" textlink="">
      <xdr:nvSpPr>
        <xdr:cNvPr id="1599" name="Freeform 531">
          <a:extLst>
            <a:ext uri="{FF2B5EF4-FFF2-40B4-BE49-F238E27FC236}">
              <a16:creationId xmlns:a16="http://schemas.microsoft.com/office/drawing/2014/main" id="{6A99AB8F-59AD-46C6-8A94-EB9BECC6E820}"/>
            </a:ext>
          </a:extLst>
        </xdr:cNvPr>
        <xdr:cNvSpPr>
          <a:spLocks/>
        </xdr:cNvSpPr>
      </xdr:nvSpPr>
      <xdr:spPr bwMode="auto">
        <a:xfrm>
          <a:off x="8118475" y="103155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59</xdr:row>
      <xdr:rowOff>133350</xdr:rowOff>
    </xdr:from>
    <xdr:to>
      <xdr:col>12</xdr:col>
      <xdr:colOff>285750</xdr:colOff>
      <xdr:row>61</xdr:row>
      <xdr:rowOff>9525</xdr:rowOff>
    </xdr:to>
    <xdr:sp macro="" textlink="">
      <xdr:nvSpPr>
        <xdr:cNvPr id="1600" name="Freeform 532">
          <a:extLst>
            <a:ext uri="{FF2B5EF4-FFF2-40B4-BE49-F238E27FC236}">
              <a16:creationId xmlns:a16="http://schemas.microsoft.com/office/drawing/2014/main" id="{33432FCB-223A-450F-B233-AB9B4862E6F2}"/>
            </a:ext>
          </a:extLst>
        </xdr:cNvPr>
        <xdr:cNvSpPr>
          <a:spLocks/>
        </xdr:cNvSpPr>
      </xdr:nvSpPr>
      <xdr:spPr bwMode="auto">
        <a:xfrm>
          <a:off x="8023225" y="102489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59</xdr:row>
      <xdr:rowOff>133350</xdr:rowOff>
    </xdr:from>
    <xdr:to>
      <xdr:col>12</xdr:col>
      <xdr:colOff>285750</xdr:colOff>
      <xdr:row>61</xdr:row>
      <xdr:rowOff>9525</xdr:rowOff>
    </xdr:to>
    <xdr:sp macro="" textlink="">
      <xdr:nvSpPr>
        <xdr:cNvPr id="1601" name="Freeform 533">
          <a:extLst>
            <a:ext uri="{FF2B5EF4-FFF2-40B4-BE49-F238E27FC236}">
              <a16:creationId xmlns:a16="http://schemas.microsoft.com/office/drawing/2014/main" id="{A1BD4AD6-BDEC-468C-8DE3-95EB7D88EEC5}"/>
            </a:ext>
          </a:extLst>
        </xdr:cNvPr>
        <xdr:cNvSpPr>
          <a:spLocks/>
        </xdr:cNvSpPr>
      </xdr:nvSpPr>
      <xdr:spPr bwMode="auto">
        <a:xfrm>
          <a:off x="8023225" y="102489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59</xdr:row>
      <xdr:rowOff>38100</xdr:rowOff>
    </xdr:from>
    <xdr:to>
      <xdr:col>14</xdr:col>
      <xdr:colOff>323850</xdr:colOff>
      <xdr:row>60</xdr:row>
      <xdr:rowOff>85725</xdr:rowOff>
    </xdr:to>
    <xdr:sp macro="" textlink="">
      <xdr:nvSpPr>
        <xdr:cNvPr id="1602" name="Freeform 530">
          <a:extLst>
            <a:ext uri="{FF2B5EF4-FFF2-40B4-BE49-F238E27FC236}">
              <a16:creationId xmlns:a16="http://schemas.microsoft.com/office/drawing/2014/main" id="{3F5DF62F-EBD8-4FAB-BDC3-CF9A5EB60BE1}"/>
            </a:ext>
          </a:extLst>
        </xdr:cNvPr>
        <xdr:cNvSpPr>
          <a:spLocks/>
        </xdr:cNvSpPr>
      </xdr:nvSpPr>
      <xdr:spPr bwMode="auto">
        <a:xfrm>
          <a:off x="9471025" y="101536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59</xdr:row>
      <xdr:rowOff>133350</xdr:rowOff>
    </xdr:from>
    <xdr:to>
      <xdr:col>14</xdr:col>
      <xdr:colOff>285750</xdr:colOff>
      <xdr:row>61</xdr:row>
      <xdr:rowOff>9525</xdr:rowOff>
    </xdr:to>
    <xdr:sp macro="" textlink="">
      <xdr:nvSpPr>
        <xdr:cNvPr id="1603" name="Freeform 532">
          <a:extLst>
            <a:ext uri="{FF2B5EF4-FFF2-40B4-BE49-F238E27FC236}">
              <a16:creationId xmlns:a16="http://schemas.microsoft.com/office/drawing/2014/main" id="{1D912A9A-0837-4240-A4A9-A18486B793E6}"/>
            </a:ext>
          </a:extLst>
        </xdr:cNvPr>
        <xdr:cNvSpPr>
          <a:spLocks/>
        </xdr:cNvSpPr>
      </xdr:nvSpPr>
      <xdr:spPr bwMode="auto">
        <a:xfrm>
          <a:off x="9432925" y="102489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59</xdr:row>
      <xdr:rowOff>133350</xdr:rowOff>
    </xdr:from>
    <xdr:to>
      <xdr:col>14</xdr:col>
      <xdr:colOff>285750</xdr:colOff>
      <xdr:row>61</xdr:row>
      <xdr:rowOff>9525</xdr:rowOff>
    </xdr:to>
    <xdr:sp macro="" textlink="">
      <xdr:nvSpPr>
        <xdr:cNvPr id="1604" name="Freeform 533">
          <a:extLst>
            <a:ext uri="{FF2B5EF4-FFF2-40B4-BE49-F238E27FC236}">
              <a16:creationId xmlns:a16="http://schemas.microsoft.com/office/drawing/2014/main" id="{66A3F732-930D-449F-91D1-262A564272EF}"/>
            </a:ext>
          </a:extLst>
        </xdr:cNvPr>
        <xdr:cNvSpPr>
          <a:spLocks/>
        </xdr:cNvSpPr>
      </xdr:nvSpPr>
      <xdr:spPr bwMode="auto">
        <a:xfrm>
          <a:off x="9432925" y="102489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6576</xdr:colOff>
      <xdr:row>57</xdr:row>
      <xdr:rowOff>15878</xdr:rowOff>
    </xdr:from>
    <xdr:to>
      <xdr:col>17</xdr:col>
      <xdr:colOff>193261</xdr:colOff>
      <xdr:row>57</xdr:row>
      <xdr:rowOff>163351</xdr:rowOff>
    </xdr:to>
    <xdr:sp macro="" textlink="">
      <xdr:nvSpPr>
        <xdr:cNvPr id="1605" name="六角形 1604">
          <a:extLst>
            <a:ext uri="{FF2B5EF4-FFF2-40B4-BE49-F238E27FC236}">
              <a16:creationId xmlns:a16="http://schemas.microsoft.com/office/drawing/2014/main" id="{C8CC6D1F-0727-4D94-A275-E8E4215436EB}"/>
            </a:ext>
          </a:extLst>
        </xdr:cNvPr>
        <xdr:cNvSpPr/>
      </xdr:nvSpPr>
      <xdr:spPr bwMode="auto">
        <a:xfrm>
          <a:off x="11354026" y="9788528"/>
          <a:ext cx="186685" cy="14747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639769</xdr:colOff>
      <xdr:row>59</xdr:row>
      <xdr:rowOff>103195</xdr:rowOff>
    </xdr:from>
    <xdr:to>
      <xdr:col>18</xdr:col>
      <xdr:colOff>117930</xdr:colOff>
      <xdr:row>60</xdr:row>
      <xdr:rowOff>102055</xdr:rowOff>
    </xdr:to>
    <xdr:sp macro="" textlink="">
      <xdr:nvSpPr>
        <xdr:cNvPr id="1606" name="六角形 1605">
          <a:extLst>
            <a:ext uri="{FF2B5EF4-FFF2-40B4-BE49-F238E27FC236}">
              <a16:creationId xmlns:a16="http://schemas.microsoft.com/office/drawing/2014/main" id="{4DF5615D-ECD7-4594-AC6E-8834F088957D}"/>
            </a:ext>
          </a:extLst>
        </xdr:cNvPr>
        <xdr:cNvSpPr/>
      </xdr:nvSpPr>
      <xdr:spPr bwMode="auto">
        <a:xfrm>
          <a:off x="11987219" y="10218745"/>
          <a:ext cx="183011" cy="1703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 baseline="0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twoCellAnchor>
    <xdr:from>
      <xdr:col>16</xdr:col>
      <xdr:colOff>238125</xdr:colOff>
      <xdr:row>59</xdr:row>
      <xdr:rowOff>38100</xdr:rowOff>
    </xdr:from>
    <xdr:to>
      <xdr:col>16</xdr:col>
      <xdr:colOff>323850</xdr:colOff>
      <xdr:row>60</xdr:row>
      <xdr:rowOff>85725</xdr:rowOff>
    </xdr:to>
    <xdr:sp macro="" textlink="">
      <xdr:nvSpPr>
        <xdr:cNvPr id="1607" name="Freeform 530">
          <a:extLst>
            <a:ext uri="{FF2B5EF4-FFF2-40B4-BE49-F238E27FC236}">
              <a16:creationId xmlns:a16="http://schemas.microsoft.com/office/drawing/2014/main" id="{A57F4D86-8920-4BA9-BE64-9391C37ABD74}"/>
            </a:ext>
          </a:extLst>
        </xdr:cNvPr>
        <xdr:cNvSpPr>
          <a:spLocks/>
        </xdr:cNvSpPr>
      </xdr:nvSpPr>
      <xdr:spPr bwMode="auto">
        <a:xfrm>
          <a:off x="10880725" y="101536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59</xdr:row>
      <xdr:rowOff>133350</xdr:rowOff>
    </xdr:from>
    <xdr:to>
      <xdr:col>16</xdr:col>
      <xdr:colOff>285750</xdr:colOff>
      <xdr:row>61</xdr:row>
      <xdr:rowOff>9525</xdr:rowOff>
    </xdr:to>
    <xdr:sp macro="" textlink="">
      <xdr:nvSpPr>
        <xdr:cNvPr id="1608" name="Freeform 532">
          <a:extLst>
            <a:ext uri="{FF2B5EF4-FFF2-40B4-BE49-F238E27FC236}">
              <a16:creationId xmlns:a16="http://schemas.microsoft.com/office/drawing/2014/main" id="{9F51A48D-D738-4F65-AF63-F768E7D839F4}"/>
            </a:ext>
          </a:extLst>
        </xdr:cNvPr>
        <xdr:cNvSpPr>
          <a:spLocks/>
        </xdr:cNvSpPr>
      </xdr:nvSpPr>
      <xdr:spPr bwMode="auto">
        <a:xfrm>
          <a:off x="10842625" y="102489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59</xdr:row>
      <xdr:rowOff>133350</xdr:rowOff>
    </xdr:from>
    <xdr:to>
      <xdr:col>16</xdr:col>
      <xdr:colOff>285750</xdr:colOff>
      <xdr:row>61</xdr:row>
      <xdr:rowOff>9525</xdr:rowOff>
    </xdr:to>
    <xdr:sp macro="" textlink="">
      <xdr:nvSpPr>
        <xdr:cNvPr id="1609" name="Freeform 533">
          <a:extLst>
            <a:ext uri="{FF2B5EF4-FFF2-40B4-BE49-F238E27FC236}">
              <a16:creationId xmlns:a16="http://schemas.microsoft.com/office/drawing/2014/main" id="{8426067F-E8CF-4D3F-BAE8-4C3915C680A1}"/>
            </a:ext>
          </a:extLst>
        </xdr:cNvPr>
        <xdr:cNvSpPr>
          <a:spLocks/>
        </xdr:cNvSpPr>
      </xdr:nvSpPr>
      <xdr:spPr bwMode="auto">
        <a:xfrm>
          <a:off x="10842625" y="102489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59</xdr:row>
      <xdr:rowOff>38100</xdr:rowOff>
    </xdr:from>
    <xdr:to>
      <xdr:col>18</xdr:col>
      <xdr:colOff>323850</xdr:colOff>
      <xdr:row>60</xdr:row>
      <xdr:rowOff>85725</xdr:rowOff>
    </xdr:to>
    <xdr:sp macro="" textlink="">
      <xdr:nvSpPr>
        <xdr:cNvPr id="1610" name="Freeform 530">
          <a:extLst>
            <a:ext uri="{FF2B5EF4-FFF2-40B4-BE49-F238E27FC236}">
              <a16:creationId xmlns:a16="http://schemas.microsoft.com/office/drawing/2014/main" id="{55B11A34-8E49-4234-864D-F70F35649DAE}"/>
            </a:ext>
          </a:extLst>
        </xdr:cNvPr>
        <xdr:cNvSpPr>
          <a:spLocks/>
        </xdr:cNvSpPr>
      </xdr:nvSpPr>
      <xdr:spPr bwMode="auto">
        <a:xfrm>
          <a:off x="12290425" y="101536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59</xdr:row>
      <xdr:rowOff>133350</xdr:rowOff>
    </xdr:from>
    <xdr:to>
      <xdr:col>18</xdr:col>
      <xdr:colOff>285750</xdr:colOff>
      <xdr:row>61</xdr:row>
      <xdr:rowOff>9525</xdr:rowOff>
    </xdr:to>
    <xdr:sp macro="" textlink="">
      <xdr:nvSpPr>
        <xdr:cNvPr id="1611" name="Freeform 532">
          <a:extLst>
            <a:ext uri="{FF2B5EF4-FFF2-40B4-BE49-F238E27FC236}">
              <a16:creationId xmlns:a16="http://schemas.microsoft.com/office/drawing/2014/main" id="{3353C7BD-9E13-4466-800C-0AE168FB76A7}"/>
            </a:ext>
          </a:extLst>
        </xdr:cNvPr>
        <xdr:cNvSpPr>
          <a:spLocks/>
        </xdr:cNvSpPr>
      </xdr:nvSpPr>
      <xdr:spPr bwMode="auto">
        <a:xfrm>
          <a:off x="12252325" y="102489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601711</xdr:colOff>
      <xdr:row>58</xdr:row>
      <xdr:rowOff>86053</xdr:rowOff>
    </xdr:from>
    <xdr:to>
      <xdr:col>18</xdr:col>
      <xdr:colOff>391123</xdr:colOff>
      <xdr:row>61</xdr:row>
      <xdr:rowOff>154148</xdr:rowOff>
    </xdr:to>
    <xdr:sp macro="" textlink="">
      <xdr:nvSpPr>
        <xdr:cNvPr id="1612" name="Freeform 71">
          <a:extLst>
            <a:ext uri="{FF2B5EF4-FFF2-40B4-BE49-F238E27FC236}">
              <a16:creationId xmlns:a16="http://schemas.microsoft.com/office/drawing/2014/main" id="{A0A5631C-91D4-4E6C-B19A-029CECB1DF57}"/>
            </a:ext>
          </a:extLst>
        </xdr:cNvPr>
        <xdr:cNvSpPr>
          <a:spLocks/>
        </xdr:cNvSpPr>
      </xdr:nvSpPr>
      <xdr:spPr bwMode="auto">
        <a:xfrm>
          <a:off x="11949161" y="10030153"/>
          <a:ext cx="494262" cy="582445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  <a:gd name="connsiteX0" fmla="*/ 0 w 10000"/>
            <a:gd name="connsiteY0" fmla="*/ 0 h 19313"/>
            <a:gd name="connsiteX1" fmla="*/ 0 w 10000"/>
            <a:gd name="connsiteY1" fmla="*/ 19313 h 19313"/>
            <a:gd name="connsiteX2" fmla="*/ 10000 w 10000"/>
            <a:gd name="connsiteY2" fmla="*/ 19313 h 193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9313">
              <a:moveTo>
                <a:pt x="0" y="0"/>
              </a:moveTo>
              <a:lnTo>
                <a:pt x="0" y="19313"/>
              </a:lnTo>
              <a:lnTo>
                <a:pt x="10000" y="193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539261</xdr:colOff>
      <xdr:row>61</xdr:row>
      <xdr:rowOff>83220</xdr:rowOff>
    </xdr:from>
    <xdr:to>
      <xdr:col>17</xdr:col>
      <xdr:colOff>667949</xdr:colOff>
      <xdr:row>62</xdr:row>
      <xdr:rowOff>56539</xdr:rowOff>
    </xdr:to>
    <xdr:sp macro="" textlink="">
      <xdr:nvSpPr>
        <xdr:cNvPr id="1613" name="Oval 438">
          <a:extLst>
            <a:ext uri="{FF2B5EF4-FFF2-40B4-BE49-F238E27FC236}">
              <a16:creationId xmlns:a16="http://schemas.microsoft.com/office/drawing/2014/main" id="{44C537B5-1B78-4A11-A6D2-FEB29F6B540D}"/>
            </a:ext>
          </a:extLst>
        </xdr:cNvPr>
        <xdr:cNvSpPr>
          <a:spLocks noChangeArrowheads="1"/>
        </xdr:cNvSpPr>
      </xdr:nvSpPr>
      <xdr:spPr bwMode="auto">
        <a:xfrm>
          <a:off x="11886711" y="10541670"/>
          <a:ext cx="128688" cy="1447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655474</xdr:colOff>
      <xdr:row>63</xdr:row>
      <xdr:rowOff>127690</xdr:rowOff>
    </xdr:from>
    <xdr:to>
      <xdr:col>18</xdr:col>
      <xdr:colOff>137640</xdr:colOff>
      <xdr:row>64</xdr:row>
      <xdr:rowOff>110051</xdr:rowOff>
    </xdr:to>
    <xdr:sp macro="" textlink="">
      <xdr:nvSpPr>
        <xdr:cNvPr id="1614" name="六角形 1613">
          <a:extLst>
            <a:ext uri="{FF2B5EF4-FFF2-40B4-BE49-F238E27FC236}">
              <a16:creationId xmlns:a16="http://schemas.microsoft.com/office/drawing/2014/main" id="{B3376B3E-6F3C-44C1-8113-663E1A87E803}"/>
            </a:ext>
          </a:extLst>
        </xdr:cNvPr>
        <xdr:cNvSpPr/>
      </xdr:nvSpPr>
      <xdr:spPr bwMode="auto">
        <a:xfrm>
          <a:off x="12002924" y="10929040"/>
          <a:ext cx="187016" cy="1538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158753</xdr:colOff>
      <xdr:row>59</xdr:row>
      <xdr:rowOff>113391</xdr:rowOff>
    </xdr:from>
    <xdr:to>
      <xdr:col>18</xdr:col>
      <xdr:colOff>344941</xdr:colOff>
      <xdr:row>60</xdr:row>
      <xdr:rowOff>95752</xdr:rowOff>
    </xdr:to>
    <xdr:sp macro="" textlink="">
      <xdr:nvSpPr>
        <xdr:cNvPr id="1615" name="六角形 1614">
          <a:extLst>
            <a:ext uri="{FF2B5EF4-FFF2-40B4-BE49-F238E27FC236}">
              <a16:creationId xmlns:a16="http://schemas.microsoft.com/office/drawing/2014/main" id="{4EA29A52-A829-4C0A-AFCD-F1C82022319B}"/>
            </a:ext>
          </a:extLst>
        </xdr:cNvPr>
        <xdr:cNvSpPr/>
      </xdr:nvSpPr>
      <xdr:spPr bwMode="auto">
        <a:xfrm>
          <a:off x="12211053" y="10228941"/>
          <a:ext cx="186188" cy="1538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238125</xdr:colOff>
      <xdr:row>60</xdr:row>
      <xdr:rowOff>38100</xdr:rowOff>
    </xdr:from>
    <xdr:to>
      <xdr:col>20</xdr:col>
      <xdr:colOff>323850</xdr:colOff>
      <xdr:row>61</xdr:row>
      <xdr:rowOff>85725</xdr:rowOff>
    </xdr:to>
    <xdr:sp macro="" textlink="">
      <xdr:nvSpPr>
        <xdr:cNvPr id="1616" name="Freeform 530">
          <a:extLst>
            <a:ext uri="{FF2B5EF4-FFF2-40B4-BE49-F238E27FC236}">
              <a16:creationId xmlns:a16="http://schemas.microsoft.com/office/drawing/2014/main" id="{CBB1B654-4EA1-4D0D-B824-543009439858}"/>
            </a:ext>
          </a:extLst>
        </xdr:cNvPr>
        <xdr:cNvSpPr>
          <a:spLocks/>
        </xdr:cNvSpPr>
      </xdr:nvSpPr>
      <xdr:spPr bwMode="auto">
        <a:xfrm>
          <a:off x="13700125" y="103251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60</xdr:row>
      <xdr:rowOff>133350</xdr:rowOff>
    </xdr:from>
    <xdr:to>
      <xdr:col>20</xdr:col>
      <xdr:colOff>285750</xdr:colOff>
      <xdr:row>62</xdr:row>
      <xdr:rowOff>9525</xdr:rowOff>
    </xdr:to>
    <xdr:sp macro="" textlink="">
      <xdr:nvSpPr>
        <xdr:cNvPr id="1617" name="Freeform 532">
          <a:extLst>
            <a:ext uri="{FF2B5EF4-FFF2-40B4-BE49-F238E27FC236}">
              <a16:creationId xmlns:a16="http://schemas.microsoft.com/office/drawing/2014/main" id="{9172D81E-1805-453E-9B73-57E13A33FC25}"/>
            </a:ext>
          </a:extLst>
        </xdr:cNvPr>
        <xdr:cNvSpPr>
          <a:spLocks/>
        </xdr:cNvSpPr>
      </xdr:nvSpPr>
      <xdr:spPr bwMode="auto">
        <a:xfrm>
          <a:off x="13662025" y="104203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60</xdr:row>
      <xdr:rowOff>38100</xdr:rowOff>
    </xdr:from>
    <xdr:to>
      <xdr:col>20</xdr:col>
      <xdr:colOff>323850</xdr:colOff>
      <xdr:row>61</xdr:row>
      <xdr:rowOff>85725</xdr:rowOff>
    </xdr:to>
    <xdr:sp macro="" textlink="">
      <xdr:nvSpPr>
        <xdr:cNvPr id="1618" name="Freeform 530">
          <a:extLst>
            <a:ext uri="{FF2B5EF4-FFF2-40B4-BE49-F238E27FC236}">
              <a16:creationId xmlns:a16="http://schemas.microsoft.com/office/drawing/2014/main" id="{922AEE8F-DB5D-4E80-8E6B-0EB617D7025D}"/>
            </a:ext>
          </a:extLst>
        </xdr:cNvPr>
        <xdr:cNvSpPr>
          <a:spLocks/>
        </xdr:cNvSpPr>
      </xdr:nvSpPr>
      <xdr:spPr bwMode="auto">
        <a:xfrm>
          <a:off x="13700125" y="103251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636651</xdr:colOff>
      <xdr:row>58</xdr:row>
      <xdr:rowOff>116578</xdr:rowOff>
    </xdr:from>
    <xdr:to>
      <xdr:col>15</xdr:col>
      <xdr:colOff>636651</xdr:colOff>
      <xdr:row>62</xdr:row>
      <xdr:rowOff>722</xdr:rowOff>
    </xdr:to>
    <xdr:sp macro="" textlink="">
      <xdr:nvSpPr>
        <xdr:cNvPr id="1619" name="Freeform 71">
          <a:extLst>
            <a:ext uri="{FF2B5EF4-FFF2-40B4-BE49-F238E27FC236}">
              <a16:creationId xmlns:a16="http://schemas.microsoft.com/office/drawing/2014/main" id="{5F7B72F5-FF23-4ED1-AC05-28A66AB86277}"/>
            </a:ext>
          </a:extLst>
        </xdr:cNvPr>
        <xdr:cNvSpPr>
          <a:spLocks/>
        </xdr:cNvSpPr>
      </xdr:nvSpPr>
      <xdr:spPr bwMode="auto">
        <a:xfrm>
          <a:off x="10574401" y="10060678"/>
          <a:ext cx="0" cy="569944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  <a:gd name="connsiteX0" fmla="*/ 0 w 10000"/>
            <a:gd name="connsiteY0" fmla="*/ 0 h 19313"/>
            <a:gd name="connsiteX1" fmla="*/ 0 w 10000"/>
            <a:gd name="connsiteY1" fmla="*/ 19313 h 19313"/>
            <a:gd name="connsiteX2" fmla="*/ 10000 w 10000"/>
            <a:gd name="connsiteY2" fmla="*/ 19313 h 19313"/>
            <a:gd name="connsiteX0" fmla="*/ 0 w 0"/>
            <a:gd name="connsiteY0" fmla="*/ 0 h 19313"/>
            <a:gd name="connsiteX1" fmla="*/ 0 w 0"/>
            <a:gd name="connsiteY1" fmla="*/ 19313 h 193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9313">
              <a:moveTo>
                <a:pt x="0" y="0"/>
              </a:moveTo>
              <a:lnTo>
                <a:pt x="0" y="193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567358</xdr:colOff>
      <xdr:row>61</xdr:row>
      <xdr:rowOff>107504</xdr:rowOff>
    </xdr:from>
    <xdr:to>
      <xdr:col>15</xdr:col>
      <xdr:colOff>686814</xdr:colOff>
      <xdr:row>62</xdr:row>
      <xdr:rowOff>64055</xdr:rowOff>
    </xdr:to>
    <xdr:sp macro="" textlink="">
      <xdr:nvSpPr>
        <xdr:cNvPr id="1620" name="Oval 438">
          <a:extLst>
            <a:ext uri="{FF2B5EF4-FFF2-40B4-BE49-F238E27FC236}">
              <a16:creationId xmlns:a16="http://schemas.microsoft.com/office/drawing/2014/main" id="{AB247DED-0C57-4152-95A9-FC04F4B7BA59}"/>
            </a:ext>
          </a:extLst>
        </xdr:cNvPr>
        <xdr:cNvSpPr>
          <a:spLocks noChangeArrowheads="1"/>
        </xdr:cNvSpPr>
      </xdr:nvSpPr>
      <xdr:spPr bwMode="auto">
        <a:xfrm>
          <a:off x="10505108" y="10565954"/>
          <a:ext cx="119456" cy="1280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289670</xdr:colOff>
      <xdr:row>61</xdr:row>
      <xdr:rowOff>12374</xdr:rowOff>
    </xdr:from>
    <xdr:to>
      <xdr:col>15</xdr:col>
      <xdr:colOff>475858</xdr:colOff>
      <xdr:row>61</xdr:row>
      <xdr:rowOff>167289</xdr:rowOff>
    </xdr:to>
    <xdr:sp macro="" textlink="">
      <xdr:nvSpPr>
        <xdr:cNvPr id="1621" name="六角形 1620">
          <a:extLst>
            <a:ext uri="{FF2B5EF4-FFF2-40B4-BE49-F238E27FC236}">
              <a16:creationId xmlns:a16="http://schemas.microsoft.com/office/drawing/2014/main" id="{08E4B52D-F3A8-4EA6-BA3D-86BC998FC9E7}"/>
            </a:ext>
          </a:extLst>
        </xdr:cNvPr>
        <xdr:cNvSpPr/>
      </xdr:nvSpPr>
      <xdr:spPr bwMode="auto">
        <a:xfrm>
          <a:off x="10227420" y="10470824"/>
          <a:ext cx="186188" cy="1549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627237</xdr:colOff>
      <xdr:row>61</xdr:row>
      <xdr:rowOff>57566</xdr:rowOff>
    </xdr:from>
    <xdr:to>
      <xdr:col>16</xdr:col>
      <xdr:colOff>531466</xdr:colOff>
      <xdr:row>63</xdr:row>
      <xdr:rowOff>131139</xdr:rowOff>
    </xdr:to>
    <xdr:sp macro="" textlink="">
      <xdr:nvSpPr>
        <xdr:cNvPr id="1622" name="Freeform 329">
          <a:extLst>
            <a:ext uri="{FF2B5EF4-FFF2-40B4-BE49-F238E27FC236}">
              <a16:creationId xmlns:a16="http://schemas.microsoft.com/office/drawing/2014/main" id="{77F09081-E52B-412B-884A-F841D827668E}"/>
            </a:ext>
          </a:extLst>
        </xdr:cNvPr>
        <xdr:cNvSpPr>
          <a:spLocks/>
        </xdr:cNvSpPr>
      </xdr:nvSpPr>
      <xdr:spPr bwMode="auto">
        <a:xfrm flipH="1">
          <a:off x="10564987" y="10516016"/>
          <a:ext cx="609079" cy="416473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9724 w 9724"/>
            <a:gd name="connsiteY0" fmla="*/ 11368 h 11368"/>
            <a:gd name="connsiteX1" fmla="*/ 9724 w 9724"/>
            <a:gd name="connsiteY1" fmla="*/ 1368 h 11368"/>
            <a:gd name="connsiteX2" fmla="*/ 0 w 9724"/>
            <a:gd name="connsiteY2" fmla="*/ 0 h 11368"/>
            <a:gd name="connsiteX0" fmla="*/ 10000 w 10000"/>
            <a:gd name="connsiteY0" fmla="*/ 10000 h 10000"/>
            <a:gd name="connsiteX1" fmla="*/ 10000 w 10000"/>
            <a:gd name="connsiteY1" fmla="*/ 1203 h 10000"/>
            <a:gd name="connsiteX2" fmla="*/ 0 w 10000"/>
            <a:gd name="connsiteY2" fmla="*/ 0 h 10000"/>
            <a:gd name="connsiteX0" fmla="*/ 14282 w 14282"/>
            <a:gd name="connsiteY0" fmla="*/ 10954 h 10954"/>
            <a:gd name="connsiteX1" fmla="*/ 14282 w 14282"/>
            <a:gd name="connsiteY1" fmla="*/ 2157 h 10954"/>
            <a:gd name="connsiteX2" fmla="*/ 0 w 14282"/>
            <a:gd name="connsiteY2" fmla="*/ 0 h 10954"/>
            <a:gd name="connsiteX0" fmla="*/ 14282 w 14282"/>
            <a:gd name="connsiteY0" fmla="*/ 10954 h 10954"/>
            <a:gd name="connsiteX1" fmla="*/ 14282 w 14282"/>
            <a:gd name="connsiteY1" fmla="*/ 2157 h 10954"/>
            <a:gd name="connsiteX2" fmla="*/ 0 w 14282"/>
            <a:gd name="connsiteY2" fmla="*/ 0 h 10954"/>
            <a:gd name="connsiteX0" fmla="*/ 14251 w 14282"/>
            <a:gd name="connsiteY0" fmla="*/ 9128 h 9128"/>
            <a:gd name="connsiteX1" fmla="*/ 14282 w 14282"/>
            <a:gd name="connsiteY1" fmla="*/ 2157 h 9128"/>
            <a:gd name="connsiteX2" fmla="*/ 0 w 14282"/>
            <a:gd name="connsiteY2" fmla="*/ 0 h 91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82" h="9128">
              <a:moveTo>
                <a:pt x="14251" y="9128"/>
              </a:moveTo>
              <a:cubicBezTo>
                <a:pt x="14261" y="6804"/>
                <a:pt x="14272" y="4481"/>
                <a:pt x="14282" y="2157"/>
              </a:cubicBezTo>
              <a:cubicBezTo>
                <a:pt x="10854" y="1908"/>
                <a:pt x="3302" y="37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20151</xdr:colOff>
      <xdr:row>60</xdr:row>
      <xdr:rowOff>136977</xdr:rowOff>
    </xdr:from>
    <xdr:to>
      <xdr:col>16</xdr:col>
      <xdr:colOff>206339</xdr:colOff>
      <xdr:row>61</xdr:row>
      <xdr:rowOff>119337</xdr:rowOff>
    </xdr:to>
    <xdr:sp macro="" textlink="">
      <xdr:nvSpPr>
        <xdr:cNvPr id="1623" name="六角形 1622">
          <a:extLst>
            <a:ext uri="{FF2B5EF4-FFF2-40B4-BE49-F238E27FC236}">
              <a16:creationId xmlns:a16="http://schemas.microsoft.com/office/drawing/2014/main" id="{07A1F8A0-646A-4009-B917-0A73F5B259B1}"/>
            </a:ext>
          </a:extLst>
        </xdr:cNvPr>
        <xdr:cNvSpPr/>
      </xdr:nvSpPr>
      <xdr:spPr bwMode="auto">
        <a:xfrm>
          <a:off x="10662751" y="10423977"/>
          <a:ext cx="186188" cy="1538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13608</xdr:colOff>
      <xdr:row>61</xdr:row>
      <xdr:rowOff>151955</xdr:rowOff>
    </xdr:from>
    <xdr:to>
      <xdr:col>17</xdr:col>
      <xdr:colOff>608714</xdr:colOff>
      <xdr:row>64</xdr:row>
      <xdr:rowOff>113396</xdr:rowOff>
    </xdr:to>
    <xdr:sp macro="" textlink="">
      <xdr:nvSpPr>
        <xdr:cNvPr id="1624" name="Freeform 329">
          <a:extLst>
            <a:ext uri="{FF2B5EF4-FFF2-40B4-BE49-F238E27FC236}">
              <a16:creationId xmlns:a16="http://schemas.microsoft.com/office/drawing/2014/main" id="{C6123D4F-82E9-4B56-AD3F-BA3D0AC16DC2}"/>
            </a:ext>
          </a:extLst>
        </xdr:cNvPr>
        <xdr:cNvSpPr>
          <a:spLocks/>
        </xdr:cNvSpPr>
      </xdr:nvSpPr>
      <xdr:spPr bwMode="auto">
        <a:xfrm>
          <a:off x="11361058" y="10610405"/>
          <a:ext cx="595106" cy="475791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546323</xdr:colOff>
      <xdr:row>62</xdr:row>
      <xdr:rowOff>97217</xdr:rowOff>
    </xdr:from>
    <xdr:to>
      <xdr:col>17</xdr:col>
      <xdr:colOff>668847</xdr:colOff>
      <xdr:row>63</xdr:row>
      <xdr:rowOff>34865</xdr:rowOff>
    </xdr:to>
    <xdr:sp macro="" textlink="">
      <xdr:nvSpPr>
        <xdr:cNvPr id="1625" name="AutoShape 151">
          <a:extLst>
            <a:ext uri="{FF2B5EF4-FFF2-40B4-BE49-F238E27FC236}">
              <a16:creationId xmlns:a16="http://schemas.microsoft.com/office/drawing/2014/main" id="{1F2E3015-9424-46EA-954D-AFB08377A355}"/>
            </a:ext>
          </a:extLst>
        </xdr:cNvPr>
        <xdr:cNvSpPr>
          <a:spLocks noChangeArrowheads="1"/>
        </xdr:cNvSpPr>
      </xdr:nvSpPr>
      <xdr:spPr bwMode="auto">
        <a:xfrm>
          <a:off x="11893773" y="10727117"/>
          <a:ext cx="122524" cy="1090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131076</xdr:colOff>
      <xdr:row>61</xdr:row>
      <xdr:rowOff>63434</xdr:rowOff>
    </xdr:from>
    <xdr:to>
      <xdr:col>18</xdr:col>
      <xdr:colOff>313259</xdr:colOff>
      <xdr:row>62</xdr:row>
      <xdr:rowOff>62295</xdr:rowOff>
    </xdr:to>
    <xdr:sp macro="" textlink="">
      <xdr:nvSpPr>
        <xdr:cNvPr id="1626" name="六角形 1625">
          <a:extLst>
            <a:ext uri="{FF2B5EF4-FFF2-40B4-BE49-F238E27FC236}">
              <a16:creationId xmlns:a16="http://schemas.microsoft.com/office/drawing/2014/main" id="{515D53FA-96FF-45FB-92A1-3302A95B0525}"/>
            </a:ext>
          </a:extLst>
        </xdr:cNvPr>
        <xdr:cNvSpPr/>
      </xdr:nvSpPr>
      <xdr:spPr bwMode="auto">
        <a:xfrm>
          <a:off x="12183376" y="10521884"/>
          <a:ext cx="182183" cy="1703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 baseline="0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twoCellAnchor>
    <xdr:from>
      <xdr:col>15</xdr:col>
      <xdr:colOff>399540</xdr:colOff>
      <xdr:row>63</xdr:row>
      <xdr:rowOff>16591</xdr:rowOff>
    </xdr:from>
    <xdr:to>
      <xdr:col>15</xdr:col>
      <xdr:colOff>583005</xdr:colOff>
      <xdr:row>64</xdr:row>
      <xdr:rowOff>15451</xdr:rowOff>
    </xdr:to>
    <xdr:sp macro="" textlink="">
      <xdr:nvSpPr>
        <xdr:cNvPr id="1627" name="六角形 1626">
          <a:extLst>
            <a:ext uri="{FF2B5EF4-FFF2-40B4-BE49-F238E27FC236}">
              <a16:creationId xmlns:a16="http://schemas.microsoft.com/office/drawing/2014/main" id="{D5D2A317-5D63-4386-B8E6-6C09F86610A0}"/>
            </a:ext>
          </a:extLst>
        </xdr:cNvPr>
        <xdr:cNvSpPr/>
      </xdr:nvSpPr>
      <xdr:spPr bwMode="auto">
        <a:xfrm>
          <a:off x="10337290" y="10817941"/>
          <a:ext cx="183465" cy="1703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 baseline="0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twoCellAnchor>
    <xdr:from>
      <xdr:col>15</xdr:col>
      <xdr:colOff>642033</xdr:colOff>
      <xdr:row>58</xdr:row>
      <xdr:rowOff>164895</xdr:rowOff>
    </xdr:from>
    <xdr:to>
      <xdr:col>16</xdr:col>
      <xdr:colOff>121476</xdr:colOff>
      <xdr:row>59</xdr:row>
      <xdr:rowOff>163755</xdr:rowOff>
    </xdr:to>
    <xdr:sp macro="" textlink="">
      <xdr:nvSpPr>
        <xdr:cNvPr id="1628" name="六角形 1627">
          <a:extLst>
            <a:ext uri="{FF2B5EF4-FFF2-40B4-BE49-F238E27FC236}">
              <a16:creationId xmlns:a16="http://schemas.microsoft.com/office/drawing/2014/main" id="{16983487-4172-4916-870B-481902420E6B}"/>
            </a:ext>
          </a:extLst>
        </xdr:cNvPr>
        <xdr:cNvSpPr/>
      </xdr:nvSpPr>
      <xdr:spPr bwMode="auto">
        <a:xfrm>
          <a:off x="10579783" y="10108995"/>
          <a:ext cx="184293" cy="1703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 baseline="0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twoCellAnchor>
    <xdr:from>
      <xdr:col>15</xdr:col>
      <xdr:colOff>566402</xdr:colOff>
      <xdr:row>62</xdr:row>
      <xdr:rowOff>79129</xdr:rowOff>
    </xdr:from>
    <xdr:to>
      <xdr:col>15</xdr:col>
      <xdr:colOff>689823</xdr:colOff>
      <xdr:row>63</xdr:row>
      <xdr:rowOff>18862</xdr:rowOff>
    </xdr:to>
    <xdr:sp macro="" textlink="">
      <xdr:nvSpPr>
        <xdr:cNvPr id="1629" name="AutoShape 1380">
          <a:extLst>
            <a:ext uri="{FF2B5EF4-FFF2-40B4-BE49-F238E27FC236}">
              <a16:creationId xmlns:a16="http://schemas.microsoft.com/office/drawing/2014/main" id="{BACC2C59-6FEA-4CAF-918A-9154900E8173}"/>
            </a:ext>
          </a:extLst>
        </xdr:cNvPr>
        <xdr:cNvSpPr>
          <a:spLocks noChangeArrowheads="1"/>
        </xdr:cNvSpPr>
      </xdr:nvSpPr>
      <xdr:spPr bwMode="auto">
        <a:xfrm>
          <a:off x="10504152" y="10709029"/>
          <a:ext cx="123421" cy="1111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213967</xdr:colOff>
      <xdr:row>61</xdr:row>
      <xdr:rowOff>0</xdr:rowOff>
    </xdr:from>
    <xdr:to>
      <xdr:col>17</xdr:col>
      <xdr:colOff>400155</xdr:colOff>
      <xdr:row>61</xdr:row>
      <xdr:rowOff>154916</xdr:rowOff>
    </xdr:to>
    <xdr:sp macro="" textlink="">
      <xdr:nvSpPr>
        <xdr:cNvPr id="1630" name="六角形 1629">
          <a:extLst>
            <a:ext uri="{FF2B5EF4-FFF2-40B4-BE49-F238E27FC236}">
              <a16:creationId xmlns:a16="http://schemas.microsoft.com/office/drawing/2014/main" id="{83F99D01-83C8-4652-A80F-61A130D46973}"/>
            </a:ext>
          </a:extLst>
        </xdr:cNvPr>
        <xdr:cNvSpPr/>
      </xdr:nvSpPr>
      <xdr:spPr bwMode="auto">
        <a:xfrm>
          <a:off x="11561417" y="10458450"/>
          <a:ext cx="186188" cy="1549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207065</xdr:colOff>
      <xdr:row>61</xdr:row>
      <xdr:rowOff>27607</xdr:rowOff>
    </xdr:from>
    <xdr:to>
      <xdr:col>19</xdr:col>
      <xdr:colOff>393253</xdr:colOff>
      <xdr:row>62</xdr:row>
      <xdr:rowOff>9969</xdr:rowOff>
    </xdr:to>
    <xdr:sp macro="" textlink="">
      <xdr:nvSpPr>
        <xdr:cNvPr id="1631" name="六角形 1630">
          <a:extLst>
            <a:ext uri="{FF2B5EF4-FFF2-40B4-BE49-F238E27FC236}">
              <a16:creationId xmlns:a16="http://schemas.microsoft.com/office/drawing/2014/main" id="{7904917B-797D-4D64-AF28-ADCAEF9D4BEF}"/>
            </a:ext>
          </a:extLst>
        </xdr:cNvPr>
        <xdr:cNvSpPr/>
      </xdr:nvSpPr>
      <xdr:spPr bwMode="auto">
        <a:xfrm>
          <a:off x="12964215" y="10486057"/>
          <a:ext cx="186188" cy="1538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89725</xdr:colOff>
      <xdr:row>63</xdr:row>
      <xdr:rowOff>73623</xdr:rowOff>
    </xdr:from>
    <xdr:ext cx="174857" cy="241577"/>
    <xdr:sp macro="" textlink="">
      <xdr:nvSpPr>
        <xdr:cNvPr id="1632" name="Text Box 1620">
          <a:extLst>
            <a:ext uri="{FF2B5EF4-FFF2-40B4-BE49-F238E27FC236}">
              <a16:creationId xmlns:a16="http://schemas.microsoft.com/office/drawing/2014/main" id="{3A23EDF2-3E88-40BC-BACE-062783ADD939}"/>
            </a:ext>
          </a:extLst>
        </xdr:cNvPr>
        <xdr:cNvSpPr txBox="1">
          <a:spLocks noChangeArrowheads="1"/>
        </xdr:cNvSpPr>
      </xdr:nvSpPr>
      <xdr:spPr bwMode="auto">
        <a:xfrm flipH="1">
          <a:off x="12846875" y="10874973"/>
          <a:ext cx="174857" cy="24157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anchorCtr="0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19</xdr:col>
      <xdr:colOff>507999</xdr:colOff>
      <xdr:row>63</xdr:row>
      <xdr:rowOff>58966</xdr:rowOff>
    </xdr:from>
    <xdr:to>
      <xdr:col>20</xdr:col>
      <xdr:colOff>390070</xdr:colOff>
      <xdr:row>64</xdr:row>
      <xdr:rowOff>72573</xdr:rowOff>
    </xdr:to>
    <xdr:sp macro="" textlink="">
      <xdr:nvSpPr>
        <xdr:cNvPr id="1633" name="Text Box 467">
          <a:extLst>
            <a:ext uri="{FF2B5EF4-FFF2-40B4-BE49-F238E27FC236}">
              <a16:creationId xmlns:a16="http://schemas.microsoft.com/office/drawing/2014/main" id="{A9DD9217-D7E4-4169-BE03-7F6A6EA801D2}"/>
            </a:ext>
          </a:extLst>
        </xdr:cNvPr>
        <xdr:cNvSpPr txBox="1">
          <a:spLocks noChangeArrowheads="1"/>
        </xdr:cNvSpPr>
      </xdr:nvSpPr>
      <xdr:spPr bwMode="auto">
        <a:xfrm>
          <a:off x="13265149" y="10860316"/>
          <a:ext cx="586921" cy="185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横断歩道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404559</xdr:colOff>
      <xdr:row>3</xdr:row>
      <xdr:rowOff>138266</xdr:rowOff>
    </xdr:from>
    <xdr:ext cx="270742" cy="244550"/>
    <xdr:pic>
      <xdr:nvPicPr>
        <xdr:cNvPr id="1634" name="Picture 12589">
          <a:extLst>
            <a:ext uri="{FF2B5EF4-FFF2-40B4-BE49-F238E27FC236}">
              <a16:creationId xmlns:a16="http://schemas.microsoft.com/office/drawing/2014/main" id="{B73C2F02-23DD-4C78-AEBE-C19661CE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3209" y="652616"/>
          <a:ext cx="270742" cy="244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23</xdr:col>
      <xdr:colOff>238125</xdr:colOff>
      <xdr:row>51</xdr:row>
      <xdr:rowOff>95250</xdr:rowOff>
    </xdr:from>
    <xdr:to>
      <xdr:col>23</xdr:col>
      <xdr:colOff>323850</xdr:colOff>
      <xdr:row>51</xdr:row>
      <xdr:rowOff>142875</xdr:rowOff>
    </xdr:to>
    <xdr:sp macro="" textlink="">
      <xdr:nvSpPr>
        <xdr:cNvPr id="1635" name="Freeform 894">
          <a:extLst>
            <a:ext uri="{FF2B5EF4-FFF2-40B4-BE49-F238E27FC236}">
              <a16:creationId xmlns:a16="http://schemas.microsoft.com/office/drawing/2014/main" id="{E925A07D-39C3-49BA-82B2-5390391D01C9}"/>
            </a:ext>
          </a:extLst>
        </xdr:cNvPr>
        <xdr:cNvSpPr>
          <a:spLocks/>
        </xdr:cNvSpPr>
      </xdr:nvSpPr>
      <xdr:spPr bwMode="auto">
        <a:xfrm>
          <a:off x="1571307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295275</xdr:colOff>
      <xdr:row>52</xdr:row>
      <xdr:rowOff>28575</xdr:rowOff>
    </xdr:from>
    <xdr:to>
      <xdr:col>23</xdr:col>
      <xdr:colOff>342900</xdr:colOff>
      <xdr:row>53</xdr:row>
      <xdr:rowOff>95250</xdr:rowOff>
    </xdr:to>
    <xdr:sp macro="" textlink="">
      <xdr:nvSpPr>
        <xdr:cNvPr id="1636" name="Freeform 896">
          <a:extLst>
            <a:ext uri="{FF2B5EF4-FFF2-40B4-BE49-F238E27FC236}">
              <a16:creationId xmlns:a16="http://schemas.microsoft.com/office/drawing/2014/main" id="{81017F07-DABD-4977-B821-D1578D95285C}"/>
            </a:ext>
          </a:extLst>
        </xdr:cNvPr>
        <xdr:cNvSpPr>
          <a:spLocks/>
        </xdr:cNvSpPr>
      </xdr:nvSpPr>
      <xdr:spPr bwMode="auto">
        <a:xfrm>
          <a:off x="15770225" y="89439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200025</xdr:colOff>
      <xdr:row>51</xdr:row>
      <xdr:rowOff>133350</xdr:rowOff>
    </xdr:from>
    <xdr:to>
      <xdr:col>23</xdr:col>
      <xdr:colOff>285750</xdr:colOff>
      <xdr:row>53</xdr:row>
      <xdr:rowOff>9525</xdr:rowOff>
    </xdr:to>
    <xdr:sp macro="" textlink="">
      <xdr:nvSpPr>
        <xdr:cNvPr id="1637" name="Freeform 898">
          <a:extLst>
            <a:ext uri="{FF2B5EF4-FFF2-40B4-BE49-F238E27FC236}">
              <a16:creationId xmlns:a16="http://schemas.microsoft.com/office/drawing/2014/main" id="{B20982F0-4EA5-42A0-BFD0-D8684BC6DE39}"/>
            </a:ext>
          </a:extLst>
        </xdr:cNvPr>
        <xdr:cNvSpPr>
          <a:spLocks/>
        </xdr:cNvSpPr>
      </xdr:nvSpPr>
      <xdr:spPr bwMode="auto">
        <a:xfrm>
          <a:off x="1567497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23</xdr:col>
      <xdr:colOff>723900</xdr:colOff>
      <xdr:row>48</xdr:row>
      <xdr:rowOff>161925</xdr:rowOff>
    </xdr:from>
    <xdr:ext cx="74001" cy="203688"/>
    <xdr:sp macro="" textlink="">
      <xdr:nvSpPr>
        <xdr:cNvPr id="1638" name="Text Box 1058">
          <a:extLst>
            <a:ext uri="{FF2B5EF4-FFF2-40B4-BE49-F238E27FC236}">
              <a16:creationId xmlns:a16="http://schemas.microsoft.com/office/drawing/2014/main" id="{9F34B03D-9B8A-479C-9EB0-F1CDD5EBCBC6}"/>
            </a:ext>
          </a:extLst>
        </xdr:cNvPr>
        <xdr:cNvSpPr txBox="1">
          <a:spLocks noChangeArrowheads="1"/>
        </xdr:cNvSpPr>
      </xdr:nvSpPr>
      <xdr:spPr bwMode="auto">
        <a:xfrm>
          <a:off x="16103600" y="8391525"/>
          <a:ext cx="74001" cy="2036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23</xdr:col>
      <xdr:colOff>238125</xdr:colOff>
      <xdr:row>51</xdr:row>
      <xdr:rowOff>95250</xdr:rowOff>
    </xdr:from>
    <xdr:to>
      <xdr:col>23</xdr:col>
      <xdr:colOff>323850</xdr:colOff>
      <xdr:row>51</xdr:row>
      <xdr:rowOff>142875</xdr:rowOff>
    </xdr:to>
    <xdr:sp macro="" textlink="">
      <xdr:nvSpPr>
        <xdr:cNvPr id="1639" name="Freeform 770">
          <a:extLst>
            <a:ext uri="{FF2B5EF4-FFF2-40B4-BE49-F238E27FC236}">
              <a16:creationId xmlns:a16="http://schemas.microsoft.com/office/drawing/2014/main" id="{6EF4C301-1C01-4CF6-AAA8-DB9AFE439086}"/>
            </a:ext>
          </a:extLst>
        </xdr:cNvPr>
        <xdr:cNvSpPr>
          <a:spLocks/>
        </xdr:cNvSpPr>
      </xdr:nvSpPr>
      <xdr:spPr bwMode="auto">
        <a:xfrm>
          <a:off x="1571307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51</xdr:row>
      <xdr:rowOff>95250</xdr:rowOff>
    </xdr:from>
    <xdr:to>
      <xdr:col>12</xdr:col>
      <xdr:colOff>323850</xdr:colOff>
      <xdr:row>51</xdr:row>
      <xdr:rowOff>142875</xdr:rowOff>
    </xdr:to>
    <xdr:sp macro="" textlink="">
      <xdr:nvSpPr>
        <xdr:cNvPr id="1640" name="Freeform 894">
          <a:extLst>
            <a:ext uri="{FF2B5EF4-FFF2-40B4-BE49-F238E27FC236}">
              <a16:creationId xmlns:a16="http://schemas.microsoft.com/office/drawing/2014/main" id="{34D459CC-DEF7-4224-A3FF-991F6B2FEAA2}"/>
            </a:ext>
          </a:extLst>
        </xdr:cNvPr>
        <xdr:cNvSpPr>
          <a:spLocks/>
        </xdr:cNvSpPr>
      </xdr:nvSpPr>
      <xdr:spPr bwMode="auto">
        <a:xfrm>
          <a:off x="806132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295275</xdr:colOff>
      <xdr:row>52</xdr:row>
      <xdr:rowOff>28575</xdr:rowOff>
    </xdr:from>
    <xdr:to>
      <xdr:col>12</xdr:col>
      <xdr:colOff>342900</xdr:colOff>
      <xdr:row>53</xdr:row>
      <xdr:rowOff>95250</xdr:rowOff>
    </xdr:to>
    <xdr:sp macro="" textlink="">
      <xdr:nvSpPr>
        <xdr:cNvPr id="1641" name="Freeform 896">
          <a:extLst>
            <a:ext uri="{FF2B5EF4-FFF2-40B4-BE49-F238E27FC236}">
              <a16:creationId xmlns:a16="http://schemas.microsoft.com/office/drawing/2014/main" id="{0ADE0D40-6467-4CA4-8BEC-E0205A45FF2D}"/>
            </a:ext>
          </a:extLst>
        </xdr:cNvPr>
        <xdr:cNvSpPr>
          <a:spLocks/>
        </xdr:cNvSpPr>
      </xdr:nvSpPr>
      <xdr:spPr bwMode="auto">
        <a:xfrm>
          <a:off x="8118475" y="89439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51</xdr:row>
      <xdr:rowOff>133350</xdr:rowOff>
    </xdr:from>
    <xdr:to>
      <xdr:col>12</xdr:col>
      <xdr:colOff>285750</xdr:colOff>
      <xdr:row>53</xdr:row>
      <xdr:rowOff>9525</xdr:rowOff>
    </xdr:to>
    <xdr:sp macro="" textlink="">
      <xdr:nvSpPr>
        <xdr:cNvPr id="1642" name="Freeform 898">
          <a:extLst>
            <a:ext uri="{FF2B5EF4-FFF2-40B4-BE49-F238E27FC236}">
              <a16:creationId xmlns:a16="http://schemas.microsoft.com/office/drawing/2014/main" id="{06DDE47C-F376-43FF-9A44-E9540FEFA264}"/>
            </a:ext>
          </a:extLst>
        </xdr:cNvPr>
        <xdr:cNvSpPr>
          <a:spLocks/>
        </xdr:cNvSpPr>
      </xdr:nvSpPr>
      <xdr:spPr bwMode="auto">
        <a:xfrm>
          <a:off x="802322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9411</xdr:colOff>
      <xdr:row>49</xdr:row>
      <xdr:rowOff>9768</xdr:rowOff>
    </xdr:from>
    <xdr:to>
      <xdr:col>11</xdr:col>
      <xdr:colOff>170963</xdr:colOff>
      <xdr:row>49</xdr:row>
      <xdr:rowOff>153864</xdr:rowOff>
    </xdr:to>
    <xdr:sp macro="" textlink="">
      <xdr:nvSpPr>
        <xdr:cNvPr id="1643" name="六角形 1642">
          <a:extLst>
            <a:ext uri="{FF2B5EF4-FFF2-40B4-BE49-F238E27FC236}">
              <a16:creationId xmlns:a16="http://schemas.microsoft.com/office/drawing/2014/main" id="{191A66A0-5BD6-428B-A35B-14216C22D11A}"/>
            </a:ext>
          </a:extLst>
        </xdr:cNvPr>
        <xdr:cNvSpPr/>
      </xdr:nvSpPr>
      <xdr:spPr bwMode="auto">
        <a:xfrm>
          <a:off x="7127761" y="8410818"/>
          <a:ext cx="161552" cy="14409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75498</xdr:colOff>
      <xdr:row>55</xdr:row>
      <xdr:rowOff>51725</xdr:rowOff>
    </xdr:from>
    <xdr:to>
      <xdr:col>12</xdr:col>
      <xdr:colOff>600494</xdr:colOff>
      <xdr:row>55</xdr:row>
      <xdr:rowOff>142203</xdr:rowOff>
    </xdr:to>
    <xdr:sp macro="" textlink="">
      <xdr:nvSpPr>
        <xdr:cNvPr id="1644" name="Freeform 988">
          <a:extLst>
            <a:ext uri="{FF2B5EF4-FFF2-40B4-BE49-F238E27FC236}">
              <a16:creationId xmlns:a16="http://schemas.microsoft.com/office/drawing/2014/main" id="{2A9FB7E1-03D7-4641-BD70-C0BA56F56203}"/>
            </a:ext>
          </a:extLst>
        </xdr:cNvPr>
        <xdr:cNvSpPr>
          <a:spLocks/>
        </xdr:cNvSpPr>
      </xdr:nvSpPr>
      <xdr:spPr bwMode="auto">
        <a:xfrm rot="21212470">
          <a:off x="7193848" y="9481475"/>
          <a:ext cx="1229846" cy="90478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  <a:gd name="connsiteX0" fmla="*/ 0 w 10000"/>
            <a:gd name="connsiteY0" fmla="*/ 9013 h 9013"/>
            <a:gd name="connsiteX1" fmla="*/ 7968 w 10000"/>
            <a:gd name="connsiteY1" fmla="*/ 6040 h 9013"/>
            <a:gd name="connsiteX2" fmla="*/ 10000 w 10000"/>
            <a:gd name="connsiteY2" fmla="*/ 13 h 9013"/>
            <a:gd name="connsiteX0" fmla="*/ 0 w 10585"/>
            <a:gd name="connsiteY0" fmla="*/ 48372 h 48372"/>
            <a:gd name="connsiteX1" fmla="*/ 7968 w 10585"/>
            <a:gd name="connsiteY1" fmla="*/ 45073 h 48372"/>
            <a:gd name="connsiteX2" fmla="*/ 10585 w 10585"/>
            <a:gd name="connsiteY2" fmla="*/ 2 h 48372"/>
            <a:gd name="connsiteX0" fmla="*/ 0 w 10585"/>
            <a:gd name="connsiteY0" fmla="*/ 48370 h 48370"/>
            <a:gd name="connsiteX1" fmla="*/ 7968 w 10585"/>
            <a:gd name="connsiteY1" fmla="*/ 45071 h 48370"/>
            <a:gd name="connsiteX2" fmla="*/ 10585 w 10585"/>
            <a:gd name="connsiteY2" fmla="*/ 0 h 48370"/>
            <a:gd name="connsiteX0" fmla="*/ 0 w 10585"/>
            <a:gd name="connsiteY0" fmla="*/ 39974 h 45076"/>
            <a:gd name="connsiteX1" fmla="*/ 7968 w 10585"/>
            <a:gd name="connsiteY1" fmla="*/ 45071 h 45076"/>
            <a:gd name="connsiteX2" fmla="*/ 10585 w 10585"/>
            <a:gd name="connsiteY2" fmla="*/ 0 h 45076"/>
            <a:gd name="connsiteX0" fmla="*/ 0 w 10585"/>
            <a:gd name="connsiteY0" fmla="*/ 39974 h 46712"/>
            <a:gd name="connsiteX1" fmla="*/ 7968 w 10585"/>
            <a:gd name="connsiteY1" fmla="*/ 45071 h 46712"/>
            <a:gd name="connsiteX2" fmla="*/ 7713 w 10585"/>
            <a:gd name="connsiteY2" fmla="*/ 42073 h 46712"/>
            <a:gd name="connsiteX3" fmla="*/ 10585 w 10585"/>
            <a:gd name="connsiteY3" fmla="*/ 0 h 46712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0273"/>
            <a:gd name="connsiteX1" fmla="*/ 7968 w 10585"/>
            <a:gd name="connsiteY1" fmla="*/ 40273 h 40273"/>
            <a:gd name="connsiteX2" fmla="*/ 10585 w 10585"/>
            <a:gd name="connsiteY2" fmla="*/ 0 h 40273"/>
            <a:gd name="connsiteX0" fmla="*/ 0 w 10585"/>
            <a:gd name="connsiteY0" fmla="*/ 39974 h 40273"/>
            <a:gd name="connsiteX1" fmla="*/ 7968 w 10585"/>
            <a:gd name="connsiteY1" fmla="*/ 40273 h 40273"/>
            <a:gd name="connsiteX2" fmla="*/ 10585 w 10585"/>
            <a:gd name="connsiteY2" fmla="*/ 0 h 40273"/>
            <a:gd name="connsiteX0" fmla="*/ 0 w 10585"/>
            <a:gd name="connsiteY0" fmla="*/ 39974 h 45084"/>
            <a:gd name="connsiteX1" fmla="*/ 4152 w 10585"/>
            <a:gd name="connsiteY1" fmla="*/ 45084 h 45084"/>
            <a:gd name="connsiteX2" fmla="*/ 10585 w 10585"/>
            <a:gd name="connsiteY2" fmla="*/ 0 h 45084"/>
            <a:gd name="connsiteX0" fmla="*/ 0 w 10184"/>
            <a:gd name="connsiteY0" fmla="*/ 0 h 35975"/>
            <a:gd name="connsiteX1" fmla="*/ 4152 w 10184"/>
            <a:gd name="connsiteY1" fmla="*/ 5110 h 35975"/>
            <a:gd name="connsiteX2" fmla="*/ 10184 w 10184"/>
            <a:gd name="connsiteY2" fmla="*/ 34182 h 35975"/>
            <a:gd name="connsiteX0" fmla="*/ 0 w 10184"/>
            <a:gd name="connsiteY0" fmla="*/ 0 h 34182"/>
            <a:gd name="connsiteX1" fmla="*/ 4152 w 10184"/>
            <a:gd name="connsiteY1" fmla="*/ 5110 h 34182"/>
            <a:gd name="connsiteX2" fmla="*/ 10184 w 10184"/>
            <a:gd name="connsiteY2" fmla="*/ 34182 h 34182"/>
            <a:gd name="connsiteX0" fmla="*/ 0 w 10184"/>
            <a:gd name="connsiteY0" fmla="*/ 143 h 34325"/>
            <a:gd name="connsiteX1" fmla="*/ 4152 w 10184"/>
            <a:gd name="connsiteY1" fmla="*/ 5253 h 34325"/>
            <a:gd name="connsiteX2" fmla="*/ 10184 w 10184"/>
            <a:gd name="connsiteY2" fmla="*/ 34325 h 34325"/>
            <a:gd name="connsiteX0" fmla="*/ 0 w 10184"/>
            <a:gd name="connsiteY0" fmla="*/ 7590 h 41772"/>
            <a:gd name="connsiteX1" fmla="*/ 4128 w 10184"/>
            <a:gd name="connsiteY1" fmla="*/ 4632 h 41772"/>
            <a:gd name="connsiteX2" fmla="*/ 10184 w 10184"/>
            <a:gd name="connsiteY2" fmla="*/ 41772 h 41772"/>
            <a:gd name="connsiteX0" fmla="*/ 0 w 10302"/>
            <a:gd name="connsiteY0" fmla="*/ 24220 h 41772"/>
            <a:gd name="connsiteX1" fmla="*/ 4246 w 10302"/>
            <a:gd name="connsiteY1" fmla="*/ 4632 h 41772"/>
            <a:gd name="connsiteX2" fmla="*/ 10302 w 10302"/>
            <a:gd name="connsiteY2" fmla="*/ 41772 h 41772"/>
            <a:gd name="connsiteX0" fmla="*/ 0 w 10302"/>
            <a:gd name="connsiteY0" fmla="*/ 28088 h 45640"/>
            <a:gd name="connsiteX1" fmla="*/ 4347 w 10302"/>
            <a:gd name="connsiteY1" fmla="*/ 4367 h 45640"/>
            <a:gd name="connsiteX2" fmla="*/ 10302 w 10302"/>
            <a:gd name="connsiteY2" fmla="*/ 45640 h 45640"/>
            <a:gd name="connsiteX0" fmla="*/ 0 w 10302"/>
            <a:gd name="connsiteY0" fmla="*/ 24030 h 41582"/>
            <a:gd name="connsiteX1" fmla="*/ 4347 w 10302"/>
            <a:gd name="connsiteY1" fmla="*/ 309 h 41582"/>
            <a:gd name="connsiteX2" fmla="*/ 10302 w 10302"/>
            <a:gd name="connsiteY2" fmla="*/ 41582 h 41582"/>
            <a:gd name="connsiteX0" fmla="*/ 0 w 10315"/>
            <a:gd name="connsiteY0" fmla="*/ 24070 h 36391"/>
            <a:gd name="connsiteX1" fmla="*/ 4347 w 10315"/>
            <a:gd name="connsiteY1" fmla="*/ 349 h 36391"/>
            <a:gd name="connsiteX2" fmla="*/ 10315 w 10315"/>
            <a:gd name="connsiteY2" fmla="*/ 36391 h 36391"/>
            <a:gd name="connsiteX0" fmla="*/ 0 w 10322"/>
            <a:gd name="connsiteY0" fmla="*/ 24167 h 27914"/>
            <a:gd name="connsiteX1" fmla="*/ 4347 w 10322"/>
            <a:gd name="connsiteY1" fmla="*/ 446 h 27914"/>
            <a:gd name="connsiteX2" fmla="*/ 10322 w 10322"/>
            <a:gd name="connsiteY2" fmla="*/ 27914 h 27914"/>
            <a:gd name="connsiteX0" fmla="*/ 0 w 10322"/>
            <a:gd name="connsiteY0" fmla="*/ 28808 h 32555"/>
            <a:gd name="connsiteX1" fmla="*/ 5397 w 10322"/>
            <a:gd name="connsiteY1" fmla="*/ 387 h 32555"/>
            <a:gd name="connsiteX2" fmla="*/ 10322 w 10322"/>
            <a:gd name="connsiteY2" fmla="*/ 32555 h 32555"/>
            <a:gd name="connsiteX0" fmla="*/ 0 w 10322"/>
            <a:gd name="connsiteY0" fmla="*/ 32840 h 36587"/>
            <a:gd name="connsiteX1" fmla="*/ 6174 w 10322"/>
            <a:gd name="connsiteY1" fmla="*/ 347 h 36587"/>
            <a:gd name="connsiteX2" fmla="*/ 10322 w 10322"/>
            <a:gd name="connsiteY2" fmla="*/ 36587 h 36587"/>
            <a:gd name="connsiteX0" fmla="*/ 0 w 10445"/>
            <a:gd name="connsiteY0" fmla="*/ 33003 h 33003"/>
            <a:gd name="connsiteX1" fmla="*/ 6174 w 10445"/>
            <a:gd name="connsiteY1" fmla="*/ 510 h 33003"/>
            <a:gd name="connsiteX2" fmla="*/ 10445 w 10445"/>
            <a:gd name="connsiteY2" fmla="*/ 24117 h 330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45" h="33003">
              <a:moveTo>
                <a:pt x="0" y="33003"/>
              </a:moveTo>
              <a:lnTo>
                <a:pt x="6174" y="510"/>
              </a:lnTo>
              <a:cubicBezTo>
                <a:pt x="6162" y="-3772"/>
                <a:pt x="10389" y="20204"/>
                <a:pt x="10445" y="2411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536329</xdr:colOff>
      <xdr:row>54</xdr:row>
      <xdr:rowOff>61457</xdr:rowOff>
    </xdr:from>
    <xdr:to>
      <xdr:col>12</xdr:col>
      <xdr:colOff>70817</xdr:colOff>
      <xdr:row>55</xdr:row>
      <xdr:rowOff>58868</xdr:rowOff>
    </xdr:to>
    <xdr:pic>
      <xdr:nvPicPr>
        <xdr:cNvPr id="1645" name="図 67" descr="「コンビニのロゴ」の画像検索結果">
          <a:extLst>
            <a:ext uri="{FF2B5EF4-FFF2-40B4-BE49-F238E27FC236}">
              <a16:creationId xmlns:a16="http://schemas.microsoft.com/office/drawing/2014/main" id="{85B3F33D-62AC-46D3-B670-4B4833E2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067001">
          <a:off x="7654679" y="9319757"/>
          <a:ext cx="239338" cy="168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402697</xdr:colOff>
      <xdr:row>53</xdr:row>
      <xdr:rowOff>124557</xdr:rowOff>
    </xdr:from>
    <xdr:to>
      <xdr:col>12</xdr:col>
      <xdr:colOff>693615</xdr:colOff>
      <xdr:row>53</xdr:row>
      <xdr:rowOff>128045</xdr:rowOff>
    </xdr:to>
    <xdr:sp macro="" textlink="">
      <xdr:nvSpPr>
        <xdr:cNvPr id="1646" name="Line 781">
          <a:extLst>
            <a:ext uri="{FF2B5EF4-FFF2-40B4-BE49-F238E27FC236}">
              <a16:creationId xmlns:a16="http://schemas.microsoft.com/office/drawing/2014/main" id="{207DD7E8-E3AD-41DA-A072-2808268CD82E}"/>
            </a:ext>
          </a:extLst>
        </xdr:cNvPr>
        <xdr:cNvSpPr>
          <a:spLocks noChangeShapeType="1"/>
        </xdr:cNvSpPr>
      </xdr:nvSpPr>
      <xdr:spPr bwMode="auto">
        <a:xfrm flipV="1">
          <a:off x="7521047" y="9211407"/>
          <a:ext cx="995768" cy="34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521476</xdr:colOff>
      <xdr:row>52</xdr:row>
      <xdr:rowOff>114300</xdr:rowOff>
    </xdr:from>
    <xdr:to>
      <xdr:col>11</xdr:col>
      <xdr:colOff>521476</xdr:colOff>
      <xdr:row>54</xdr:row>
      <xdr:rowOff>95250</xdr:rowOff>
    </xdr:to>
    <xdr:sp macro="" textlink="">
      <xdr:nvSpPr>
        <xdr:cNvPr id="1647" name="Line 891">
          <a:extLst>
            <a:ext uri="{FF2B5EF4-FFF2-40B4-BE49-F238E27FC236}">
              <a16:creationId xmlns:a16="http://schemas.microsoft.com/office/drawing/2014/main" id="{19561E02-1621-4670-850C-72A290F3ACD1}"/>
            </a:ext>
          </a:extLst>
        </xdr:cNvPr>
        <xdr:cNvSpPr>
          <a:spLocks noChangeShapeType="1"/>
        </xdr:cNvSpPr>
      </xdr:nvSpPr>
      <xdr:spPr bwMode="auto">
        <a:xfrm flipV="1">
          <a:off x="7639826" y="90297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108949</xdr:colOff>
      <xdr:row>51</xdr:row>
      <xdr:rowOff>46404</xdr:rowOff>
    </xdr:from>
    <xdr:ext cx="519545" cy="136676"/>
    <xdr:sp macro="" textlink="">
      <xdr:nvSpPr>
        <xdr:cNvPr id="1648" name="Text Box 1020">
          <a:extLst>
            <a:ext uri="{FF2B5EF4-FFF2-40B4-BE49-F238E27FC236}">
              <a16:creationId xmlns:a16="http://schemas.microsoft.com/office/drawing/2014/main" id="{B07F5CC3-6A34-44B3-8BAF-D3792AFB23EB}"/>
            </a:ext>
          </a:extLst>
        </xdr:cNvPr>
        <xdr:cNvSpPr txBox="1">
          <a:spLocks noChangeArrowheads="1"/>
        </xdr:cNvSpPr>
      </xdr:nvSpPr>
      <xdr:spPr bwMode="auto">
        <a:xfrm>
          <a:off x="7227299" y="8790354"/>
          <a:ext cx="519545" cy="136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36576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oneCellAnchor>
    <xdr:from>
      <xdr:col>11</xdr:col>
      <xdr:colOff>21980</xdr:colOff>
      <xdr:row>53</xdr:row>
      <xdr:rowOff>92795</xdr:rowOff>
    </xdr:from>
    <xdr:ext cx="368794" cy="168508"/>
    <xdr:sp macro="" textlink="">
      <xdr:nvSpPr>
        <xdr:cNvPr id="1649" name="Text Box 1193">
          <a:extLst>
            <a:ext uri="{FF2B5EF4-FFF2-40B4-BE49-F238E27FC236}">
              <a16:creationId xmlns:a16="http://schemas.microsoft.com/office/drawing/2014/main" id="{4770D941-B8CF-490D-B5DB-C5C798D7A2D0}"/>
            </a:ext>
          </a:extLst>
        </xdr:cNvPr>
        <xdr:cNvSpPr txBox="1">
          <a:spLocks noChangeArrowheads="1"/>
        </xdr:cNvSpPr>
      </xdr:nvSpPr>
      <xdr:spPr bwMode="auto">
        <a:xfrm>
          <a:off x="7140330" y="9179645"/>
          <a:ext cx="368794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　　　</a:t>
          </a:r>
        </a:p>
      </xdr:txBody>
    </xdr:sp>
    <xdr:clientData/>
  </xdr:oneCellAnchor>
  <xdr:twoCellAnchor>
    <xdr:from>
      <xdr:col>11</xdr:col>
      <xdr:colOff>520280</xdr:colOff>
      <xdr:row>49</xdr:row>
      <xdr:rowOff>6994</xdr:rowOff>
    </xdr:from>
    <xdr:to>
      <xdr:col>12</xdr:col>
      <xdr:colOff>126375</xdr:colOff>
      <xdr:row>56</xdr:row>
      <xdr:rowOff>162528</xdr:rowOff>
    </xdr:to>
    <xdr:sp macro="" textlink="">
      <xdr:nvSpPr>
        <xdr:cNvPr id="1650" name="Freeform 780">
          <a:extLst>
            <a:ext uri="{FF2B5EF4-FFF2-40B4-BE49-F238E27FC236}">
              <a16:creationId xmlns:a16="http://schemas.microsoft.com/office/drawing/2014/main" id="{E5109177-24F0-42BC-9674-F2DB7860C15C}"/>
            </a:ext>
          </a:extLst>
        </xdr:cNvPr>
        <xdr:cNvSpPr>
          <a:spLocks/>
        </xdr:cNvSpPr>
      </xdr:nvSpPr>
      <xdr:spPr bwMode="auto">
        <a:xfrm>
          <a:off x="7638630" y="8408044"/>
          <a:ext cx="310945" cy="1355684"/>
        </a:xfrm>
        <a:custGeom>
          <a:avLst/>
          <a:gdLst>
            <a:gd name="T0" fmla="*/ 0 w 16"/>
            <a:gd name="T1" fmla="*/ 2147483647 h 97"/>
            <a:gd name="T2" fmla="*/ 2147483647 w 16"/>
            <a:gd name="T3" fmla="*/ 2147483647 h 97"/>
            <a:gd name="T4" fmla="*/ 2147483647 w 16"/>
            <a:gd name="T5" fmla="*/ 2147483647 h 97"/>
            <a:gd name="T6" fmla="*/ 2147483647 w 16"/>
            <a:gd name="T7" fmla="*/ 0 h 97"/>
            <a:gd name="T8" fmla="*/ 0 60000 65536"/>
            <a:gd name="T9" fmla="*/ 0 60000 65536"/>
            <a:gd name="T10" fmla="*/ 0 60000 65536"/>
            <a:gd name="T11" fmla="*/ 0 60000 65536"/>
            <a:gd name="connsiteX0" fmla="*/ 0 w 10286"/>
            <a:gd name="connsiteY0" fmla="*/ 11639 h 11639"/>
            <a:gd name="connsiteX1" fmla="*/ 911 w 10286"/>
            <a:gd name="connsiteY1" fmla="*/ 5670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566 w 10286"/>
            <a:gd name="connsiteY1" fmla="*/ 5828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566 w 10286"/>
            <a:gd name="connsiteY1" fmla="*/ 5828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566 w 10286"/>
            <a:gd name="connsiteY1" fmla="*/ 5916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566 w 10286"/>
            <a:gd name="connsiteY1" fmla="*/ 5916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135 w 10286"/>
            <a:gd name="connsiteY1" fmla="*/ 5986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135 w 10286"/>
            <a:gd name="connsiteY1" fmla="*/ 5986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2730 h 12730"/>
            <a:gd name="connsiteX1" fmla="*/ 135 w 10286"/>
            <a:gd name="connsiteY1" fmla="*/ 7077 h 12730"/>
            <a:gd name="connsiteX2" fmla="*/ 10286 w 10286"/>
            <a:gd name="connsiteY2" fmla="*/ 6761 h 12730"/>
            <a:gd name="connsiteX3" fmla="*/ 10286 w 10286"/>
            <a:gd name="connsiteY3" fmla="*/ 0 h 12730"/>
            <a:gd name="connsiteX0" fmla="*/ 0 w 11361"/>
            <a:gd name="connsiteY0" fmla="*/ 13146 h 13146"/>
            <a:gd name="connsiteX1" fmla="*/ 135 w 11361"/>
            <a:gd name="connsiteY1" fmla="*/ 7493 h 13146"/>
            <a:gd name="connsiteX2" fmla="*/ 10286 w 11361"/>
            <a:gd name="connsiteY2" fmla="*/ 7177 h 13146"/>
            <a:gd name="connsiteX3" fmla="*/ 11361 w 11361"/>
            <a:gd name="connsiteY3" fmla="*/ 0 h 13146"/>
            <a:gd name="connsiteX0" fmla="*/ 0 w 11361"/>
            <a:gd name="connsiteY0" fmla="*/ 13146 h 13146"/>
            <a:gd name="connsiteX1" fmla="*/ 135 w 11361"/>
            <a:gd name="connsiteY1" fmla="*/ 7701 h 13146"/>
            <a:gd name="connsiteX2" fmla="*/ 10286 w 11361"/>
            <a:gd name="connsiteY2" fmla="*/ 7177 h 13146"/>
            <a:gd name="connsiteX3" fmla="*/ 11361 w 11361"/>
            <a:gd name="connsiteY3" fmla="*/ 0 h 13146"/>
            <a:gd name="connsiteX0" fmla="*/ 234 w 11595"/>
            <a:gd name="connsiteY0" fmla="*/ 13146 h 13146"/>
            <a:gd name="connsiteX1" fmla="*/ 38 w 11595"/>
            <a:gd name="connsiteY1" fmla="*/ 8010 h 13146"/>
            <a:gd name="connsiteX2" fmla="*/ 10520 w 11595"/>
            <a:gd name="connsiteY2" fmla="*/ 7177 h 13146"/>
            <a:gd name="connsiteX3" fmla="*/ 11595 w 11595"/>
            <a:gd name="connsiteY3" fmla="*/ 0 h 13146"/>
            <a:gd name="connsiteX0" fmla="*/ 234 w 13497"/>
            <a:gd name="connsiteY0" fmla="*/ 13146 h 13146"/>
            <a:gd name="connsiteX1" fmla="*/ 38 w 13497"/>
            <a:gd name="connsiteY1" fmla="*/ 8010 h 13146"/>
            <a:gd name="connsiteX2" fmla="*/ 13497 w 13497"/>
            <a:gd name="connsiteY2" fmla="*/ 7605 h 13146"/>
            <a:gd name="connsiteX3" fmla="*/ 11595 w 13497"/>
            <a:gd name="connsiteY3" fmla="*/ 0 h 13146"/>
            <a:gd name="connsiteX0" fmla="*/ 234 w 13910"/>
            <a:gd name="connsiteY0" fmla="*/ 13241 h 13241"/>
            <a:gd name="connsiteX1" fmla="*/ 38 w 13910"/>
            <a:gd name="connsiteY1" fmla="*/ 8105 h 13241"/>
            <a:gd name="connsiteX2" fmla="*/ 13497 w 13910"/>
            <a:gd name="connsiteY2" fmla="*/ 7700 h 13241"/>
            <a:gd name="connsiteX3" fmla="*/ 13910 w 13910"/>
            <a:gd name="connsiteY3" fmla="*/ 0 h 13241"/>
            <a:gd name="connsiteX0" fmla="*/ 234 w 16313"/>
            <a:gd name="connsiteY0" fmla="*/ 13241 h 13241"/>
            <a:gd name="connsiteX1" fmla="*/ 38 w 16313"/>
            <a:gd name="connsiteY1" fmla="*/ 8105 h 13241"/>
            <a:gd name="connsiteX2" fmla="*/ 16308 w 16313"/>
            <a:gd name="connsiteY2" fmla="*/ 7771 h 13241"/>
            <a:gd name="connsiteX3" fmla="*/ 13910 w 16313"/>
            <a:gd name="connsiteY3" fmla="*/ 0 h 13241"/>
            <a:gd name="connsiteX0" fmla="*/ 234 w 16326"/>
            <a:gd name="connsiteY0" fmla="*/ 13170 h 13170"/>
            <a:gd name="connsiteX1" fmla="*/ 38 w 16326"/>
            <a:gd name="connsiteY1" fmla="*/ 8034 h 13170"/>
            <a:gd name="connsiteX2" fmla="*/ 16308 w 16326"/>
            <a:gd name="connsiteY2" fmla="*/ 7700 h 13170"/>
            <a:gd name="connsiteX3" fmla="*/ 15895 w 16326"/>
            <a:gd name="connsiteY3" fmla="*/ 0 h 131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326" h="13170">
              <a:moveTo>
                <a:pt x="234" y="13170"/>
              </a:moveTo>
              <a:cubicBezTo>
                <a:pt x="423" y="11233"/>
                <a:pt x="-151" y="9971"/>
                <a:pt x="38" y="8034"/>
              </a:cubicBezTo>
              <a:cubicBezTo>
                <a:pt x="689" y="7648"/>
                <a:pt x="13068" y="7753"/>
                <a:pt x="16308" y="7700"/>
              </a:cubicBezTo>
              <a:cubicBezTo>
                <a:pt x="16446" y="5133"/>
                <a:pt x="15757" y="2567"/>
                <a:pt x="1589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469782</xdr:colOff>
      <xdr:row>55</xdr:row>
      <xdr:rowOff>46404</xdr:rowOff>
    </xdr:from>
    <xdr:to>
      <xdr:col>11</xdr:col>
      <xdr:colOff>566624</xdr:colOff>
      <xdr:row>55</xdr:row>
      <xdr:rowOff>144679</xdr:rowOff>
    </xdr:to>
    <xdr:sp macro="" textlink="">
      <xdr:nvSpPr>
        <xdr:cNvPr id="1651" name="Oval 782">
          <a:extLst>
            <a:ext uri="{FF2B5EF4-FFF2-40B4-BE49-F238E27FC236}">
              <a16:creationId xmlns:a16="http://schemas.microsoft.com/office/drawing/2014/main" id="{2FB2B00A-C43C-4378-8277-9F487D307EE4}"/>
            </a:ext>
          </a:extLst>
        </xdr:cNvPr>
        <xdr:cNvSpPr>
          <a:spLocks noChangeArrowheads="1"/>
        </xdr:cNvSpPr>
      </xdr:nvSpPr>
      <xdr:spPr bwMode="auto">
        <a:xfrm>
          <a:off x="7588132" y="9476154"/>
          <a:ext cx="96842" cy="982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426685</xdr:colOff>
      <xdr:row>52</xdr:row>
      <xdr:rowOff>42789</xdr:rowOff>
    </xdr:from>
    <xdr:ext cx="359727" cy="119328"/>
    <xdr:sp macro="" textlink="">
      <xdr:nvSpPr>
        <xdr:cNvPr id="1652" name="Text Box 1193">
          <a:extLst>
            <a:ext uri="{FF2B5EF4-FFF2-40B4-BE49-F238E27FC236}">
              <a16:creationId xmlns:a16="http://schemas.microsoft.com/office/drawing/2014/main" id="{8A9B7963-93E7-4CE3-A972-0EACDC04CD1A}"/>
            </a:ext>
          </a:extLst>
        </xdr:cNvPr>
        <xdr:cNvSpPr txBox="1">
          <a:spLocks noChangeArrowheads="1"/>
        </xdr:cNvSpPr>
      </xdr:nvSpPr>
      <xdr:spPr bwMode="auto">
        <a:xfrm>
          <a:off x="7545035" y="8958189"/>
          <a:ext cx="359727" cy="119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oneCellAnchor>
  <xdr:twoCellAnchor>
    <xdr:from>
      <xdr:col>12</xdr:col>
      <xdr:colOff>238125</xdr:colOff>
      <xdr:row>51</xdr:row>
      <xdr:rowOff>95250</xdr:rowOff>
    </xdr:from>
    <xdr:to>
      <xdr:col>12</xdr:col>
      <xdr:colOff>323850</xdr:colOff>
      <xdr:row>51</xdr:row>
      <xdr:rowOff>142875</xdr:rowOff>
    </xdr:to>
    <xdr:sp macro="" textlink="">
      <xdr:nvSpPr>
        <xdr:cNvPr id="1653" name="Freeform 770">
          <a:extLst>
            <a:ext uri="{FF2B5EF4-FFF2-40B4-BE49-F238E27FC236}">
              <a16:creationId xmlns:a16="http://schemas.microsoft.com/office/drawing/2014/main" id="{43FF133B-F806-4BCB-BB25-5441233E4B73}"/>
            </a:ext>
          </a:extLst>
        </xdr:cNvPr>
        <xdr:cNvSpPr>
          <a:spLocks/>
        </xdr:cNvSpPr>
      </xdr:nvSpPr>
      <xdr:spPr bwMode="auto">
        <a:xfrm>
          <a:off x="806132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617969</xdr:colOff>
      <xdr:row>51</xdr:row>
      <xdr:rowOff>56799</xdr:rowOff>
    </xdr:from>
    <xdr:to>
      <xdr:col>12</xdr:col>
      <xdr:colOff>102572</xdr:colOff>
      <xdr:row>52</xdr:row>
      <xdr:rowOff>12212</xdr:rowOff>
    </xdr:to>
    <xdr:sp macro="" textlink="">
      <xdr:nvSpPr>
        <xdr:cNvPr id="1654" name="六角形 1653">
          <a:extLst>
            <a:ext uri="{FF2B5EF4-FFF2-40B4-BE49-F238E27FC236}">
              <a16:creationId xmlns:a16="http://schemas.microsoft.com/office/drawing/2014/main" id="{4C896BDA-4B41-4EF4-BC89-AAE97E255446}"/>
            </a:ext>
          </a:extLst>
        </xdr:cNvPr>
        <xdr:cNvSpPr/>
      </xdr:nvSpPr>
      <xdr:spPr bwMode="auto">
        <a:xfrm>
          <a:off x="7736319" y="8800749"/>
          <a:ext cx="189453" cy="1268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467731</xdr:colOff>
      <xdr:row>53</xdr:row>
      <xdr:rowOff>137222</xdr:rowOff>
    </xdr:from>
    <xdr:to>
      <xdr:col>12</xdr:col>
      <xdr:colOff>613017</xdr:colOff>
      <xdr:row>54</xdr:row>
      <xdr:rowOff>80597</xdr:rowOff>
    </xdr:to>
    <xdr:sp macro="" textlink="">
      <xdr:nvSpPr>
        <xdr:cNvPr id="1655" name="六角形 1654">
          <a:extLst>
            <a:ext uri="{FF2B5EF4-FFF2-40B4-BE49-F238E27FC236}">
              <a16:creationId xmlns:a16="http://schemas.microsoft.com/office/drawing/2014/main" id="{D170F4BD-7338-47C9-8651-2954325067F4}"/>
            </a:ext>
          </a:extLst>
        </xdr:cNvPr>
        <xdr:cNvSpPr/>
      </xdr:nvSpPr>
      <xdr:spPr bwMode="auto">
        <a:xfrm>
          <a:off x="8290931" y="9224072"/>
          <a:ext cx="145286" cy="1148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216355</xdr:colOff>
      <xdr:row>54</xdr:row>
      <xdr:rowOff>83800</xdr:rowOff>
    </xdr:from>
    <xdr:ext cx="236443" cy="222458"/>
    <xdr:grpSp>
      <xdr:nvGrpSpPr>
        <xdr:cNvPr id="1656" name="Group 6672">
          <a:extLst>
            <a:ext uri="{FF2B5EF4-FFF2-40B4-BE49-F238E27FC236}">
              <a16:creationId xmlns:a16="http://schemas.microsoft.com/office/drawing/2014/main" id="{FEC31301-B075-4E1F-BD3D-B941BC7763B4}"/>
            </a:ext>
          </a:extLst>
        </xdr:cNvPr>
        <xdr:cNvGrpSpPr>
          <a:grpSpLocks/>
        </xdr:cNvGrpSpPr>
      </xdr:nvGrpSpPr>
      <xdr:grpSpPr bwMode="auto">
        <a:xfrm>
          <a:off x="7995105" y="8901229"/>
          <a:ext cx="236443" cy="222458"/>
          <a:chOff x="525" y="101"/>
          <a:chExt cx="46" cy="44"/>
        </a:xfrm>
      </xdr:grpSpPr>
      <xdr:pic>
        <xdr:nvPicPr>
          <xdr:cNvPr id="1657" name="Picture 6673" descr="route2">
            <a:extLst>
              <a:ext uri="{FF2B5EF4-FFF2-40B4-BE49-F238E27FC236}">
                <a16:creationId xmlns:a16="http://schemas.microsoft.com/office/drawing/2014/main" id="{4758819B-03B3-95CF-B9EC-00FAF43A38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5" y="10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58" name="Text Box 6674">
            <a:extLst>
              <a:ext uri="{FF2B5EF4-FFF2-40B4-BE49-F238E27FC236}">
                <a16:creationId xmlns:a16="http://schemas.microsoft.com/office/drawing/2014/main" id="{EF9358D1-92C0-CE68-894B-F38A8C2532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7" y="103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</a:p>
        </xdr:txBody>
      </xdr:sp>
    </xdr:grpSp>
    <xdr:clientData/>
  </xdr:oneCellAnchor>
  <xdr:twoCellAnchor>
    <xdr:from>
      <xdr:col>11</xdr:col>
      <xdr:colOff>528711</xdr:colOff>
      <xdr:row>52</xdr:row>
      <xdr:rowOff>146539</xdr:rowOff>
    </xdr:from>
    <xdr:to>
      <xdr:col>12</xdr:col>
      <xdr:colOff>114792</xdr:colOff>
      <xdr:row>53</xdr:row>
      <xdr:rowOff>119673</xdr:rowOff>
    </xdr:to>
    <xdr:sp macro="" textlink="">
      <xdr:nvSpPr>
        <xdr:cNvPr id="1659" name="AutoShape 1653">
          <a:extLst>
            <a:ext uri="{FF2B5EF4-FFF2-40B4-BE49-F238E27FC236}">
              <a16:creationId xmlns:a16="http://schemas.microsoft.com/office/drawing/2014/main" id="{979384CC-7264-4A7D-A540-B391E565A21F}"/>
            </a:ext>
          </a:extLst>
        </xdr:cNvPr>
        <xdr:cNvSpPr>
          <a:spLocks/>
        </xdr:cNvSpPr>
      </xdr:nvSpPr>
      <xdr:spPr bwMode="auto">
        <a:xfrm rot="5400000" flipH="1">
          <a:off x="7720235" y="8988765"/>
          <a:ext cx="144584" cy="29093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537089</xdr:colOff>
      <xdr:row>50</xdr:row>
      <xdr:rowOff>67719</xdr:rowOff>
    </xdr:from>
    <xdr:ext cx="267989" cy="143817"/>
    <xdr:sp macro="" textlink="">
      <xdr:nvSpPr>
        <xdr:cNvPr id="1660" name="Text Box 992">
          <a:extLst>
            <a:ext uri="{FF2B5EF4-FFF2-40B4-BE49-F238E27FC236}">
              <a16:creationId xmlns:a16="http://schemas.microsoft.com/office/drawing/2014/main" id="{A3717E37-BBEB-4760-BE34-52DC3DAB76EC}"/>
            </a:ext>
          </a:extLst>
        </xdr:cNvPr>
        <xdr:cNvSpPr txBox="1">
          <a:spLocks noChangeArrowheads="1"/>
        </xdr:cNvSpPr>
      </xdr:nvSpPr>
      <xdr:spPr bwMode="auto">
        <a:xfrm>
          <a:off x="7655439" y="8640219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11</xdr:col>
      <xdr:colOff>388325</xdr:colOff>
      <xdr:row>53</xdr:row>
      <xdr:rowOff>126997</xdr:rowOff>
    </xdr:from>
    <xdr:to>
      <xdr:col>11</xdr:col>
      <xdr:colOff>547076</xdr:colOff>
      <xdr:row>55</xdr:row>
      <xdr:rowOff>112346</xdr:rowOff>
    </xdr:to>
    <xdr:sp macro="" textlink="">
      <xdr:nvSpPr>
        <xdr:cNvPr id="1661" name="AutoShape 1653">
          <a:extLst>
            <a:ext uri="{FF2B5EF4-FFF2-40B4-BE49-F238E27FC236}">
              <a16:creationId xmlns:a16="http://schemas.microsoft.com/office/drawing/2014/main" id="{52CC2D87-01E5-47F2-AE59-D026888D4620}"/>
            </a:ext>
          </a:extLst>
        </xdr:cNvPr>
        <xdr:cNvSpPr>
          <a:spLocks/>
        </xdr:cNvSpPr>
      </xdr:nvSpPr>
      <xdr:spPr bwMode="auto">
        <a:xfrm flipH="1">
          <a:off x="7506675" y="9213847"/>
          <a:ext cx="158751" cy="328249"/>
        </a:xfrm>
        <a:prstGeom prst="rightBrace">
          <a:avLst>
            <a:gd name="adj1" fmla="val 42094"/>
            <a:gd name="adj2" fmla="val 2296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473604</xdr:colOff>
      <xdr:row>56</xdr:row>
      <xdr:rowOff>1730</xdr:rowOff>
    </xdr:from>
    <xdr:to>
      <xdr:col>11</xdr:col>
      <xdr:colOff>581554</xdr:colOff>
      <xdr:row>56</xdr:row>
      <xdr:rowOff>116030</xdr:rowOff>
    </xdr:to>
    <xdr:sp macro="" textlink="">
      <xdr:nvSpPr>
        <xdr:cNvPr id="1662" name="AutoShape 775">
          <a:extLst>
            <a:ext uri="{FF2B5EF4-FFF2-40B4-BE49-F238E27FC236}">
              <a16:creationId xmlns:a16="http://schemas.microsoft.com/office/drawing/2014/main" id="{70A0CE3A-50C7-48C1-B270-86F2AB785240}"/>
            </a:ext>
          </a:extLst>
        </xdr:cNvPr>
        <xdr:cNvSpPr>
          <a:spLocks noChangeArrowheads="1"/>
        </xdr:cNvSpPr>
      </xdr:nvSpPr>
      <xdr:spPr bwMode="auto">
        <a:xfrm>
          <a:off x="7591954" y="9602930"/>
          <a:ext cx="1079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282234</xdr:colOff>
      <xdr:row>55</xdr:row>
      <xdr:rowOff>148894</xdr:rowOff>
    </xdr:from>
    <xdr:ext cx="184345" cy="166184"/>
    <xdr:pic>
      <xdr:nvPicPr>
        <xdr:cNvPr id="1663" name="図 72" descr="クリックすると新しいウィンドウで開きます">
          <a:extLst>
            <a:ext uri="{FF2B5EF4-FFF2-40B4-BE49-F238E27FC236}">
              <a16:creationId xmlns:a16="http://schemas.microsoft.com/office/drawing/2014/main" id="{908DA515-56A0-48A3-A370-F2CBB3DC7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778085">
          <a:off x="7400584" y="9578644"/>
          <a:ext cx="184345" cy="166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375</xdr:colOff>
      <xdr:row>54</xdr:row>
      <xdr:rowOff>60209</xdr:rowOff>
    </xdr:from>
    <xdr:ext cx="518205" cy="364959"/>
    <xdr:pic>
      <xdr:nvPicPr>
        <xdr:cNvPr id="1664" name="図 1663">
          <a:extLst>
            <a:ext uri="{FF2B5EF4-FFF2-40B4-BE49-F238E27FC236}">
              <a16:creationId xmlns:a16="http://schemas.microsoft.com/office/drawing/2014/main" id="{BBA27490-2B76-4901-A5B6-480E743E6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20813803">
          <a:off x="7118725" y="9318509"/>
          <a:ext cx="518205" cy="364959"/>
        </a:xfrm>
        <a:prstGeom prst="rect">
          <a:avLst/>
        </a:prstGeom>
      </xdr:spPr>
    </xdr:pic>
    <xdr:clientData/>
  </xdr:oneCellAnchor>
  <xdr:twoCellAnchor>
    <xdr:from>
      <xdr:col>11</xdr:col>
      <xdr:colOff>606565</xdr:colOff>
      <xdr:row>56</xdr:row>
      <xdr:rowOff>31436</xdr:rowOff>
    </xdr:from>
    <xdr:to>
      <xdr:col>12</xdr:col>
      <xdr:colOff>119673</xdr:colOff>
      <xdr:row>56</xdr:row>
      <xdr:rowOff>136770</xdr:rowOff>
    </xdr:to>
    <xdr:sp macro="" textlink="">
      <xdr:nvSpPr>
        <xdr:cNvPr id="1665" name="六角形 1664">
          <a:extLst>
            <a:ext uri="{FF2B5EF4-FFF2-40B4-BE49-F238E27FC236}">
              <a16:creationId xmlns:a16="http://schemas.microsoft.com/office/drawing/2014/main" id="{45D21332-6555-45B9-86CF-F2514B063FE7}"/>
            </a:ext>
          </a:extLst>
        </xdr:cNvPr>
        <xdr:cNvSpPr/>
      </xdr:nvSpPr>
      <xdr:spPr bwMode="auto">
        <a:xfrm>
          <a:off x="7724915" y="9632636"/>
          <a:ext cx="217958" cy="1053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535433</xdr:colOff>
      <xdr:row>55</xdr:row>
      <xdr:rowOff>64746</xdr:rowOff>
    </xdr:from>
    <xdr:ext cx="267989" cy="143817"/>
    <xdr:sp macro="" textlink="">
      <xdr:nvSpPr>
        <xdr:cNvPr id="1666" name="Text Box 992">
          <a:extLst>
            <a:ext uri="{FF2B5EF4-FFF2-40B4-BE49-F238E27FC236}">
              <a16:creationId xmlns:a16="http://schemas.microsoft.com/office/drawing/2014/main" id="{B496CA72-0316-4443-B1D4-34299C72342E}"/>
            </a:ext>
          </a:extLst>
        </xdr:cNvPr>
        <xdr:cNvSpPr txBox="1">
          <a:spLocks noChangeArrowheads="1"/>
        </xdr:cNvSpPr>
      </xdr:nvSpPr>
      <xdr:spPr bwMode="auto">
        <a:xfrm>
          <a:off x="7653783" y="9494496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12</xdr:col>
      <xdr:colOff>65946</xdr:colOff>
      <xdr:row>53</xdr:row>
      <xdr:rowOff>139555</xdr:rowOff>
    </xdr:from>
    <xdr:to>
      <xdr:col>12</xdr:col>
      <xdr:colOff>213746</xdr:colOff>
      <xdr:row>54</xdr:row>
      <xdr:rowOff>70821</xdr:rowOff>
    </xdr:to>
    <xdr:sp macro="" textlink="">
      <xdr:nvSpPr>
        <xdr:cNvPr id="1667" name="六角形 1666">
          <a:extLst>
            <a:ext uri="{FF2B5EF4-FFF2-40B4-BE49-F238E27FC236}">
              <a16:creationId xmlns:a16="http://schemas.microsoft.com/office/drawing/2014/main" id="{5C240B53-4721-445C-BAAD-71771E6D1EF3}"/>
            </a:ext>
          </a:extLst>
        </xdr:cNvPr>
        <xdr:cNvSpPr/>
      </xdr:nvSpPr>
      <xdr:spPr bwMode="auto">
        <a:xfrm>
          <a:off x="7889146" y="9226405"/>
          <a:ext cx="147800" cy="102716"/>
        </a:xfrm>
        <a:prstGeom prst="hexagon">
          <a:avLst>
            <a:gd name="adj" fmla="val 27425"/>
            <a:gd name="vf" fmla="val 115470"/>
          </a:avLst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97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290628</xdr:colOff>
      <xdr:row>49</xdr:row>
      <xdr:rowOff>107461</xdr:rowOff>
    </xdr:from>
    <xdr:to>
      <xdr:col>12</xdr:col>
      <xdr:colOff>383443</xdr:colOff>
      <xdr:row>50</xdr:row>
      <xdr:rowOff>19541</xdr:rowOff>
    </xdr:to>
    <xdr:sp macro="" textlink="">
      <xdr:nvSpPr>
        <xdr:cNvPr id="1668" name="Line 781">
          <a:extLst>
            <a:ext uri="{FF2B5EF4-FFF2-40B4-BE49-F238E27FC236}">
              <a16:creationId xmlns:a16="http://schemas.microsoft.com/office/drawing/2014/main" id="{4CCF2C7D-7280-478A-8D7B-7D3DBB628BFB}"/>
            </a:ext>
          </a:extLst>
        </xdr:cNvPr>
        <xdr:cNvSpPr>
          <a:spLocks noChangeShapeType="1"/>
        </xdr:cNvSpPr>
      </xdr:nvSpPr>
      <xdr:spPr bwMode="auto">
        <a:xfrm flipV="1">
          <a:off x="7408978" y="8508511"/>
          <a:ext cx="797665" cy="835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151404</xdr:colOff>
      <xdr:row>51</xdr:row>
      <xdr:rowOff>80586</xdr:rowOff>
    </xdr:from>
    <xdr:ext cx="368794" cy="168508"/>
    <xdr:sp macro="" textlink="">
      <xdr:nvSpPr>
        <xdr:cNvPr id="1669" name="Text Box 1193">
          <a:extLst>
            <a:ext uri="{FF2B5EF4-FFF2-40B4-BE49-F238E27FC236}">
              <a16:creationId xmlns:a16="http://schemas.microsoft.com/office/drawing/2014/main" id="{2CE551AE-90A9-41C8-9357-CD2D8F50A1AC}"/>
            </a:ext>
          </a:extLst>
        </xdr:cNvPr>
        <xdr:cNvSpPr txBox="1">
          <a:spLocks noChangeArrowheads="1"/>
        </xdr:cNvSpPr>
      </xdr:nvSpPr>
      <xdr:spPr bwMode="auto">
        <a:xfrm>
          <a:off x="7974604" y="8824536"/>
          <a:ext cx="368794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　　　</a:t>
          </a:r>
        </a:p>
      </xdr:txBody>
    </xdr:sp>
    <xdr:clientData/>
  </xdr:oneCellAnchor>
  <xdr:twoCellAnchor>
    <xdr:from>
      <xdr:col>12</xdr:col>
      <xdr:colOff>75708</xdr:colOff>
      <xdr:row>49</xdr:row>
      <xdr:rowOff>87921</xdr:rowOff>
    </xdr:from>
    <xdr:to>
      <xdr:col>12</xdr:col>
      <xdr:colOff>168517</xdr:colOff>
      <xdr:row>50</xdr:row>
      <xdr:rowOff>9767</xdr:rowOff>
    </xdr:to>
    <xdr:sp macro="" textlink="">
      <xdr:nvSpPr>
        <xdr:cNvPr id="1670" name="Oval 1389">
          <a:extLst>
            <a:ext uri="{FF2B5EF4-FFF2-40B4-BE49-F238E27FC236}">
              <a16:creationId xmlns:a16="http://schemas.microsoft.com/office/drawing/2014/main" id="{05088D9C-F57C-4164-AFFE-A5E2D3E23B44}"/>
            </a:ext>
          </a:extLst>
        </xdr:cNvPr>
        <xdr:cNvSpPr>
          <a:spLocks noChangeArrowheads="1"/>
        </xdr:cNvSpPr>
      </xdr:nvSpPr>
      <xdr:spPr bwMode="auto">
        <a:xfrm>
          <a:off x="7898908" y="8488971"/>
          <a:ext cx="92809" cy="932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114789</xdr:colOff>
      <xdr:row>49</xdr:row>
      <xdr:rowOff>124558</xdr:rowOff>
    </xdr:from>
    <xdr:to>
      <xdr:col>12</xdr:col>
      <xdr:colOff>222250</xdr:colOff>
      <xdr:row>53</xdr:row>
      <xdr:rowOff>122116</xdr:rowOff>
    </xdr:to>
    <xdr:sp macro="" textlink="">
      <xdr:nvSpPr>
        <xdr:cNvPr id="1671" name="AutoShape 1653">
          <a:extLst>
            <a:ext uri="{FF2B5EF4-FFF2-40B4-BE49-F238E27FC236}">
              <a16:creationId xmlns:a16="http://schemas.microsoft.com/office/drawing/2014/main" id="{A5F80BE4-D581-4DD8-B57A-CBAE6D5B2D30}"/>
            </a:ext>
          </a:extLst>
        </xdr:cNvPr>
        <xdr:cNvSpPr>
          <a:spLocks/>
        </xdr:cNvSpPr>
      </xdr:nvSpPr>
      <xdr:spPr bwMode="auto">
        <a:xfrm>
          <a:off x="7937989" y="8525608"/>
          <a:ext cx="107461" cy="683358"/>
        </a:xfrm>
        <a:prstGeom prst="rightBrace">
          <a:avLst>
            <a:gd name="adj1" fmla="val 42094"/>
            <a:gd name="adj2" fmla="val 5315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117053</xdr:colOff>
      <xdr:row>49</xdr:row>
      <xdr:rowOff>10615</xdr:rowOff>
    </xdr:from>
    <xdr:ext cx="701010" cy="208767"/>
    <xdr:pic>
      <xdr:nvPicPr>
        <xdr:cNvPr id="1672" name="図 1671">
          <a:extLst>
            <a:ext uri="{FF2B5EF4-FFF2-40B4-BE49-F238E27FC236}">
              <a16:creationId xmlns:a16="http://schemas.microsoft.com/office/drawing/2014/main" id="{4AF815EF-A700-427D-B790-E1BE99149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21162154">
          <a:off x="7235403" y="8411665"/>
          <a:ext cx="701010" cy="208767"/>
        </a:xfrm>
        <a:prstGeom prst="rect">
          <a:avLst/>
        </a:prstGeom>
      </xdr:spPr>
    </xdr:pic>
    <xdr:clientData/>
  </xdr:oneCellAnchor>
  <xdr:twoCellAnchor>
    <xdr:from>
      <xdr:col>11</xdr:col>
      <xdr:colOff>428979</xdr:colOff>
      <xdr:row>50</xdr:row>
      <xdr:rowOff>10297</xdr:rowOff>
    </xdr:from>
    <xdr:to>
      <xdr:col>11</xdr:col>
      <xdr:colOff>547075</xdr:colOff>
      <xdr:row>50</xdr:row>
      <xdr:rowOff>114783</xdr:rowOff>
    </xdr:to>
    <xdr:sp macro="" textlink="">
      <xdr:nvSpPr>
        <xdr:cNvPr id="1673" name="六角形 1672">
          <a:extLst>
            <a:ext uri="{FF2B5EF4-FFF2-40B4-BE49-F238E27FC236}">
              <a16:creationId xmlns:a16="http://schemas.microsoft.com/office/drawing/2014/main" id="{0751C010-DFE1-45E5-97D8-C2C9BA04A193}"/>
            </a:ext>
          </a:extLst>
        </xdr:cNvPr>
        <xdr:cNvSpPr/>
      </xdr:nvSpPr>
      <xdr:spPr bwMode="auto">
        <a:xfrm>
          <a:off x="7547329" y="8582797"/>
          <a:ext cx="118096" cy="1044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158729</xdr:colOff>
      <xdr:row>49</xdr:row>
      <xdr:rowOff>19527</xdr:rowOff>
    </xdr:from>
    <xdr:to>
      <xdr:col>12</xdr:col>
      <xdr:colOff>302848</xdr:colOff>
      <xdr:row>49</xdr:row>
      <xdr:rowOff>136747</xdr:rowOff>
    </xdr:to>
    <xdr:sp macro="" textlink="">
      <xdr:nvSpPr>
        <xdr:cNvPr id="1674" name="六角形 1673">
          <a:extLst>
            <a:ext uri="{FF2B5EF4-FFF2-40B4-BE49-F238E27FC236}">
              <a16:creationId xmlns:a16="http://schemas.microsoft.com/office/drawing/2014/main" id="{60297841-2909-467C-8058-DD49CFDE54F3}"/>
            </a:ext>
          </a:extLst>
        </xdr:cNvPr>
        <xdr:cNvSpPr/>
      </xdr:nvSpPr>
      <xdr:spPr bwMode="auto">
        <a:xfrm>
          <a:off x="7981929" y="8420577"/>
          <a:ext cx="144119" cy="11722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190501</xdr:colOff>
      <xdr:row>52</xdr:row>
      <xdr:rowOff>53706</xdr:rowOff>
    </xdr:from>
    <xdr:ext cx="244232" cy="231247"/>
    <xdr:sp macro="" textlink="">
      <xdr:nvSpPr>
        <xdr:cNvPr id="1675" name="Text Box 1179">
          <a:extLst>
            <a:ext uri="{FF2B5EF4-FFF2-40B4-BE49-F238E27FC236}">
              <a16:creationId xmlns:a16="http://schemas.microsoft.com/office/drawing/2014/main" id="{776FBDA2-E7EC-436A-8485-25B42E86BAA8}"/>
            </a:ext>
          </a:extLst>
        </xdr:cNvPr>
        <xdr:cNvSpPr txBox="1">
          <a:spLocks noChangeArrowheads="1"/>
        </xdr:cNvSpPr>
      </xdr:nvSpPr>
      <xdr:spPr bwMode="auto">
        <a:xfrm>
          <a:off x="8013701" y="8969106"/>
          <a:ext cx="244232" cy="23124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000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ｼｬﾜ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ｼｬﾜ</a:t>
          </a:r>
        </a:p>
      </xdr:txBody>
    </xdr:sp>
    <xdr:clientData/>
  </xdr:oneCellAnchor>
  <xdr:oneCellAnchor>
    <xdr:from>
      <xdr:col>11</xdr:col>
      <xdr:colOff>51290</xdr:colOff>
      <xdr:row>15</xdr:row>
      <xdr:rowOff>19540</xdr:rowOff>
    </xdr:from>
    <xdr:ext cx="231904" cy="124558"/>
    <xdr:sp macro="" textlink="">
      <xdr:nvSpPr>
        <xdr:cNvPr id="1676" name="Text Box 941">
          <a:extLst>
            <a:ext uri="{FF2B5EF4-FFF2-40B4-BE49-F238E27FC236}">
              <a16:creationId xmlns:a16="http://schemas.microsoft.com/office/drawing/2014/main" id="{3A57A39B-3B75-4876-9D55-9F729FD22265}"/>
            </a:ext>
          </a:extLst>
        </xdr:cNvPr>
        <xdr:cNvSpPr txBox="1">
          <a:spLocks noChangeArrowheads="1"/>
        </xdr:cNvSpPr>
      </xdr:nvSpPr>
      <xdr:spPr bwMode="auto">
        <a:xfrm>
          <a:off x="7169640" y="2591290"/>
          <a:ext cx="231904" cy="12455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000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奥山</a:t>
          </a:r>
        </a:p>
      </xdr:txBody>
    </xdr:sp>
    <xdr:clientData/>
  </xdr:oneCellAnchor>
  <xdr:twoCellAnchor>
    <xdr:from>
      <xdr:col>5</xdr:col>
      <xdr:colOff>437076</xdr:colOff>
      <xdr:row>13</xdr:row>
      <xdr:rowOff>13800</xdr:rowOff>
    </xdr:from>
    <xdr:to>
      <xdr:col>5</xdr:col>
      <xdr:colOff>614176</xdr:colOff>
      <xdr:row>14</xdr:row>
      <xdr:rowOff>9580</xdr:rowOff>
    </xdr:to>
    <xdr:pic>
      <xdr:nvPicPr>
        <xdr:cNvPr id="1677" name="図 67" descr="「コンビニのロゴ」の画像検索結果">
          <a:extLst>
            <a:ext uri="{FF2B5EF4-FFF2-40B4-BE49-F238E27FC236}">
              <a16:creationId xmlns:a16="http://schemas.microsoft.com/office/drawing/2014/main" id="{24468BDE-D175-4EF6-B0A0-AE8D11F2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039465">
          <a:off x="3326326" y="2242650"/>
          <a:ext cx="177100" cy="16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378301</xdr:colOff>
      <xdr:row>9</xdr:row>
      <xdr:rowOff>162446</xdr:rowOff>
    </xdr:from>
    <xdr:ext cx="268213" cy="168508"/>
    <xdr:sp macro="" textlink="">
      <xdr:nvSpPr>
        <xdr:cNvPr id="1678" name="Text Box 1132">
          <a:extLst>
            <a:ext uri="{FF2B5EF4-FFF2-40B4-BE49-F238E27FC236}">
              <a16:creationId xmlns:a16="http://schemas.microsoft.com/office/drawing/2014/main" id="{DD73D11F-6767-4703-8CE5-E04B61C140D8}"/>
            </a:ext>
          </a:extLst>
        </xdr:cNvPr>
        <xdr:cNvSpPr txBox="1">
          <a:spLocks noChangeArrowheads="1"/>
        </xdr:cNvSpPr>
      </xdr:nvSpPr>
      <xdr:spPr bwMode="auto">
        <a:xfrm>
          <a:off x="3267551" y="1705496"/>
          <a:ext cx="268213" cy="1685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5</xdr:col>
      <xdr:colOff>636037</xdr:colOff>
      <xdr:row>9</xdr:row>
      <xdr:rowOff>102721</xdr:rowOff>
    </xdr:from>
    <xdr:to>
      <xdr:col>6</xdr:col>
      <xdr:colOff>342402</xdr:colOff>
      <xdr:row>13</xdr:row>
      <xdr:rowOff>77918</xdr:rowOff>
    </xdr:to>
    <xdr:sp macro="" textlink="">
      <xdr:nvSpPr>
        <xdr:cNvPr id="1679" name="Freeform 943">
          <a:extLst>
            <a:ext uri="{FF2B5EF4-FFF2-40B4-BE49-F238E27FC236}">
              <a16:creationId xmlns:a16="http://schemas.microsoft.com/office/drawing/2014/main" id="{16B5CCE5-A7F2-4462-B883-C8ABC19C00C2}"/>
            </a:ext>
          </a:extLst>
        </xdr:cNvPr>
        <xdr:cNvSpPr>
          <a:spLocks/>
        </xdr:cNvSpPr>
      </xdr:nvSpPr>
      <xdr:spPr bwMode="auto">
        <a:xfrm>
          <a:off x="3525287" y="1645771"/>
          <a:ext cx="411215" cy="660997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0 h 10000"/>
            <a:gd name="T6" fmla="*/ 0 60000 65536"/>
            <a:gd name="T7" fmla="*/ 0 60000 65536"/>
            <a:gd name="T8" fmla="*/ 0 60000 65536"/>
            <a:gd name="connsiteX0" fmla="*/ 0 w 12638"/>
            <a:gd name="connsiteY0" fmla="*/ 9147 h 9147"/>
            <a:gd name="connsiteX1" fmla="*/ 0 w 12638"/>
            <a:gd name="connsiteY1" fmla="*/ 3668 h 9147"/>
            <a:gd name="connsiteX2" fmla="*/ 12638 w 12638"/>
            <a:gd name="connsiteY2" fmla="*/ 0 h 9147"/>
            <a:gd name="connsiteX0" fmla="*/ 0 w 10000"/>
            <a:gd name="connsiteY0" fmla="*/ 10000 h 10000"/>
            <a:gd name="connsiteX1" fmla="*/ 0 w 10000"/>
            <a:gd name="connsiteY1" fmla="*/ 401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010 h 10000"/>
            <a:gd name="connsiteX2" fmla="*/ 10000 w 10000"/>
            <a:gd name="connsiteY2" fmla="*/ 0 h 10000"/>
            <a:gd name="connsiteX0" fmla="*/ 0 w 11342"/>
            <a:gd name="connsiteY0" fmla="*/ 9676 h 9676"/>
            <a:gd name="connsiteX1" fmla="*/ 0 w 11342"/>
            <a:gd name="connsiteY1" fmla="*/ 3686 h 9676"/>
            <a:gd name="connsiteX2" fmla="*/ 11342 w 11342"/>
            <a:gd name="connsiteY2" fmla="*/ 0 h 9676"/>
            <a:gd name="connsiteX0" fmla="*/ 0 w 10000"/>
            <a:gd name="connsiteY0" fmla="*/ 10000 h 10000"/>
            <a:gd name="connsiteX1" fmla="*/ 0 w 10000"/>
            <a:gd name="connsiteY1" fmla="*/ 3809 h 10000"/>
            <a:gd name="connsiteX2" fmla="*/ 10000 w 10000"/>
            <a:gd name="connsiteY2" fmla="*/ 0 h 10000"/>
            <a:gd name="connsiteX0" fmla="*/ 66 w 10066"/>
            <a:gd name="connsiteY0" fmla="*/ 10000 h 10000"/>
            <a:gd name="connsiteX1" fmla="*/ 0 w 10066"/>
            <a:gd name="connsiteY1" fmla="*/ 4479 h 10000"/>
            <a:gd name="connsiteX2" fmla="*/ 10066 w 10066"/>
            <a:gd name="connsiteY2" fmla="*/ 0 h 10000"/>
            <a:gd name="connsiteX0" fmla="*/ 66 w 10329"/>
            <a:gd name="connsiteY0" fmla="*/ 9874 h 9874"/>
            <a:gd name="connsiteX1" fmla="*/ 0 w 10329"/>
            <a:gd name="connsiteY1" fmla="*/ 4353 h 9874"/>
            <a:gd name="connsiteX2" fmla="*/ 10329 w 10329"/>
            <a:gd name="connsiteY2" fmla="*/ 0 h 9874"/>
            <a:gd name="connsiteX0" fmla="*/ 64 w 10955"/>
            <a:gd name="connsiteY0" fmla="*/ 10339 h 10339"/>
            <a:gd name="connsiteX1" fmla="*/ 0 w 10955"/>
            <a:gd name="connsiteY1" fmla="*/ 4748 h 10339"/>
            <a:gd name="connsiteX2" fmla="*/ 10955 w 10955"/>
            <a:gd name="connsiteY2" fmla="*/ 0 h 10339"/>
            <a:gd name="connsiteX0" fmla="*/ 319 w 11210"/>
            <a:gd name="connsiteY0" fmla="*/ 10339 h 10339"/>
            <a:gd name="connsiteX1" fmla="*/ 0 w 11210"/>
            <a:gd name="connsiteY1" fmla="*/ 3927 h 10339"/>
            <a:gd name="connsiteX2" fmla="*/ 11210 w 11210"/>
            <a:gd name="connsiteY2" fmla="*/ 0 h 103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10" h="10339">
              <a:moveTo>
                <a:pt x="319" y="10339"/>
              </a:moveTo>
              <a:cubicBezTo>
                <a:pt x="298" y="8476"/>
                <a:pt x="21" y="5790"/>
                <a:pt x="0" y="3927"/>
              </a:cubicBezTo>
              <a:cubicBezTo>
                <a:pt x="3715" y="2246"/>
                <a:pt x="7941" y="1216"/>
                <a:pt x="11210" y="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28623</xdr:colOff>
      <xdr:row>10</xdr:row>
      <xdr:rowOff>128693</xdr:rowOff>
    </xdr:from>
    <xdr:to>
      <xdr:col>6</xdr:col>
      <xdr:colOff>494466</xdr:colOff>
      <xdr:row>13</xdr:row>
      <xdr:rowOff>57691</xdr:rowOff>
    </xdr:to>
    <xdr:sp macro="" textlink="">
      <xdr:nvSpPr>
        <xdr:cNvPr id="1680" name="Line 944">
          <a:extLst>
            <a:ext uri="{FF2B5EF4-FFF2-40B4-BE49-F238E27FC236}">
              <a16:creationId xmlns:a16="http://schemas.microsoft.com/office/drawing/2014/main" id="{D679F7F7-E2B5-40BA-89ED-002579C7F417}"/>
            </a:ext>
          </a:extLst>
        </xdr:cNvPr>
        <xdr:cNvSpPr>
          <a:spLocks noChangeShapeType="1"/>
        </xdr:cNvSpPr>
      </xdr:nvSpPr>
      <xdr:spPr bwMode="auto">
        <a:xfrm flipV="1">
          <a:off x="2917873" y="1843193"/>
          <a:ext cx="1170693" cy="443348"/>
        </a:xfrm>
        <a:custGeom>
          <a:avLst/>
          <a:gdLst>
            <a:gd name="connsiteX0" fmla="*/ 0 w 1353279"/>
            <a:gd name="connsiteY0" fmla="*/ 0 h 192582"/>
            <a:gd name="connsiteX1" fmla="*/ 1353279 w 1353279"/>
            <a:gd name="connsiteY1" fmla="*/ 192582 h 192582"/>
            <a:gd name="connsiteX0" fmla="*/ 0 w 1353279"/>
            <a:gd name="connsiteY0" fmla="*/ 8813 h 201395"/>
            <a:gd name="connsiteX1" fmla="*/ 1353279 w 1353279"/>
            <a:gd name="connsiteY1" fmla="*/ 201395 h 201395"/>
            <a:gd name="connsiteX0" fmla="*/ 0 w 1353279"/>
            <a:gd name="connsiteY0" fmla="*/ 33487 h 226069"/>
            <a:gd name="connsiteX1" fmla="*/ 1353279 w 1353279"/>
            <a:gd name="connsiteY1" fmla="*/ 226069 h 226069"/>
            <a:gd name="connsiteX0" fmla="*/ 0 w 1376702"/>
            <a:gd name="connsiteY0" fmla="*/ 30718 h 254530"/>
            <a:gd name="connsiteX1" fmla="*/ 1376702 w 1376702"/>
            <a:gd name="connsiteY1" fmla="*/ 254530 h 254530"/>
            <a:gd name="connsiteX0" fmla="*/ 0 w 1376702"/>
            <a:gd name="connsiteY0" fmla="*/ 38729 h 262541"/>
            <a:gd name="connsiteX1" fmla="*/ 1376702 w 1376702"/>
            <a:gd name="connsiteY1" fmla="*/ 262541 h 262541"/>
            <a:gd name="connsiteX0" fmla="*/ 0 w 1389714"/>
            <a:gd name="connsiteY0" fmla="*/ 35733 h 285569"/>
            <a:gd name="connsiteX1" fmla="*/ 1389714 w 1389714"/>
            <a:gd name="connsiteY1" fmla="*/ 285569 h 285569"/>
            <a:gd name="connsiteX0" fmla="*/ 0 w 1389714"/>
            <a:gd name="connsiteY0" fmla="*/ 42731 h 292567"/>
            <a:gd name="connsiteX1" fmla="*/ 1389714 w 1389714"/>
            <a:gd name="connsiteY1" fmla="*/ 292567 h 292567"/>
            <a:gd name="connsiteX0" fmla="*/ 0 w 1389714"/>
            <a:gd name="connsiteY0" fmla="*/ 41491 h 300093"/>
            <a:gd name="connsiteX1" fmla="*/ 1389714 w 1389714"/>
            <a:gd name="connsiteY1" fmla="*/ 300093 h 300093"/>
            <a:gd name="connsiteX0" fmla="*/ 0 w 1392781"/>
            <a:gd name="connsiteY0" fmla="*/ 32726 h 370221"/>
            <a:gd name="connsiteX1" fmla="*/ 1392781 w 1392781"/>
            <a:gd name="connsiteY1" fmla="*/ 370221 h 370221"/>
            <a:gd name="connsiteX0" fmla="*/ 0 w 1392781"/>
            <a:gd name="connsiteY0" fmla="*/ 742 h 338237"/>
            <a:gd name="connsiteX1" fmla="*/ 1392781 w 1392781"/>
            <a:gd name="connsiteY1" fmla="*/ 338237 h 338237"/>
            <a:gd name="connsiteX0" fmla="*/ 0 w 1392781"/>
            <a:gd name="connsiteY0" fmla="*/ 0 h 337495"/>
            <a:gd name="connsiteX1" fmla="*/ 1392781 w 1392781"/>
            <a:gd name="connsiteY1" fmla="*/ 337495 h 337495"/>
            <a:gd name="connsiteX0" fmla="*/ 0 w 1291544"/>
            <a:gd name="connsiteY0" fmla="*/ 0 h 328729"/>
            <a:gd name="connsiteX1" fmla="*/ 1291544 w 1291544"/>
            <a:gd name="connsiteY1" fmla="*/ 328729 h 328729"/>
            <a:gd name="connsiteX0" fmla="*/ 0 w 1291544"/>
            <a:gd name="connsiteY0" fmla="*/ 0 h 328729"/>
            <a:gd name="connsiteX1" fmla="*/ 1291544 w 1291544"/>
            <a:gd name="connsiteY1" fmla="*/ 328729 h 328729"/>
            <a:gd name="connsiteX0" fmla="*/ 0 w 1291544"/>
            <a:gd name="connsiteY0" fmla="*/ 0 h 328729"/>
            <a:gd name="connsiteX1" fmla="*/ 1291544 w 1291544"/>
            <a:gd name="connsiteY1" fmla="*/ 328729 h 328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91544" h="328729">
              <a:moveTo>
                <a:pt x="0" y="0"/>
              </a:moveTo>
              <a:cubicBezTo>
                <a:pt x="605949" y="31682"/>
                <a:pt x="870226" y="43789"/>
                <a:pt x="1291544" y="3287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461629</xdr:colOff>
      <xdr:row>13</xdr:row>
      <xdr:rowOff>80461</xdr:rowOff>
    </xdr:from>
    <xdr:to>
      <xdr:col>5</xdr:col>
      <xdr:colOff>654097</xdr:colOff>
      <xdr:row>16</xdr:row>
      <xdr:rowOff>150394</xdr:rowOff>
    </xdr:to>
    <xdr:sp macro="" textlink="">
      <xdr:nvSpPr>
        <xdr:cNvPr id="1681" name="Freeform 946">
          <a:extLst>
            <a:ext uri="{FF2B5EF4-FFF2-40B4-BE49-F238E27FC236}">
              <a16:creationId xmlns:a16="http://schemas.microsoft.com/office/drawing/2014/main" id="{8F97877A-6060-45E2-8F4C-5F4DE1DED8D7}"/>
            </a:ext>
          </a:extLst>
        </xdr:cNvPr>
        <xdr:cNvSpPr>
          <a:spLocks/>
        </xdr:cNvSpPr>
      </xdr:nvSpPr>
      <xdr:spPr bwMode="auto">
        <a:xfrm>
          <a:off x="3350879" y="2309311"/>
          <a:ext cx="192468" cy="584283"/>
        </a:xfrm>
        <a:custGeom>
          <a:avLst/>
          <a:gdLst>
            <a:gd name="T0" fmla="*/ 0 w 18"/>
            <a:gd name="T1" fmla="*/ 2147483647 h 49"/>
            <a:gd name="T2" fmla="*/ 0 w 18"/>
            <a:gd name="T3" fmla="*/ 2147483647 h 49"/>
            <a:gd name="T4" fmla="*/ 2147483647 w 18"/>
            <a:gd name="T5" fmla="*/ 2147483647 h 49"/>
            <a:gd name="T6" fmla="*/ 2147483647 w 18"/>
            <a:gd name="T7" fmla="*/ 0 h 49"/>
            <a:gd name="T8" fmla="*/ 0 60000 65536"/>
            <a:gd name="T9" fmla="*/ 0 60000 65536"/>
            <a:gd name="T10" fmla="*/ 0 60000 65536"/>
            <a:gd name="T11" fmla="*/ 0 60000 65536"/>
            <a:gd name="connsiteX0" fmla="*/ 364 w 10000"/>
            <a:gd name="connsiteY0" fmla="*/ 12000 h 12000"/>
            <a:gd name="connsiteX1" fmla="*/ 0 w 10000"/>
            <a:gd name="connsiteY1" fmla="*/ 5510 h 12000"/>
            <a:gd name="connsiteX2" fmla="*/ 10000 w 10000"/>
            <a:gd name="connsiteY2" fmla="*/ 5714 h 12000"/>
            <a:gd name="connsiteX3" fmla="*/ 10000 w 10000"/>
            <a:gd name="connsiteY3" fmla="*/ 0 h 12000"/>
            <a:gd name="connsiteX0" fmla="*/ 34 w 10034"/>
            <a:gd name="connsiteY0" fmla="*/ 12000 h 12000"/>
            <a:gd name="connsiteX1" fmla="*/ 34 w 10034"/>
            <a:gd name="connsiteY1" fmla="*/ 5510 h 12000"/>
            <a:gd name="connsiteX2" fmla="*/ 10034 w 10034"/>
            <a:gd name="connsiteY2" fmla="*/ 5714 h 12000"/>
            <a:gd name="connsiteX3" fmla="*/ 10034 w 10034"/>
            <a:gd name="connsiteY3" fmla="*/ 0 h 12000"/>
            <a:gd name="connsiteX0" fmla="*/ 34 w 10281"/>
            <a:gd name="connsiteY0" fmla="*/ 12000 h 12000"/>
            <a:gd name="connsiteX1" fmla="*/ 34 w 10281"/>
            <a:gd name="connsiteY1" fmla="*/ 5510 h 12000"/>
            <a:gd name="connsiteX2" fmla="*/ 10281 w 10281"/>
            <a:gd name="connsiteY2" fmla="*/ 5387 h 12000"/>
            <a:gd name="connsiteX3" fmla="*/ 10034 w 10281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5092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5092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4846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4846 h 12000"/>
            <a:gd name="connsiteX3" fmla="*/ 10034 w 10436"/>
            <a:gd name="connsiteY3" fmla="*/ 0 h 1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36" h="12000">
              <a:moveTo>
                <a:pt x="34" y="12000"/>
              </a:moveTo>
              <a:cubicBezTo>
                <a:pt x="-87" y="9837"/>
                <a:pt x="155" y="7673"/>
                <a:pt x="34" y="5510"/>
              </a:cubicBezTo>
              <a:cubicBezTo>
                <a:pt x="3450" y="5469"/>
                <a:pt x="9034" y="5723"/>
                <a:pt x="10436" y="4846"/>
              </a:cubicBezTo>
              <a:cubicBezTo>
                <a:pt x="10436" y="2941"/>
                <a:pt x="10034" y="1905"/>
                <a:pt x="1003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22224</xdr:colOff>
      <xdr:row>14</xdr:row>
      <xdr:rowOff>165495</xdr:rowOff>
    </xdr:from>
    <xdr:to>
      <xdr:col>6</xdr:col>
      <xdr:colOff>190500</xdr:colOff>
      <xdr:row>15</xdr:row>
      <xdr:rowOff>2662</xdr:rowOff>
    </xdr:to>
    <xdr:sp macro="" textlink="">
      <xdr:nvSpPr>
        <xdr:cNvPr id="1682" name="Line 948">
          <a:extLst>
            <a:ext uri="{FF2B5EF4-FFF2-40B4-BE49-F238E27FC236}">
              <a16:creationId xmlns:a16="http://schemas.microsoft.com/office/drawing/2014/main" id="{70C9CE85-52C2-4DA4-A641-3A96B49CD9E2}"/>
            </a:ext>
          </a:extLst>
        </xdr:cNvPr>
        <xdr:cNvSpPr>
          <a:spLocks noChangeShapeType="1"/>
        </xdr:cNvSpPr>
      </xdr:nvSpPr>
      <xdr:spPr bwMode="auto">
        <a:xfrm flipV="1">
          <a:off x="2911474" y="2565795"/>
          <a:ext cx="873126" cy="86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654894</xdr:colOff>
      <xdr:row>14</xdr:row>
      <xdr:rowOff>134255</xdr:rowOff>
    </xdr:from>
    <xdr:to>
      <xdr:col>5</xdr:col>
      <xdr:colOff>654894</xdr:colOff>
      <xdr:row>16</xdr:row>
      <xdr:rowOff>67580</xdr:rowOff>
    </xdr:to>
    <xdr:sp macro="" textlink="">
      <xdr:nvSpPr>
        <xdr:cNvPr id="1683" name="Line 950">
          <a:extLst>
            <a:ext uri="{FF2B5EF4-FFF2-40B4-BE49-F238E27FC236}">
              <a16:creationId xmlns:a16="http://schemas.microsoft.com/office/drawing/2014/main" id="{2743A102-6B55-41F4-AD6C-DF8FCE2977EC}"/>
            </a:ext>
          </a:extLst>
        </xdr:cNvPr>
        <xdr:cNvSpPr>
          <a:spLocks noChangeShapeType="1"/>
        </xdr:cNvSpPr>
      </xdr:nvSpPr>
      <xdr:spPr bwMode="auto">
        <a:xfrm flipV="1">
          <a:off x="3544144" y="2534555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629800</xdr:colOff>
      <xdr:row>9</xdr:row>
      <xdr:rowOff>78063</xdr:rowOff>
    </xdr:from>
    <xdr:to>
      <xdr:col>5</xdr:col>
      <xdr:colOff>647974</xdr:colOff>
      <xdr:row>12</xdr:row>
      <xdr:rowOff>25858</xdr:rowOff>
    </xdr:to>
    <xdr:sp macro="" textlink="">
      <xdr:nvSpPr>
        <xdr:cNvPr id="1684" name="Line 952">
          <a:extLst>
            <a:ext uri="{FF2B5EF4-FFF2-40B4-BE49-F238E27FC236}">
              <a16:creationId xmlns:a16="http://schemas.microsoft.com/office/drawing/2014/main" id="{88DB1A11-E379-4C43-BBC7-2759B2C03DAF}"/>
            </a:ext>
          </a:extLst>
        </xdr:cNvPr>
        <xdr:cNvSpPr>
          <a:spLocks noChangeShapeType="1"/>
        </xdr:cNvSpPr>
      </xdr:nvSpPr>
      <xdr:spPr bwMode="auto">
        <a:xfrm flipH="1" flipV="1">
          <a:off x="3519050" y="1621113"/>
          <a:ext cx="18174" cy="4621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79954</xdr:colOff>
      <xdr:row>14</xdr:row>
      <xdr:rowOff>44232</xdr:rowOff>
    </xdr:from>
    <xdr:to>
      <xdr:col>5</xdr:col>
      <xdr:colOff>247232</xdr:colOff>
      <xdr:row>15</xdr:row>
      <xdr:rowOff>4235</xdr:rowOff>
    </xdr:to>
    <xdr:sp macro="" textlink="">
      <xdr:nvSpPr>
        <xdr:cNvPr id="1685" name="六角形 1684">
          <a:extLst>
            <a:ext uri="{FF2B5EF4-FFF2-40B4-BE49-F238E27FC236}">
              <a16:creationId xmlns:a16="http://schemas.microsoft.com/office/drawing/2014/main" id="{9D576802-0329-4607-936B-D6CFD772FDD6}"/>
            </a:ext>
          </a:extLst>
        </xdr:cNvPr>
        <xdr:cNvSpPr/>
      </xdr:nvSpPr>
      <xdr:spPr bwMode="auto">
        <a:xfrm>
          <a:off x="2969204" y="2444532"/>
          <a:ext cx="167278" cy="1314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466969</xdr:colOff>
      <xdr:row>10</xdr:row>
      <xdr:rowOff>163782</xdr:rowOff>
    </xdr:from>
    <xdr:to>
      <xdr:col>5</xdr:col>
      <xdr:colOff>643651</xdr:colOff>
      <xdr:row>11</xdr:row>
      <xdr:rowOff>132806</xdr:rowOff>
    </xdr:to>
    <xdr:sp macro="" textlink="">
      <xdr:nvSpPr>
        <xdr:cNvPr id="1686" name="六角形 1685">
          <a:extLst>
            <a:ext uri="{FF2B5EF4-FFF2-40B4-BE49-F238E27FC236}">
              <a16:creationId xmlns:a16="http://schemas.microsoft.com/office/drawing/2014/main" id="{31EBBE8C-9A3B-44DF-A037-D97E2AEBB5C6}"/>
            </a:ext>
          </a:extLst>
        </xdr:cNvPr>
        <xdr:cNvSpPr/>
      </xdr:nvSpPr>
      <xdr:spPr bwMode="auto">
        <a:xfrm>
          <a:off x="3356219" y="1878282"/>
          <a:ext cx="176682" cy="1404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5</xdr:col>
      <xdr:colOff>573343</xdr:colOff>
      <xdr:row>12</xdr:row>
      <xdr:rowOff>75325</xdr:rowOff>
    </xdr:from>
    <xdr:to>
      <xdr:col>6</xdr:col>
      <xdr:colOff>14705</xdr:colOff>
      <xdr:row>13</xdr:row>
      <xdr:rowOff>47727</xdr:rowOff>
    </xdr:to>
    <xdr:pic>
      <xdr:nvPicPr>
        <xdr:cNvPr id="1687" name="図 1686">
          <a:extLst>
            <a:ext uri="{FF2B5EF4-FFF2-40B4-BE49-F238E27FC236}">
              <a16:creationId xmlns:a16="http://schemas.microsoft.com/office/drawing/2014/main" id="{EF650542-E3D2-4ED8-B188-EA9B728F9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3462593" y="2132725"/>
          <a:ext cx="133512" cy="137502"/>
        </a:xfrm>
        <a:prstGeom prst="rect">
          <a:avLst/>
        </a:prstGeom>
      </xdr:spPr>
    </xdr:pic>
    <xdr:clientData/>
  </xdr:twoCellAnchor>
  <xdr:twoCellAnchor editAs="oneCell">
    <xdr:from>
      <xdr:col>5</xdr:col>
      <xdr:colOff>572764</xdr:colOff>
      <xdr:row>13</xdr:row>
      <xdr:rowOff>56369</xdr:rowOff>
    </xdr:from>
    <xdr:to>
      <xdr:col>6</xdr:col>
      <xdr:colOff>34588</xdr:colOff>
      <xdr:row>14</xdr:row>
      <xdr:rowOff>37274</xdr:rowOff>
    </xdr:to>
    <xdr:pic>
      <xdr:nvPicPr>
        <xdr:cNvPr id="1688" name="図 1687">
          <a:extLst>
            <a:ext uri="{FF2B5EF4-FFF2-40B4-BE49-F238E27FC236}">
              <a16:creationId xmlns:a16="http://schemas.microsoft.com/office/drawing/2014/main" id="{9C210388-247E-4D10-A739-88E61D71A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3462014" y="2285219"/>
          <a:ext cx="153974" cy="146005"/>
        </a:xfrm>
        <a:prstGeom prst="rect">
          <a:avLst/>
        </a:prstGeom>
      </xdr:spPr>
    </xdr:pic>
    <xdr:clientData/>
  </xdr:twoCellAnchor>
  <xdr:twoCellAnchor editAs="oneCell">
    <xdr:from>
      <xdr:col>5</xdr:col>
      <xdr:colOff>44082</xdr:colOff>
      <xdr:row>12</xdr:row>
      <xdr:rowOff>117633</xdr:rowOff>
    </xdr:from>
    <xdr:to>
      <xdr:col>5</xdr:col>
      <xdr:colOff>310712</xdr:colOff>
      <xdr:row>14</xdr:row>
      <xdr:rowOff>14366</xdr:rowOff>
    </xdr:to>
    <xdr:pic>
      <xdr:nvPicPr>
        <xdr:cNvPr id="1689" name="図 1688">
          <a:extLst>
            <a:ext uri="{FF2B5EF4-FFF2-40B4-BE49-F238E27FC236}">
              <a16:creationId xmlns:a16="http://schemas.microsoft.com/office/drawing/2014/main" id="{625862B8-B326-4CCF-8134-F1E1A3AF9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2933332" y="2175033"/>
          <a:ext cx="266630" cy="226933"/>
        </a:xfrm>
        <a:prstGeom prst="rect">
          <a:avLst/>
        </a:prstGeom>
      </xdr:spPr>
    </xdr:pic>
    <xdr:clientData/>
  </xdr:twoCellAnchor>
  <xdr:twoCellAnchor editAs="oneCell">
    <xdr:from>
      <xdr:col>5</xdr:col>
      <xdr:colOff>673545</xdr:colOff>
      <xdr:row>11</xdr:row>
      <xdr:rowOff>59684</xdr:rowOff>
    </xdr:from>
    <xdr:to>
      <xdr:col>6</xdr:col>
      <xdr:colOff>160449</xdr:colOff>
      <xdr:row>12</xdr:row>
      <xdr:rowOff>63300</xdr:rowOff>
    </xdr:to>
    <xdr:pic>
      <xdr:nvPicPr>
        <xdr:cNvPr id="1690" name="図 72" descr="クリックすると新しいウィンドウで開きます">
          <a:extLst>
            <a:ext uri="{FF2B5EF4-FFF2-40B4-BE49-F238E27FC236}">
              <a16:creationId xmlns:a16="http://schemas.microsoft.com/office/drawing/2014/main" id="{2DAA9BCA-2FFB-4F11-A29B-1E2C0F131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141488">
          <a:off x="3562795" y="1945634"/>
          <a:ext cx="179054" cy="168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640205</xdr:colOff>
      <xdr:row>9</xdr:row>
      <xdr:rowOff>41637</xdr:rowOff>
    </xdr:from>
    <xdr:to>
      <xdr:col>6</xdr:col>
      <xdr:colOff>192586</xdr:colOff>
      <xdr:row>9</xdr:row>
      <xdr:rowOff>109301</xdr:rowOff>
    </xdr:to>
    <xdr:sp macro="" textlink="">
      <xdr:nvSpPr>
        <xdr:cNvPr id="1691" name="Line 952">
          <a:extLst>
            <a:ext uri="{FF2B5EF4-FFF2-40B4-BE49-F238E27FC236}">
              <a16:creationId xmlns:a16="http://schemas.microsoft.com/office/drawing/2014/main" id="{45F74D8F-148E-4E96-BB1C-D55070BE91D5}"/>
            </a:ext>
          </a:extLst>
        </xdr:cNvPr>
        <xdr:cNvSpPr>
          <a:spLocks noChangeShapeType="1"/>
        </xdr:cNvSpPr>
      </xdr:nvSpPr>
      <xdr:spPr bwMode="auto">
        <a:xfrm flipV="1">
          <a:off x="3529455" y="1584687"/>
          <a:ext cx="257231" cy="676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20820</xdr:colOff>
      <xdr:row>9</xdr:row>
      <xdr:rowOff>0</xdr:rowOff>
    </xdr:from>
    <xdr:to>
      <xdr:col>6</xdr:col>
      <xdr:colOff>23419</xdr:colOff>
      <xdr:row>9</xdr:row>
      <xdr:rowOff>88483</xdr:rowOff>
    </xdr:to>
    <xdr:sp macro="" textlink="">
      <xdr:nvSpPr>
        <xdr:cNvPr id="1692" name="Line 950">
          <a:extLst>
            <a:ext uri="{FF2B5EF4-FFF2-40B4-BE49-F238E27FC236}">
              <a16:creationId xmlns:a16="http://schemas.microsoft.com/office/drawing/2014/main" id="{87F93591-A179-4C42-80FF-8DC1BC797AF0}"/>
            </a:ext>
          </a:extLst>
        </xdr:cNvPr>
        <xdr:cNvSpPr>
          <a:spLocks noChangeShapeType="1"/>
        </xdr:cNvSpPr>
      </xdr:nvSpPr>
      <xdr:spPr bwMode="auto">
        <a:xfrm flipV="1">
          <a:off x="3614920" y="1543050"/>
          <a:ext cx="2599" cy="884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677552</xdr:colOff>
      <xdr:row>12</xdr:row>
      <xdr:rowOff>82500</xdr:rowOff>
    </xdr:from>
    <xdr:to>
      <xdr:col>6</xdr:col>
      <xdr:colOff>287392</xdr:colOff>
      <xdr:row>13</xdr:row>
      <xdr:rowOff>145086</xdr:rowOff>
    </xdr:to>
    <xdr:pic>
      <xdr:nvPicPr>
        <xdr:cNvPr id="1693" name="図 1692">
          <a:extLst>
            <a:ext uri="{FF2B5EF4-FFF2-40B4-BE49-F238E27FC236}">
              <a16:creationId xmlns:a16="http://schemas.microsoft.com/office/drawing/2014/main" id="{133F6AF5-FCAC-4612-9C6A-58052A285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20294228">
          <a:off x="3566802" y="2139900"/>
          <a:ext cx="301990" cy="227686"/>
        </a:xfrm>
        <a:prstGeom prst="rect">
          <a:avLst/>
        </a:prstGeom>
      </xdr:spPr>
    </xdr:pic>
    <xdr:clientData/>
  </xdr:twoCellAnchor>
  <xdr:twoCellAnchor editAs="oneCell">
    <xdr:from>
      <xdr:col>6</xdr:col>
      <xdr:colOff>216566</xdr:colOff>
      <xdr:row>10</xdr:row>
      <xdr:rowOff>167683</xdr:rowOff>
    </xdr:from>
    <xdr:to>
      <xdr:col>6</xdr:col>
      <xdr:colOff>478717</xdr:colOff>
      <xdr:row>12</xdr:row>
      <xdr:rowOff>56895</xdr:rowOff>
    </xdr:to>
    <xdr:pic>
      <xdr:nvPicPr>
        <xdr:cNvPr id="1694" name="図 1693">
          <a:extLst>
            <a:ext uri="{FF2B5EF4-FFF2-40B4-BE49-F238E27FC236}">
              <a16:creationId xmlns:a16="http://schemas.microsoft.com/office/drawing/2014/main" id="{6E202353-FB0A-49BD-B3BA-02EF0CC53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19667028">
          <a:off x="3810666" y="1882183"/>
          <a:ext cx="262151" cy="219412"/>
        </a:xfrm>
        <a:prstGeom prst="rect">
          <a:avLst/>
        </a:prstGeom>
      </xdr:spPr>
    </xdr:pic>
    <xdr:clientData/>
  </xdr:twoCellAnchor>
  <xdr:twoCellAnchor>
    <xdr:from>
      <xdr:col>5</xdr:col>
      <xdr:colOff>465805</xdr:colOff>
      <xdr:row>14</xdr:row>
      <xdr:rowOff>75194</xdr:rowOff>
    </xdr:from>
    <xdr:to>
      <xdr:col>5</xdr:col>
      <xdr:colOff>653796</xdr:colOff>
      <xdr:row>15</xdr:row>
      <xdr:rowOff>18798</xdr:rowOff>
    </xdr:to>
    <xdr:sp macro="" textlink="">
      <xdr:nvSpPr>
        <xdr:cNvPr id="1695" name="AutoShape 1653">
          <a:extLst>
            <a:ext uri="{FF2B5EF4-FFF2-40B4-BE49-F238E27FC236}">
              <a16:creationId xmlns:a16="http://schemas.microsoft.com/office/drawing/2014/main" id="{52B2B65F-4858-4B54-A9A2-C01D356989C2}"/>
            </a:ext>
          </a:extLst>
        </xdr:cNvPr>
        <xdr:cNvSpPr>
          <a:spLocks/>
        </xdr:cNvSpPr>
      </xdr:nvSpPr>
      <xdr:spPr bwMode="auto">
        <a:xfrm rot="5400000" flipH="1">
          <a:off x="3391524" y="2439025"/>
          <a:ext cx="115054" cy="18799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343561</xdr:colOff>
      <xdr:row>13</xdr:row>
      <xdr:rowOff>151193</xdr:rowOff>
    </xdr:from>
    <xdr:ext cx="310733" cy="153312"/>
    <xdr:sp macro="" textlink="">
      <xdr:nvSpPr>
        <xdr:cNvPr id="1696" name="Text Box 709">
          <a:extLst>
            <a:ext uri="{FF2B5EF4-FFF2-40B4-BE49-F238E27FC236}">
              <a16:creationId xmlns:a16="http://schemas.microsoft.com/office/drawing/2014/main" id="{9D53C653-6871-4A67-89F2-2F65973BDDB8}"/>
            </a:ext>
          </a:extLst>
        </xdr:cNvPr>
        <xdr:cNvSpPr txBox="1">
          <a:spLocks noChangeArrowheads="1"/>
        </xdr:cNvSpPr>
      </xdr:nvSpPr>
      <xdr:spPr bwMode="auto">
        <a:xfrm flipV="1">
          <a:off x="3232811" y="2380043"/>
          <a:ext cx="310733" cy="153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２㎞</a:t>
          </a:r>
        </a:p>
      </xdr:txBody>
    </xdr:sp>
    <xdr:clientData/>
  </xdr:oneCellAnchor>
  <xdr:twoCellAnchor>
    <xdr:from>
      <xdr:col>5</xdr:col>
      <xdr:colOff>654243</xdr:colOff>
      <xdr:row>12</xdr:row>
      <xdr:rowOff>158189</xdr:rowOff>
    </xdr:from>
    <xdr:to>
      <xdr:col>6</xdr:col>
      <xdr:colOff>81463</xdr:colOff>
      <xdr:row>14</xdr:row>
      <xdr:rowOff>169998</xdr:rowOff>
    </xdr:to>
    <xdr:sp macro="" textlink="">
      <xdr:nvSpPr>
        <xdr:cNvPr id="1697" name="AutoShape 1653">
          <a:extLst>
            <a:ext uri="{FF2B5EF4-FFF2-40B4-BE49-F238E27FC236}">
              <a16:creationId xmlns:a16="http://schemas.microsoft.com/office/drawing/2014/main" id="{08233FAB-5E62-4C20-8A25-C92FF0E8A914}"/>
            </a:ext>
          </a:extLst>
        </xdr:cNvPr>
        <xdr:cNvSpPr>
          <a:spLocks/>
        </xdr:cNvSpPr>
      </xdr:nvSpPr>
      <xdr:spPr bwMode="auto">
        <a:xfrm rot="10800000" flipH="1">
          <a:off x="3543493" y="2215589"/>
          <a:ext cx="132070" cy="354709"/>
        </a:xfrm>
        <a:prstGeom prst="rightBrace">
          <a:avLst>
            <a:gd name="adj1" fmla="val 42094"/>
            <a:gd name="adj2" fmla="val 363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6</xdr:col>
      <xdr:colOff>45950</xdr:colOff>
      <xdr:row>13</xdr:row>
      <xdr:rowOff>150125</xdr:rowOff>
    </xdr:from>
    <xdr:ext cx="309145" cy="143694"/>
    <xdr:sp macro="" textlink="">
      <xdr:nvSpPr>
        <xdr:cNvPr id="1698" name="Text Box 709">
          <a:extLst>
            <a:ext uri="{FF2B5EF4-FFF2-40B4-BE49-F238E27FC236}">
              <a16:creationId xmlns:a16="http://schemas.microsoft.com/office/drawing/2014/main" id="{0B5A0550-80F1-46A5-BCE1-A71A9F1481BF}"/>
            </a:ext>
          </a:extLst>
        </xdr:cNvPr>
        <xdr:cNvSpPr txBox="1">
          <a:spLocks noChangeArrowheads="1"/>
        </xdr:cNvSpPr>
      </xdr:nvSpPr>
      <xdr:spPr bwMode="auto">
        <a:xfrm flipV="1">
          <a:off x="3640050" y="2378975"/>
          <a:ext cx="309145" cy="1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6</xdr:col>
      <xdr:colOff>70921</xdr:colOff>
      <xdr:row>11</xdr:row>
      <xdr:rowOff>59454</xdr:rowOff>
    </xdr:from>
    <xdr:to>
      <xdr:col>6</xdr:col>
      <xdr:colOff>396837</xdr:colOff>
      <xdr:row>13</xdr:row>
      <xdr:rowOff>43632</xdr:rowOff>
    </xdr:to>
    <xdr:pic>
      <xdr:nvPicPr>
        <xdr:cNvPr id="1699" name="図 1698">
          <a:extLst>
            <a:ext uri="{FF2B5EF4-FFF2-40B4-BE49-F238E27FC236}">
              <a16:creationId xmlns:a16="http://schemas.microsoft.com/office/drawing/2014/main" id="{E61E532A-1FEC-4D51-BA92-90757F9A3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19364369">
          <a:off x="3665021" y="1945404"/>
          <a:ext cx="325916" cy="314378"/>
        </a:xfrm>
        <a:prstGeom prst="rect">
          <a:avLst/>
        </a:prstGeom>
      </xdr:spPr>
    </xdr:pic>
    <xdr:clientData/>
  </xdr:twoCellAnchor>
  <xdr:twoCellAnchor>
    <xdr:from>
      <xdr:col>20</xdr:col>
      <xdr:colOff>161172</xdr:colOff>
      <xdr:row>41</xdr:row>
      <xdr:rowOff>36630</xdr:rowOff>
    </xdr:from>
    <xdr:to>
      <xdr:col>20</xdr:col>
      <xdr:colOff>319934</xdr:colOff>
      <xdr:row>42</xdr:row>
      <xdr:rowOff>9769</xdr:rowOff>
    </xdr:to>
    <xdr:sp macro="" textlink="">
      <xdr:nvSpPr>
        <xdr:cNvPr id="1700" name="六角形 1699">
          <a:extLst>
            <a:ext uri="{FF2B5EF4-FFF2-40B4-BE49-F238E27FC236}">
              <a16:creationId xmlns:a16="http://schemas.microsoft.com/office/drawing/2014/main" id="{C85D5196-C651-4E1D-B8E8-AF56E387CA89}"/>
            </a:ext>
          </a:extLst>
        </xdr:cNvPr>
        <xdr:cNvSpPr/>
      </xdr:nvSpPr>
      <xdr:spPr bwMode="auto">
        <a:xfrm>
          <a:off x="13623172" y="7066080"/>
          <a:ext cx="158762" cy="144589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87061</xdr:colOff>
      <xdr:row>5</xdr:row>
      <xdr:rowOff>15363</xdr:rowOff>
    </xdr:from>
    <xdr:to>
      <xdr:col>3</xdr:col>
      <xdr:colOff>341898</xdr:colOff>
      <xdr:row>6</xdr:row>
      <xdr:rowOff>84685</xdr:rowOff>
    </xdr:to>
    <xdr:pic>
      <xdr:nvPicPr>
        <xdr:cNvPr id="1701" name="図 67" descr="「コンビニのロゴ」の画像検索結果">
          <a:extLst>
            <a:ext uri="{FF2B5EF4-FFF2-40B4-BE49-F238E27FC236}">
              <a16:creationId xmlns:a16="http://schemas.microsoft.com/office/drawing/2014/main" id="{D772FC57-5941-4E98-93E4-79AA1E714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566611" y="872613"/>
          <a:ext cx="254837" cy="240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77962</xdr:colOff>
      <xdr:row>3</xdr:row>
      <xdr:rowOff>140560</xdr:rowOff>
    </xdr:from>
    <xdr:to>
      <xdr:col>6</xdr:col>
      <xdr:colOff>569928</xdr:colOff>
      <xdr:row>5</xdr:row>
      <xdr:rowOff>40652</xdr:rowOff>
    </xdr:to>
    <xdr:pic>
      <xdr:nvPicPr>
        <xdr:cNvPr id="1702" name="図 1701">
          <a:extLst>
            <a:ext uri="{FF2B5EF4-FFF2-40B4-BE49-F238E27FC236}">
              <a16:creationId xmlns:a16="http://schemas.microsoft.com/office/drawing/2014/main" id="{468E68A3-AAAC-41C8-BA7D-253ED0F1E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20435918">
          <a:off x="3672062" y="654910"/>
          <a:ext cx="491966" cy="230292"/>
        </a:xfrm>
        <a:prstGeom prst="rect">
          <a:avLst/>
        </a:prstGeom>
      </xdr:spPr>
    </xdr:pic>
    <xdr:clientData/>
  </xdr:twoCellAnchor>
  <xdr:twoCellAnchor>
    <xdr:from>
      <xdr:col>3</xdr:col>
      <xdr:colOff>599151</xdr:colOff>
      <xdr:row>14</xdr:row>
      <xdr:rowOff>122902</xdr:rowOff>
    </xdr:from>
    <xdr:to>
      <xdr:col>3</xdr:col>
      <xdr:colOff>660605</xdr:colOff>
      <xdr:row>15</xdr:row>
      <xdr:rowOff>112661</xdr:rowOff>
    </xdr:to>
    <xdr:sp macro="" textlink="">
      <xdr:nvSpPr>
        <xdr:cNvPr id="1703" name="Line 950">
          <a:extLst>
            <a:ext uri="{FF2B5EF4-FFF2-40B4-BE49-F238E27FC236}">
              <a16:creationId xmlns:a16="http://schemas.microsoft.com/office/drawing/2014/main" id="{44715E92-2867-46C3-8F15-B01093220A56}"/>
            </a:ext>
          </a:extLst>
        </xdr:cNvPr>
        <xdr:cNvSpPr>
          <a:spLocks noChangeShapeType="1"/>
        </xdr:cNvSpPr>
      </xdr:nvSpPr>
      <xdr:spPr bwMode="auto">
        <a:xfrm flipH="1" flipV="1">
          <a:off x="2078701" y="2523202"/>
          <a:ext cx="61454" cy="1612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138266</xdr:colOff>
      <xdr:row>15</xdr:row>
      <xdr:rowOff>138265</xdr:rowOff>
    </xdr:from>
    <xdr:ext cx="568426" cy="153629"/>
    <xdr:sp macro="" textlink="">
      <xdr:nvSpPr>
        <xdr:cNvPr id="1704" name="Text Box 1455">
          <a:extLst>
            <a:ext uri="{FF2B5EF4-FFF2-40B4-BE49-F238E27FC236}">
              <a16:creationId xmlns:a16="http://schemas.microsoft.com/office/drawing/2014/main" id="{C21F76D1-FA9C-4CAA-9256-54B0D783E092}"/>
            </a:ext>
          </a:extLst>
        </xdr:cNvPr>
        <xdr:cNvSpPr txBox="1">
          <a:spLocks noChangeArrowheads="1"/>
        </xdr:cNvSpPr>
      </xdr:nvSpPr>
      <xdr:spPr bwMode="auto">
        <a:xfrm>
          <a:off x="5846916" y="2710015"/>
          <a:ext cx="568426" cy="15362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川辺橋北詰</a:t>
          </a:r>
        </a:p>
      </xdr:txBody>
    </xdr:sp>
    <xdr:clientData/>
  </xdr:oneCellAnchor>
  <xdr:twoCellAnchor>
    <xdr:from>
      <xdr:col>9</xdr:col>
      <xdr:colOff>398564</xdr:colOff>
      <xdr:row>34</xdr:row>
      <xdr:rowOff>151981</xdr:rowOff>
    </xdr:from>
    <xdr:to>
      <xdr:col>10</xdr:col>
      <xdr:colOff>143068</xdr:colOff>
      <xdr:row>35</xdr:row>
      <xdr:rowOff>159657</xdr:rowOff>
    </xdr:to>
    <xdr:grpSp>
      <xdr:nvGrpSpPr>
        <xdr:cNvPr id="1763" name="グループ化 1762">
          <a:extLst>
            <a:ext uri="{FF2B5EF4-FFF2-40B4-BE49-F238E27FC236}">
              <a16:creationId xmlns:a16="http://schemas.microsoft.com/office/drawing/2014/main" id="{9DC06459-6583-7D7F-C0AE-791F565EF151}"/>
            </a:ext>
          </a:extLst>
        </xdr:cNvPr>
        <xdr:cNvGrpSpPr/>
      </xdr:nvGrpSpPr>
      <xdr:grpSpPr>
        <a:xfrm>
          <a:off x="6095421" y="5703695"/>
          <a:ext cx="438468" cy="170962"/>
          <a:chOff x="6166490" y="5685407"/>
          <a:chExt cx="440876" cy="183556"/>
        </a:xfrm>
      </xdr:grpSpPr>
      <xdr:sp macro="" textlink="">
        <xdr:nvSpPr>
          <xdr:cNvPr id="989" name="Text Box 1153">
            <a:extLst>
              <a:ext uri="{FF2B5EF4-FFF2-40B4-BE49-F238E27FC236}">
                <a16:creationId xmlns:a16="http://schemas.microsoft.com/office/drawing/2014/main" id="{569F25F4-F15C-4770-B0B3-315B4E9A7B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166490" y="5685407"/>
            <a:ext cx="440876" cy="178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overflow" horzOverflow="overflow" wrap="square" lIns="27432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</a:t>
            </a: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橋本</a:t>
            </a:r>
          </a:p>
        </xdr:txBody>
      </xdr:sp>
      <xdr:cxnSp macro="">
        <xdr:nvCxnSpPr>
          <xdr:cNvPr id="1705" name="AutoShape 416">
            <a:extLst>
              <a:ext uri="{FF2B5EF4-FFF2-40B4-BE49-F238E27FC236}">
                <a16:creationId xmlns:a16="http://schemas.microsoft.com/office/drawing/2014/main" id="{6A8F3D19-5C1F-4612-ACD5-88004D526500}"/>
              </a:ext>
            </a:extLst>
          </xdr:cNvPr>
          <xdr:cNvCxnSpPr>
            <a:cxnSpLocks noChangeShapeType="1"/>
          </xdr:cNvCxnSpPr>
        </xdr:nvCxnSpPr>
        <xdr:spPr bwMode="auto">
          <a:xfrm flipH="1" flipV="1">
            <a:off x="6239398" y="5727690"/>
            <a:ext cx="133897" cy="141273"/>
          </a:xfrm>
          <a:prstGeom prst="straightConnector1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4</xdr:col>
      <xdr:colOff>302155</xdr:colOff>
      <xdr:row>50</xdr:row>
      <xdr:rowOff>144740</xdr:rowOff>
    </xdr:from>
    <xdr:to>
      <xdr:col>4</xdr:col>
      <xdr:colOff>597646</xdr:colOff>
      <xdr:row>52</xdr:row>
      <xdr:rowOff>18769</xdr:rowOff>
    </xdr:to>
    <xdr:pic>
      <xdr:nvPicPr>
        <xdr:cNvPr id="1706" name="図 1705">
          <a:extLst>
            <a:ext uri="{FF2B5EF4-FFF2-40B4-BE49-F238E27FC236}">
              <a16:creationId xmlns:a16="http://schemas.microsoft.com/office/drawing/2014/main" id="{729FA4F5-1E42-4526-947A-BCFEC9DB5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2486555" y="8717240"/>
          <a:ext cx="295491" cy="204229"/>
        </a:xfrm>
        <a:prstGeom prst="rect">
          <a:avLst/>
        </a:prstGeom>
      </xdr:spPr>
    </xdr:pic>
    <xdr:clientData/>
  </xdr:twoCellAnchor>
  <xdr:twoCellAnchor>
    <xdr:from>
      <xdr:col>6</xdr:col>
      <xdr:colOff>209550</xdr:colOff>
      <xdr:row>52</xdr:row>
      <xdr:rowOff>47625</xdr:rowOff>
    </xdr:from>
    <xdr:to>
      <xdr:col>6</xdr:col>
      <xdr:colOff>342900</xdr:colOff>
      <xdr:row>53</xdr:row>
      <xdr:rowOff>9525</xdr:rowOff>
    </xdr:to>
    <xdr:sp macro="" textlink="">
      <xdr:nvSpPr>
        <xdr:cNvPr id="1707" name="Oval 1344">
          <a:extLst>
            <a:ext uri="{FF2B5EF4-FFF2-40B4-BE49-F238E27FC236}">
              <a16:creationId xmlns:a16="http://schemas.microsoft.com/office/drawing/2014/main" id="{A7C5771D-1916-401F-BFF4-EBD0E0A9F1F2}"/>
            </a:ext>
          </a:extLst>
        </xdr:cNvPr>
        <xdr:cNvSpPr>
          <a:spLocks noChangeArrowheads="1"/>
        </xdr:cNvSpPr>
      </xdr:nvSpPr>
      <xdr:spPr bwMode="auto">
        <a:xfrm>
          <a:off x="3803650" y="8963025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2376</xdr:colOff>
      <xdr:row>52</xdr:row>
      <xdr:rowOff>31836</xdr:rowOff>
    </xdr:from>
    <xdr:to>
      <xdr:col>6</xdr:col>
      <xdr:colOff>168127</xdr:colOff>
      <xdr:row>55</xdr:row>
      <xdr:rowOff>45425</xdr:rowOff>
    </xdr:to>
    <xdr:sp macro="" textlink="">
      <xdr:nvSpPr>
        <xdr:cNvPr id="1708" name="AutoShape 1488">
          <a:extLst>
            <a:ext uri="{FF2B5EF4-FFF2-40B4-BE49-F238E27FC236}">
              <a16:creationId xmlns:a16="http://schemas.microsoft.com/office/drawing/2014/main" id="{DA050706-BECD-4F79-AE0C-30A45DEA12AB}"/>
            </a:ext>
          </a:extLst>
        </xdr:cNvPr>
        <xdr:cNvSpPr>
          <a:spLocks/>
        </xdr:cNvSpPr>
      </xdr:nvSpPr>
      <xdr:spPr bwMode="auto">
        <a:xfrm rot="1924795" flipH="1">
          <a:off x="3596476" y="8947236"/>
          <a:ext cx="165751" cy="527939"/>
        </a:xfrm>
        <a:prstGeom prst="rightBrace">
          <a:avLst>
            <a:gd name="adj1" fmla="val 15626"/>
            <a:gd name="adj2" fmla="val 6599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613165</xdr:colOff>
      <xdr:row>50</xdr:row>
      <xdr:rowOff>156511</xdr:rowOff>
    </xdr:from>
    <xdr:to>
      <xdr:col>6</xdr:col>
      <xdr:colOff>331345</xdr:colOff>
      <xdr:row>52</xdr:row>
      <xdr:rowOff>37355</xdr:rowOff>
    </xdr:to>
    <xdr:sp macro="" textlink="">
      <xdr:nvSpPr>
        <xdr:cNvPr id="1709" name="AutoShape 1653">
          <a:extLst>
            <a:ext uri="{FF2B5EF4-FFF2-40B4-BE49-F238E27FC236}">
              <a16:creationId xmlns:a16="http://schemas.microsoft.com/office/drawing/2014/main" id="{447786B2-CB7F-446F-819A-0562A8B4494A}"/>
            </a:ext>
          </a:extLst>
        </xdr:cNvPr>
        <xdr:cNvSpPr>
          <a:spLocks/>
        </xdr:cNvSpPr>
      </xdr:nvSpPr>
      <xdr:spPr bwMode="auto">
        <a:xfrm rot="6639413" flipH="1">
          <a:off x="3602058" y="8629368"/>
          <a:ext cx="223744" cy="42303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186764</xdr:colOff>
      <xdr:row>17</xdr:row>
      <xdr:rowOff>32681</xdr:rowOff>
    </xdr:from>
    <xdr:to>
      <xdr:col>2</xdr:col>
      <xdr:colOff>345514</xdr:colOff>
      <xdr:row>17</xdr:row>
      <xdr:rowOff>144742</xdr:rowOff>
    </xdr:to>
    <xdr:sp macro="" textlink="">
      <xdr:nvSpPr>
        <xdr:cNvPr id="1710" name="六角形 1709">
          <a:extLst>
            <a:ext uri="{FF2B5EF4-FFF2-40B4-BE49-F238E27FC236}">
              <a16:creationId xmlns:a16="http://schemas.microsoft.com/office/drawing/2014/main" id="{FD981BD2-AB61-4063-A6B4-FF735275A322}"/>
            </a:ext>
          </a:extLst>
        </xdr:cNvPr>
        <xdr:cNvSpPr/>
      </xdr:nvSpPr>
      <xdr:spPr bwMode="auto">
        <a:xfrm>
          <a:off x="961464" y="2947331"/>
          <a:ext cx="158750" cy="11206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65366</xdr:colOff>
      <xdr:row>19</xdr:row>
      <xdr:rowOff>0</xdr:rowOff>
    </xdr:from>
    <xdr:to>
      <xdr:col>10</xdr:col>
      <xdr:colOff>224116</xdr:colOff>
      <xdr:row>19</xdr:row>
      <xdr:rowOff>135404</xdr:rowOff>
    </xdr:to>
    <xdr:sp macro="" textlink="">
      <xdr:nvSpPr>
        <xdr:cNvPr id="1711" name="六角形 1710">
          <a:extLst>
            <a:ext uri="{FF2B5EF4-FFF2-40B4-BE49-F238E27FC236}">
              <a16:creationId xmlns:a16="http://schemas.microsoft.com/office/drawing/2014/main" id="{EC67912F-BD0E-46E8-8490-A2E0653118BF}"/>
            </a:ext>
          </a:extLst>
        </xdr:cNvPr>
        <xdr:cNvSpPr/>
      </xdr:nvSpPr>
      <xdr:spPr bwMode="auto">
        <a:xfrm>
          <a:off x="6478866" y="3257550"/>
          <a:ext cx="158750" cy="135404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50796</xdr:colOff>
      <xdr:row>37</xdr:row>
      <xdr:rowOff>101590</xdr:rowOff>
    </xdr:from>
    <xdr:to>
      <xdr:col>4</xdr:col>
      <xdr:colOff>228595</xdr:colOff>
      <xdr:row>38</xdr:row>
      <xdr:rowOff>110058</xdr:rowOff>
    </xdr:to>
    <xdr:sp macro="" textlink="">
      <xdr:nvSpPr>
        <xdr:cNvPr id="1712" name="六角形 1711">
          <a:extLst>
            <a:ext uri="{FF2B5EF4-FFF2-40B4-BE49-F238E27FC236}">
              <a16:creationId xmlns:a16="http://schemas.microsoft.com/office/drawing/2014/main" id="{6EB97679-4602-49ED-85B2-174A710013EE}"/>
            </a:ext>
          </a:extLst>
        </xdr:cNvPr>
        <xdr:cNvSpPr/>
      </xdr:nvSpPr>
      <xdr:spPr bwMode="auto">
        <a:xfrm>
          <a:off x="2235196" y="6445240"/>
          <a:ext cx="177799" cy="179918"/>
        </a:xfrm>
        <a:prstGeom prst="hexagon">
          <a:avLst>
            <a:gd name="adj" fmla="val 25000"/>
            <a:gd name="vf" fmla="val 115470"/>
          </a:avLst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50798</xdr:colOff>
      <xdr:row>10</xdr:row>
      <xdr:rowOff>160863</xdr:rowOff>
    </xdr:from>
    <xdr:ext cx="325967" cy="262467"/>
    <xdr:grpSp>
      <xdr:nvGrpSpPr>
        <xdr:cNvPr id="1713" name="Group 6672">
          <a:extLst>
            <a:ext uri="{FF2B5EF4-FFF2-40B4-BE49-F238E27FC236}">
              <a16:creationId xmlns:a16="http://schemas.microsoft.com/office/drawing/2014/main" id="{31F2DD78-6CF0-47FD-AC6E-63807412C974}"/>
            </a:ext>
          </a:extLst>
        </xdr:cNvPr>
        <xdr:cNvGrpSpPr>
          <a:grpSpLocks/>
        </xdr:cNvGrpSpPr>
      </xdr:nvGrpSpPr>
      <xdr:grpSpPr bwMode="auto">
        <a:xfrm>
          <a:off x="5053691" y="1793720"/>
          <a:ext cx="325967" cy="262467"/>
          <a:chOff x="536" y="110"/>
          <a:chExt cx="46" cy="44"/>
        </a:xfrm>
      </xdr:grpSpPr>
      <xdr:pic>
        <xdr:nvPicPr>
          <xdr:cNvPr id="1714" name="Picture 6673" descr="route2">
            <a:extLst>
              <a:ext uri="{FF2B5EF4-FFF2-40B4-BE49-F238E27FC236}">
                <a16:creationId xmlns:a16="http://schemas.microsoft.com/office/drawing/2014/main" id="{A9E23C9B-376C-1FE5-0608-5F5B798E83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15" name="Text Box 6674">
            <a:extLst>
              <a:ext uri="{FF2B5EF4-FFF2-40B4-BE49-F238E27FC236}">
                <a16:creationId xmlns:a16="http://schemas.microsoft.com/office/drawing/2014/main" id="{AFF51C70-D109-5F66-6CCA-A775112295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</xdr:col>
      <xdr:colOff>673132</xdr:colOff>
      <xdr:row>44</xdr:row>
      <xdr:rowOff>76197</xdr:rowOff>
    </xdr:from>
    <xdr:to>
      <xdr:col>2</xdr:col>
      <xdr:colOff>627786</xdr:colOff>
      <xdr:row>45</xdr:row>
      <xdr:rowOff>154517</xdr:rowOff>
    </xdr:to>
    <xdr:pic>
      <xdr:nvPicPr>
        <xdr:cNvPr id="1716" name="図 1715">
          <a:extLst>
            <a:ext uri="{FF2B5EF4-FFF2-40B4-BE49-F238E27FC236}">
              <a16:creationId xmlns:a16="http://schemas.microsoft.com/office/drawing/2014/main" id="{A874AB1A-2D49-4876-B54B-7D38057D9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742982" y="7619997"/>
          <a:ext cx="646804" cy="243420"/>
        </a:xfrm>
        <a:prstGeom prst="rect">
          <a:avLst/>
        </a:prstGeom>
      </xdr:spPr>
    </xdr:pic>
    <xdr:clientData/>
  </xdr:twoCellAnchor>
  <xdr:twoCellAnchor>
    <xdr:from>
      <xdr:col>3</xdr:col>
      <xdr:colOff>483288</xdr:colOff>
      <xdr:row>47</xdr:row>
      <xdr:rowOff>108853</xdr:rowOff>
    </xdr:from>
    <xdr:to>
      <xdr:col>3</xdr:col>
      <xdr:colOff>649749</xdr:colOff>
      <xdr:row>48</xdr:row>
      <xdr:rowOff>101294</xdr:rowOff>
    </xdr:to>
    <xdr:sp macro="" textlink="">
      <xdr:nvSpPr>
        <xdr:cNvPr id="1717" name="六角形 1716">
          <a:extLst>
            <a:ext uri="{FF2B5EF4-FFF2-40B4-BE49-F238E27FC236}">
              <a16:creationId xmlns:a16="http://schemas.microsoft.com/office/drawing/2014/main" id="{8C0166CD-489E-40F2-9449-218009DCACF6}"/>
            </a:ext>
          </a:extLst>
        </xdr:cNvPr>
        <xdr:cNvSpPr/>
      </xdr:nvSpPr>
      <xdr:spPr bwMode="auto">
        <a:xfrm>
          <a:off x="1962838" y="8167003"/>
          <a:ext cx="166461" cy="16389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546095</xdr:colOff>
      <xdr:row>50</xdr:row>
      <xdr:rowOff>156633</xdr:rowOff>
    </xdr:from>
    <xdr:to>
      <xdr:col>9</xdr:col>
      <xdr:colOff>702728</xdr:colOff>
      <xdr:row>52</xdr:row>
      <xdr:rowOff>131234</xdr:rowOff>
    </xdr:to>
    <xdr:sp macro="" textlink="">
      <xdr:nvSpPr>
        <xdr:cNvPr id="1718" name="Text Box 1285">
          <a:extLst>
            <a:ext uri="{FF2B5EF4-FFF2-40B4-BE49-F238E27FC236}">
              <a16:creationId xmlns:a16="http://schemas.microsoft.com/office/drawing/2014/main" id="{2F417EFE-A7EF-426B-854D-9380FC11E890}"/>
            </a:ext>
          </a:extLst>
        </xdr:cNvPr>
        <xdr:cNvSpPr txBox="1">
          <a:spLocks noChangeArrowheads="1"/>
        </xdr:cNvSpPr>
      </xdr:nvSpPr>
      <xdr:spPr bwMode="auto">
        <a:xfrm>
          <a:off x="6254745" y="8729133"/>
          <a:ext cx="156633" cy="317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高取川</a:t>
          </a:r>
        </a:p>
      </xdr:txBody>
    </xdr:sp>
    <xdr:clientData/>
  </xdr:twoCellAnchor>
  <xdr:oneCellAnchor>
    <xdr:from>
      <xdr:col>7</xdr:col>
      <xdr:colOff>105852</xdr:colOff>
      <xdr:row>59</xdr:row>
      <xdr:rowOff>25407</xdr:rowOff>
    </xdr:from>
    <xdr:ext cx="401891" cy="169327"/>
    <xdr:sp macro="" textlink="">
      <xdr:nvSpPr>
        <xdr:cNvPr id="1719" name="Text Box 944">
          <a:extLst>
            <a:ext uri="{FF2B5EF4-FFF2-40B4-BE49-F238E27FC236}">
              <a16:creationId xmlns:a16="http://schemas.microsoft.com/office/drawing/2014/main" id="{5D0227ED-98A9-484E-9F15-94AE51A362A5}"/>
            </a:ext>
          </a:extLst>
        </xdr:cNvPr>
        <xdr:cNvSpPr txBox="1">
          <a:spLocks noChangeArrowheads="1"/>
        </xdr:cNvSpPr>
      </xdr:nvSpPr>
      <xdr:spPr bwMode="auto">
        <a:xfrm>
          <a:off x="4404802" y="10140957"/>
          <a:ext cx="401891" cy="169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0.9+0.6+2.0</a:t>
          </a:r>
        </a:p>
      </xdr:txBody>
    </xdr:sp>
    <xdr:clientData/>
  </xdr:oneCellAnchor>
  <xdr:oneCellAnchor>
    <xdr:from>
      <xdr:col>8</xdr:col>
      <xdr:colOff>21161</xdr:colOff>
      <xdr:row>62</xdr:row>
      <xdr:rowOff>42334</xdr:rowOff>
    </xdr:from>
    <xdr:ext cx="613833" cy="232835"/>
    <xdr:sp macro="" textlink="">
      <xdr:nvSpPr>
        <xdr:cNvPr id="1720" name="Text Box 972">
          <a:extLst>
            <a:ext uri="{FF2B5EF4-FFF2-40B4-BE49-F238E27FC236}">
              <a16:creationId xmlns:a16="http://schemas.microsoft.com/office/drawing/2014/main" id="{41EFE776-ADC0-487F-AF76-82E686A57B4C}"/>
            </a:ext>
          </a:extLst>
        </xdr:cNvPr>
        <xdr:cNvSpPr txBox="1">
          <a:spLocks noChangeArrowheads="1"/>
        </xdr:cNvSpPr>
      </xdr:nvSpPr>
      <xdr:spPr bwMode="auto">
        <a:xfrm>
          <a:off x="5024961" y="10672234"/>
          <a:ext cx="613833" cy="232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259m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の上りへ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445104</xdr:colOff>
      <xdr:row>58</xdr:row>
      <xdr:rowOff>160204</xdr:rowOff>
    </xdr:from>
    <xdr:to>
      <xdr:col>3</xdr:col>
      <xdr:colOff>597035</xdr:colOff>
      <xdr:row>59</xdr:row>
      <xdr:rowOff>116415</xdr:rowOff>
    </xdr:to>
    <xdr:sp macro="" textlink="">
      <xdr:nvSpPr>
        <xdr:cNvPr id="1721" name="六角形 1720">
          <a:extLst>
            <a:ext uri="{FF2B5EF4-FFF2-40B4-BE49-F238E27FC236}">
              <a16:creationId xmlns:a16="http://schemas.microsoft.com/office/drawing/2014/main" id="{E4E0B7EF-EFA8-4B91-BC97-700C185F4D5E}"/>
            </a:ext>
          </a:extLst>
        </xdr:cNvPr>
        <xdr:cNvSpPr/>
      </xdr:nvSpPr>
      <xdr:spPr bwMode="auto">
        <a:xfrm>
          <a:off x="1924654" y="10104304"/>
          <a:ext cx="151931" cy="12766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124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448734</xdr:colOff>
      <xdr:row>62</xdr:row>
      <xdr:rowOff>46567</xdr:rowOff>
    </xdr:from>
    <xdr:to>
      <xdr:col>3</xdr:col>
      <xdr:colOff>613834</xdr:colOff>
      <xdr:row>63</xdr:row>
      <xdr:rowOff>2667</xdr:rowOff>
    </xdr:to>
    <xdr:sp macro="" textlink="">
      <xdr:nvSpPr>
        <xdr:cNvPr id="1722" name="六角形 1721">
          <a:extLst>
            <a:ext uri="{FF2B5EF4-FFF2-40B4-BE49-F238E27FC236}">
              <a16:creationId xmlns:a16="http://schemas.microsoft.com/office/drawing/2014/main" id="{01C84C94-D0C2-4AAE-AC55-A8D237F2C996}"/>
            </a:ext>
          </a:extLst>
        </xdr:cNvPr>
        <xdr:cNvSpPr/>
      </xdr:nvSpPr>
      <xdr:spPr bwMode="auto">
        <a:xfrm>
          <a:off x="1928284" y="10676467"/>
          <a:ext cx="165100" cy="127550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124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548821</xdr:colOff>
      <xdr:row>63</xdr:row>
      <xdr:rowOff>84663</xdr:rowOff>
    </xdr:from>
    <xdr:to>
      <xdr:col>4</xdr:col>
      <xdr:colOff>6954</xdr:colOff>
      <xdr:row>64</xdr:row>
      <xdr:rowOff>55029</xdr:rowOff>
    </xdr:to>
    <xdr:sp macro="" textlink="">
      <xdr:nvSpPr>
        <xdr:cNvPr id="1723" name="六角形 1722">
          <a:extLst>
            <a:ext uri="{FF2B5EF4-FFF2-40B4-BE49-F238E27FC236}">
              <a16:creationId xmlns:a16="http://schemas.microsoft.com/office/drawing/2014/main" id="{4088BB32-3FC2-4795-AAB7-09A82342FFCD}"/>
            </a:ext>
          </a:extLst>
        </xdr:cNvPr>
        <xdr:cNvSpPr/>
      </xdr:nvSpPr>
      <xdr:spPr bwMode="auto">
        <a:xfrm>
          <a:off x="2028371" y="10886013"/>
          <a:ext cx="162983" cy="14181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124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406380</xdr:colOff>
      <xdr:row>63</xdr:row>
      <xdr:rowOff>148166</xdr:rowOff>
    </xdr:from>
    <xdr:to>
      <xdr:col>4</xdr:col>
      <xdr:colOff>225778</xdr:colOff>
      <xdr:row>65</xdr:row>
      <xdr:rowOff>549</xdr:rowOff>
    </xdr:to>
    <xdr:sp macro="" textlink="">
      <xdr:nvSpPr>
        <xdr:cNvPr id="1724" name="Line 547">
          <a:extLst>
            <a:ext uri="{FF2B5EF4-FFF2-40B4-BE49-F238E27FC236}">
              <a16:creationId xmlns:a16="http://schemas.microsoft.com/office/drawing/2014/main" id="{ABCF2BC1-C5ED-4A51-BC9C-51C1DCE11A30}"/>
            </a:ext>
          </a:extLst>
        </xdr:cNvPr>
        <xdr:cNvSpPr>
          <a:spLocks noChangeShapeType="1"/>
        </xdr:cNvSpPr>
      </xdr:nvSpPr>
      <xdr:spPr bwMode="auto">
        <a:xfrm>
          <a:off x="1885930" y="10949516"/>
          <a:ext cx="524248" cy="195283"/>
        </a:xfrm>
        <a:custGeom>
          <a:avLst/>
          <a:gdLst>
            <a:gd name="connsiteX0" fmla="*/ 0 w 595508"/>
            <a:gd name="connsiteY0" fmla="*/ 0 h 162044"/>
            <a:gd name="connsiteX1" fmla="*/ 595508 w 595508"/>
            <a:gd name="connsiteY1" fmla="*/ 162044 h 162044"/>
            <a:gd name="connsiteX0" fmla="*/ 0 w 524953"/>
            <a:gd name="connsiteY0" fmla="*/ 0 h 193402"/>
            <a:gd name="connsiteX1" fmla="*/ 524953 w 524953"/>
            <a:gd name="connsiteY1" fmla="*/ 193402 h 193402"/>
            <a:gd name="connsiteX0" fmla="*/ 0 w 524953"/>
            <a:gd name="connsiteY0" fmla="*/ 0 h 193402"/>
            <a:gd name="connsiteX1" fmla="*/ 403049 w 524953"/>
            <a:gd name="connsiteY1" fmla="*/ 120337 h 193402"/>
            <a:gd name="connsiteX2" fmla="*/ 524953 w 524953"/>
            <a:gd name="connsiteY2" fmla="*/ 193402 h 193402"/>
            <a:gd name="connsiteX0" fmla="*/ 0 w 524953"/>
            <a:gd name="connsiteY0" fmla="*/ 0 h 193402"/>
            <a:gd name="connsiteX1" fmla="*/ 403049 w 524953"/>
            <a:gd name="connsiteY1" fmla="*/ 120337 h 193402"/>
            <a:gd name="connsiteX2" fmla="*/ 524953 w 524953"/>
            <a:gd name="connsiteY2" fmla="*/ 193402 h 193402"/>
            <a:gd name="connsiteX0" fmla="*/ 0 w 524953"/>
            <a:gd name="connsiteY0" fmla="*/ 0 h 193402"/>
            <a:gd name="connsiteX1" fmla="*/ 403049 w 524953"/>
            <a:gd name="connsiteY1" fmla="*/ 120337 h 193402"/>
            <a:gd name="connsiteX2" fmla="*/ 524953 w 524953"/>
            <a:gd name="connsiteY2" fmla="*/ 193402 h 193402"/>
            <a:gd name="connsiteX0" fmla="*/ 0 w 524953"/>
            <a:gd name="connsiteY0" fmla="*/ 0 h 193402"/>
            <a:gd name="connsiteX1" fmla="*/ 403049 w 524953"/>
            <a:gd name="connsiteY1" fmla="*/ 120337 h 193402"/>
            <a:gd name="connsiteX2" fmla="*/ 524953 w 524953"/>
            <a:gd name="connsiteY2" fmla="*/ 193402 h 193402"/>
            <a:gd name="connsiteX0" fmla="*/ 0 w 524953"/>
            <a:gd name="connsiteY0" fmla="*/ 0 h 193402"/>
            <a:gd name="connsiteX1" fmla="*/ 403049 w 524953"/>
            <a:gd name="connsiteY1" fmla="*/ 120337 h 193402"/>
            <a:gd name="connsiteX2" fmla="*/ 524953 w 524953"/>
            <a:gd name="connsiteY2" fmla="*/ 193402 h 1934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24953" h="193402">
              <a:moveTo>
                <a:pt x="0" y="0"/>
              </a:moveTo>
              <a:cubicBezTo>
                <a:pt x="53129" y="19403"/>
                <a:pt x="336638" y="96083"/>
                <a:pt x="403049" y="120337"/>
              </a:cubicBezTo>
              <a:cubicBezTo>
                <a:pt x="400370" y="159848"/>
                <a:pt x="408764" y="166825"/>
                <a:pt x="524953" y="19340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481438</xdr:colOff>
      <xdr:row>62</xdr:row>
      <xdr:rowOff>83118</xdr:rowOff>
    </xdr:from>
    <xdr:to>
      <xdr:col>4</xdr:col>
      <xdr:colOff>662432</xdr:colOff>
      <xdr:row>65</xdr:row>
      <xdr:rowOff>7522</xdr:rowOff>
    </xdr:to>
    <xdr:sp macro="" textlink="">
      <xdr:nvSpPr>
        <xdr:cNvPr id="1725" name="Line 547">
          <a:extLst>
            <a:ext uri="{FF2B5EF4-FFF2-40B4-BE49-F238E27FC236}">
              <a16:creationId xmlns:a16="http://schemas.microsoft.com/office/drawing/2014/main" id="{AADEF443-5A31-4C65-943E-23F273507011}"/>
            </a:ext>
          </a:extLst>
        </xdr:cNvPr>
        <xdr:cNvSpPr>
          <a:spLocks noChangeShapeType="1"/>
        </xdr:cNvSpPr>
      </xdr:nvSpPr>
      <xdr:spPr bwMode="auto">
        <a:xfrm rot="21312955">
          <a:off x="2665838" y="10713018"/>
          <a:ext cx="180994" cy="438754"/>
        </a:xfrm>
        <a:custGeom>
          <a:avLst/>
          <a:gdLst>
            <a:gd name="connsiteX0" fmla="*/ 0 w 105833"/>
            <a:gd name="connsiteY0" fmla="*/ 0 h 414868"/>
            <a:gd name="connsiteX1" fmla="*/ 105833 w 105833"/>
            <a:gd name="connsiteY1" fmla="*/ 414868 h 414868"/>
            <a:gd name="connsiteX0" fmla="*/ 24382 w 130215"/>
            <a:gd name="connsiteY0" fmla="*/ 0 h 414868"/>
            <a:gd name="connsiteX1" fmla="*/ 130215 w 130215"/>
            <a:gd name="connsiteY1" fmla="*/ 414868 h 414868"/>
            <a:gd name="connsiteX0" fmla="*/ 17527 w 208027"/>
            <a:gd name="connsiteY0" fmla="*/ 0 h 423335"/>
            <a:gd name="connsiteX1" fmla="*/ 208027 w 208027"/>
            <a:gd name="connsiteY1" fmla="*/ 423335 h 423335"/>
            <a:gd name="connsiteX0" fmla="*/ 23675 w 214175"/>
            <a:gd name="connsiteY0" fmla="*/ 0 h 423335"/>
            <a:gd name="connsiteX1" fmla="*/ 214175 w 214175"/>
            <a:gd name="connsiteY1" fmla="*/ 423335 h 423335"/>
            <a:gd name="connsiteX0" fmla="*/ 42171 w 232671"/>
            <a:gd name="connsiteY0" fmla="*/ 0 h 423335"/>
            <a:gd name="connsiteX1" fmla="*/ 232671 w 232671"/>
            <a:gd name="connsiteY1" fmla="*/ 423335 h 423335"/>
            <a:gd name="connsiteX0" fmla="*/ 43794 w 222567"/>
            <a:gd name="connsiteY0" fmla="*/ 0 h 446286"/>
            <a:gd name="connsiteX1" fmla="*/ 222567 w 222567"/>
            <a:gd name="connsiteY1" fmla="*/ 446286 h 446286"/>
            <a:gd name="connsiteX0" fmla="*/ 48012 w 199769"/>
            <a:gd name="connsiteY0" fmla="*/ 0 h 440000"/>
            <a:gd name="connsiteX1" fmla="*/ 199769 w 199769"/>
            <a:gd name="connsiteY1" fmla="*/ 440000 h 440000"/>
            <a:gd name="connsiteX0" fmla="*/ 43747 w 222847"/>
            <a:gd name="connsiteY0" fmla="*/ 0 h 442322"/>
            <a:gd name="connsiteX1" fmla="*/ 222847 w 222847"/>
            <a:gd name="connsiteY1" fmla="*/ 442322 h 442322"/>
            <a:gd name="connsiteX0" fmla="*/ 1894 w 180994"/>
            <a:gd name="connsiteY0" fmla="*/ 0 h 442322"/>
            <a:gd name="connsiteX1" fmla="*/ 180994 w 180994"/>
            <a:gd name="connsiteY1" fmla="*/ 442322 h 4423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0994" h="442322">
              <a:moveTo>
                <a:pt x="1894" y="0"/>
              </a:moveTo>
              <a:cubicBezTo>
                <a:pt x="-12984" y="328641"/>
                <a:pt x="61049" y="397166"/>
                <a:pt x="180994" y="44232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16933</xdr:colOff>
      <xdr:row>61</xdr:row>
      <xdr:rowOff>76201</xdr:rowOff>
    </xdr:from>
    <xdr:to>
      <xdr:col>3</xdr:col>
      <xdr:colOff>381000</xdr:colOff>
      <xdr:row>62</xdr:row>
      <xdr:rowOff>122768</xdr:rowOff>
    </xdr:to>
    <xdr:sp macro="" textlink="">
      <xdr:nvSpPr>
        <xdr:cNvPr id="1726" name="Line 547">
          <a:extLst>
            <a:ext uri="{FF2B5EF4-FFF2-40B4-BE49-F238E27FC236}">
              <a16:creationId xmlns:a16="http://schemas.microsoft.com/office/drawing/2014/main" id="{5D4507B9-DD90-4059-ADD1-9B813012CB7E}"/>
            </a:ext>
          </a:extLst>
        </xdr:cNvPr>
        <xdr:cNvSpPr>
          <a:spLocks noChangeShapeType="1"/>
        </xdr:cNvSpPr>
      </xdr:nvSpPr>
      <xdr:spPr bwMode="auto">
        <a:xfrm>
          <a:off x="1496483" y="10534651"/>
          <a:ext cx="364067" cy="218017"/>
        </a:xfrm>
        <a:custGeom>
          <a:avLst/>
          <a:gdLst>
            <a:gd name="connsiteX0" fmla="*/ 0 w 364067"/>
            <a:gd name="connsiteY0" fmla="*/ 0 h 220133"/>
            <a:gd name="connsiteX1" fmla="*/ 364067 w 364067"/>
            <a:gd name="connsiteY1" fmla="*/ 220133 h 220133"/>
            <a:gd name="connsiteX0" fmla="*/ 0 w 364067"/>
            <a:gd name="connsiteY0" fmla="*/ 0 h 220133"/>
            <a:gd name="connsiteX1" fmla="*/ 364067 w 364067"/>
            <a:gd name="connsiteY1" fmla="*/ 220133 h 220133"/>
            <a:gd name="connsiteX0" fmla="*/ 0 w 364067"/>
            <a:gd name="connsiteY0" fmla="*/ 0 h 220133"/>
            <a:gd name="connsiteX1" fmla="*/ 364067 w 364067"/>
            <a:gd name="connsiteY1" fmla="*/ 220133 h 220133"/>
            <a:gd name="connsiteX0" fmla="*/ 0 w 364067"/>
            <a:gd name="connsiteY0" fmla="*/ 0 h 220133"/>
            <a:gd name="connsiteX1" fmla="*/ 364067 w 364067"/>
            <a:gd name="connsiteY1" fmla="*/ 220133 h 2201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64067" h="220133">
              <a:moveTo>
                <a:pt x="0" y="0"/>
              </a:moveTo>
              <a:cubicBezTo>
                <a:pt x="193323" y="31045"/>
                <a:pt x="136878" y="197555"/>
                <a:pt x="364067" y="2201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147821</xdr:colOff>
      <xdr:row>62</xdr:row>
      <xdr:rowOff>59570</xdr:rowOff>
    </xdr:from>
    <xdr:to>
      <xdr:col>3</xdr:col>
      <xdr:colOff>386046</xdr:colOff>
      <xdr:row>65</xdr:row>
      <xdr:rowOff>103387</xdr:rowOff>
    </xdr:to>
    <xdr:pic>
      <xdr:nvPicPr>
        <xdr:cNvPr id="1727" name="図 1726">
          <a:extLst>
            <a:ext uri="{FF2B5EF4-FFF2-40B4-BE49-F238E27FC236}">
              <a16:creationId xmlns:a16="http://schemas.microsoft.com/office/drawing/2014/main" id="{CFA4976F-C7E1-4466-B5AB-9A0A6F87E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16792102">
          <a:off x="1476925" y="10839916"/>
          <a:ext cx="539117" cy="238225"/>
        </a:xfrm>
        <a:prstGeom prst="rect">
          <a:avLst/>
        </a:prstGeom>
      </xdr:spPr>
    </xdr:pic>
    <xdr:clientData/>
  </xdr:twoCellAnchor>
  <xdr:twoCellAnchor>
    <xdr:from>
      <xdr:col>4</xdr:col>
      <xdr:colOff>413802</xdr:colOff>
      <xdr:row>62</xdr:row>
      <xdr:rowOff>19000</xdr:rowOff>
    </xdr:from>
    <xdr:to>
      <xdr:col>4</xdr:col>
      <xdr:colOff>536588</xdr:colOff>
      <xdr:row>62</xdr:row>
      <xdr:rowOff>137543</xdr:rowOff>
    </xdr:to>
    <xdr:sp macro="" textlink="">
      <xdr:nvSpPr>
        <xdr:cNvPr id="1728" name="Oval 938">
          <a:extLst>
            <a:ext uri="{FF2B5EF4-FFF2-40B4-BE49-F238E27FC236}">
              <a16:creationId xmlns:a16="http://schemas.microsoft.com/office/drawing/2014/main" id="{E4F78830-79AE-4DF3-A2F9-4EE9346037A9}"/>
            </a:ext>
          </a:extLst>
        </xdr:cNvPr>
        <xdr:cNvSpPr>
          <a:spLocks noChangeArrowheads="1"/>
        </xdr:cNvSpPr>
      </xdr:nvSpPr>
      <xdr:spPr bwMode="auto">
        <a:xfrm>
          <a:off x="2598202" y="10648900"/>
          <a:ext cx="122786" cy="1185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321729</xdr:colOff>
      <xdr:row>63</xdr:row>
      <xdr:rowOff>80433</xdr:rowOff>
    </xdr:from>
    <xdr:to>
      <xdr:col>3</xdr:col>
      <xdr:colOff>444515</xdr:colOff>
      <xdr:row>64</xdr:row>
      <xdr:rowOff>25409</xdr:rowOff>
    </xdr:to>
    <xdr:sp macro="" textlink="">
      <xdr:nvSpPr>
        <xdr:cNvPr id="1729" name="Oval 938">
          <a:extLst>
            <a:ext uri="{FF2B5EF4-FFF2-40B4-BE49-F238E27FC236}">
              <a16:creationId xmlns:a16="http://schemas.microsoft.com/office/drawing/2014/main" id="{ABB45977-5C94-4EBF-9C6C-DA39BEB9EAD0}"/>
            </a:ext>
          </a:extLst>
        </xdr:cNvPr>
        <xdr:cNvSpPr>
          <a:spLocks noChangeArrowheads="1"/>
        </xdr:cNvSpPr>
      </xdr:nvSpPr>
      <xdr:spPr bwMode="auto">
        <a:xfrm>
          <a:off x="1801279" y="10881783"/>
          <a:ext cx="122786" cy="1164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369089</xdr:colOff>
      <xdr:row>63</xdr:row>
      <xdr:rowOff>96148</xdr:rowOff>
    </xdr:from>
    <xdr:to>
      <xdr:col>3</xdr:col>
      <xdr:colOff>524238</xdr:colOff>
      <xdr:row>63</xdr:row>
      <xdr:rowOff>127320</xdr:rowOff>
    </xdr:to>
    <xdr:sp macro="" textlink="">
      <xdr:nvSpPr>
        <xdr:cNvPr id="1730" name="Freeform 558">
          <a:extLst>
            <a:ext uri="{FF2B5EF4-FFF2-40B4-BE49-F238E27FC236}">
              <a16:creationId xmlns:a16="http://schemas.microsoft.com/office/drawing/2014/main" id="{4729E3B8-BB58-40B3-8E03-FDA3CD99EB83}"/>
            </a:ext>
          </a:extLst>
        </xdr:cNvPr>
        <xdr:cNvSpPr>
          <a:spLocks/>
        </xdr:cNvSpPr>
      </xdr:nvSpPr>
      <xdr:spPr bwMode="auto">
        <a:xfrm rot="12872192">
          <a:off x="1848639" y="10897498"/>
          <a:ext cx="155149" cy="31172"/>
        </a:xfrm>
        <a:custGeom>
          <a:avLst/>
          <a:gdLst>
            <a:gd name="T0" fmla="*/ 2147483647 w 10630"/>
            <a:gd name="T1" fmla="*/ 192521981 h 4612"/>
            <a:gd name="T2" fmla="*/ 2147483647 w 10630"/>
            <a:gd name="T3" fmla="*/ 34895410 h 4612"/>
            <a:gd name="T4" fmla="*/ 0 w 10630"/>
            <a:gd name="T5" fmla="*/ 0 h 4612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6193 w 10000"/>
            <a:gd name="connsiteY1" fmla="*/ 181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6193 w 10000"/>
            <a:gd name="connsiteY1" fmla="*/ 181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10203 w 10203"/>
            <a:gd name="connsiteY0" fmla="*/ 6485 h 6485"/>
            <a:gd name="connsiteX1" fmla="*/ 0 w 10203"/>
            <a:gd name="connsiteY1" fmla="*/ 0 h 6485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8768 w 8768"/>
            <a:gd name="connsiteY0" fmla="*/ 8856 h 8856"/>
            <a:gd name="connsiteX1" fmla="*/ 0 w 8768"/>
            <a:gd name="connsiteY1" fmla="*/ 0 h 88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768" h="8856">
              <a:moveTo>
                <a:pt x="8768" y="8856"/>
              </a:moveTo>
              <a:cubicBezTo>
                <a:pt x="5230" y="8936"/>
                <a:pt x="3333" y="333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75849</xdr:colOff>
      <xdr:row>61</xdr:row>
      <xdr:rowOff>167958</xdr:rowOff>
    </xdr:from>
    <xdr:to>
      <xdr:col>4</xdr:col>
      <xdr:colOff>236170</xdr:colOff>
      <xdr:row>64</xdr:row>
      <xdr:rowOff>89071</xdr:rowOff>
    </xdr:to>
    <xdr:sp macro="" textlink="">
      <xdr:nvSpPr>
        <xdr:cNvPr id="1731" name="Freeform 558">
          <a:extLst>
            <a:ext uri="{FF2B5EF4-FFF2-40B4-BE49-F238E27FC236}">
              <a16:creationId xmlns:a16="http://schemas.microsoft.com/office/drawing/2014/main" id="{92470AFF-D581-445B-A53C-4A8528B44B2C}"/>
            </a:ext>
          </a:extLst>
        </xdr:cNvPr>
        <xdr:cNvSpPr>
          <a:spLocks/>
        </xdr:cNvSpPr>
      </xdr:nvSpPr>
      <xdr:spPr bwMode="auto">
        <a:xfrm rot="12872192">
          <a:off x="2260249" y="10626408"/>
          <a:ext cx="160321" cy="435463"/>
        </a:xfrm>
        <a:custGeom>
          <a:avLst/>
          <a:gdLst>
            <a:gd name="T0" fmla="*/ 2147483647 w 10630"/>
            <a:gd name="T1" fmla="*/ 192521981 h 4612"/>
            <a:gd name="T2" fmla="*/ 2147483647 w 10630"/>
            <a:gd name="T3" fmla="*/ 34895410 h 4612"/>
            <a:gd name="T4" fmla="*/ 0 w 10630"/>
            <a:gd name="T5" fmla="*/ 0 h 4612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6193 w 10000"/>
            <a:gd name="connsiteY1" fmla="*/ 181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6193 w 10000"/>
            <a:gd name="connsiteY1" fmla="*/ 181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10203 w 10203"/>
            <a:gd name="connsiteY0" fmla="*/ 6485 h 6485"/>
            <a:gd name="connsiteX1" fmla="*/ 0 w 10203"/>
            <a:gd name="connsiteY1" fmla="*/ 0 h 6485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8768 w 8768"/>
            <a:gd name="connsiteY0" fmla="*/ 8856 h 8856"/>
            <a:gd name="connsiteX1" fmla="*/ 0 w 8768"/>
            <a:gd name="connsiteY1" fmla="*/ 0 h 8856"/>
            <a:gd name="connsiteX0" fmla="*/ 5199 w 5199"/>
            <a:gd name="connsiteY0" fmla="*/ 80635 h 80635"/>
            <a:gd name="connsiteX1" fmla="*/ 0 w 5199"/>
            <a:gd name="connsiteY1" fmla="*/ 0 h 80635"/>
            <a:gd name="connsiteX0" fmla="*/ 20432 w 20432"/>
            <a:gd name="connsiteY0" fmla="*/ 15552 h 15552"/>
            <a:gd name="connsiteX1" fmla="*/ 0 w 20432"/>
            <a:gd name="connsiteY1" fmla="*/ 0 h 15552"/>
            <a:gd name="connsiteX0" fmla="*/ 20432 w 20432"/>
            <a:gd name="connsiteY0" fmla="*/ 15552 h 15552"/>
            <a:gd name="connsiteX1" fmla="*/ 0 w 20432"/>
            <a:gd name="connsiteY1" fmla="*/ 0 h 15552"/>
            <a:gd name="connsiteX0" fmla="*/ 20432 w 20432"/>
            <a:gd name="connsiteY0" fmla="*/ 15552 h 15552"/>
            <a:gd name="connsiteX1" fmla="*/ 0 w 20432"/>
            <a:gd name="connsiteY1" fmla="*/ 0 h 15552"/>
            <a:gd name="connsiteX0" fmla="*/ 21422 w 21422"/>
            <a:gd name="connsiteY0" fmla="*/ 16564 h 16564"/>
            <a:gd name="connsiteX1" fmla="*/ 0 w 21422"/>
            <a:gd name="connsiteY1" fmla="*/ 0 h 16564"/>
            <a:gd name="connsiteX0" fmla="*/ 21422 w 21422"/>
            <a:gd name="connsiteY0" fmla="*/ 16564 h 16564"/>
            <a:gd name="connsiteX1" fmla="*/ 0 w 21422"/>
            <a:gd name="connsiteY1" fmla="*/ 0 h 16564"/>
            <a:gd name="connsiteX0" fmla="*/ 21422 w 21422"/>
            <a:gd name="connsiteY0" fmla="*/ 16564 h 16564"/>
            <a:gd name="connsiteX1" fmla="*/ 0 w 21422"/>
            <a:gd name="connsiteY1" fmla="*/ 0 h 16564"/>
            <a:gd name="connsiteX0" fmla="*/ 21422 w 21422"/>
            <a:gd name="connsiteY0" fmla="*/ 16564 h 16564"/>
            <a:gd name="connsiteX1" fmla="*/ 0 w 21422"/>
            <a:gd name="connsiteY1" fmla="*/ 0 h 16564"/>
            <a:gd name="connsiteX0" fmla="*/ 21983 w 21983"/>
            <a:gd name="connsiteY0" fmla="*/ 16564 h 16564"/>
            <a:gd name="connsiteX1" fmla="*/ 561 w 21983"/>
            <a:gd name="connsiteY1" fmla="*/ 0 h 165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983" h="16564">
              <a:moveTo>
                <a:pt x="21983" y="16564"/>
              </a:moveTo>
              <a:cubicBezTo>
                <a:pt x="9430" y="3156"/>
                <a:pt x="-2791" y="6560"/>
                <a:pt x="561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152389</xdr:colOff>
      <xdr:row>61</xdr:row>
      <xdr:rowOff>88893</xdr:rowOff>
    </xdr:from>
    <xdr:to>
      <xdr:col>4</xdr:col>
      <xdr:colOff>275175</xdr:colOff>
      <xdr:row>62</xdr:row>
      <xdr:rowOff>33870</xdr:rowOff>
    </xdr:to>
    <xdr:sp macro="" textlink="">
      <xdr:nvSpPr>
        <xdr:cNvPr id="1732" name="Oval 938">
          <a:extLst>
            <a:ext uri="{FF2B5EF4-FFF2-40B4-BE49-F238E27FC236}">
              <a16:creationId xmlns:a16="http://schemas.microsoft.com/office/drawing/2014/main" id="{701087D4-7244-4964-9656-002942EBD5D2}"/>
            </a:ext>
          </a:extLst>
        </xdr:cNvPr>
        <xdr:cNvSpPr>
          <a:spLocks noChangeArrowheads="1"/>
        </xdr:cNvSpPr>
      </xdr:nvSpPr>
      <xdr:spPr bwMode="auto">
        <a:xfrm>
          <a:off x="2336789" y="10547343"/>
          <a:ext cx="122786" cy="1164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79849</xdr:colOff>
      <xdr:row>63</xdr:row>
      <xdr:rowOff>67456</xdr:rowOff>
    </xdr:from>
    <xdr:to>
      <xdr:col>4</xdr:col>
      <xdr:colOff>222920</xdr:colOff>
      <xdr:row>64</xdr:row>
      <xdr:rowOff>14652</xdr:rowOff>
    </xdr:to>
    <xdr:sp macro="" textlink="">
      <xdr:nvSpPr>
        <xdr:cNvPr id="1733" name="六角形 1732">
          <a:extLst>
            <a:ext uri="{FF2B5EF4-FFF2-40B4-BE49-F238E27FC236}">
              <a16:creationId xmlns:a16="http://schemas.microsoft.com/office/drawing/2014/main" id="{B4115C66-175A-4C76-B61C-A27A65A83BC8}"/>
            </a:ext>
          </a:extLst>
        </xdr:cNvPr>
        <xdr:cNvSpPr/>
      </xdr:nvSpPr>
      <xdr:spPr bwMode="auto">
        <a:xfrm>
          <a:off x="2264249" y="10868806"/>
          <a:ext cx="143071" cy="118646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124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499784</xdr:colOff>
      <xdr:row>63</xdr:row>
      <xdr:rowOff>158750</xdr:rowOff>
    </xdr:from>
    <xdr:to>
      <xdr:col>4</xdr:col>
      <xdr:colOff>619784</xdr:colOff>
      <xdr:row>64</xdr:row>
      <xdr:rowOff>82514</xdr:rowOff>
    </xdr:to>
    <xdr:sp macro="" textlink="">
      <xdr:nvSpPr>
        <xdr:cNvPr id="1734" name="六角形 1733">
          <a:extLst>
            <a:ext uri="{FF2B5EF4-FFF2-40B4-BE49-F238E27FC236}">
              <a16:creationId xmlns:a16="http://schemas.microsoft.com/office/drawing/2014/main" id="{41A588BD-E180-4FBB-870D-1B097885BD92}"/>
            </a:ext>
          </a:extLst>
        </xdr:cNvPr>
        <xdr:cNvSpPr/>
      </xdr:nvSpPr>
      <xdr:spPr bwMode="auto">
        <a:xfrm>
          <a:off x="2684184" y="10960100"/>
          <a:ext cx="120000" cy="95214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194511</xdr:colOff>
      <xdr:row>59</xdr:row>
      <xdr:rowOff>100064</xdr:rowOff>
    </xdr:from>
    <xdr:to>
      <xdr:col>3</xdr:col>
      <xdr:colOff>339463</xdr:colOff>
      <xdr:row>60</xdr:row>
      <xdr:rowOff>82995</xdr:rowOff>
    </xdr:to>
    <xdr:grpSp>
      <xdr:nvGrpSpPr>
        <xdr:cNvPr id="1735" name="グループ化 1734">
          <a:extLst>
            <a:ext uri="{FF2B5EF4-FFF2-40B4-BE49-F238E27FC236}">
              <a16:creationId xmlns:a16="http://schemas.microsoft.com/office/drawing/2014/main" id="{BC0985A3-FB03-4EA9-952E-83F10A3538BB}"/>
            </a:ext>
          </a:extLst>
        </xdr:cNvPr>
        <xdr:cNvGrpSpPr/>
      </xdr:nvGrpSpPr>
      <xdr:grpSpPr>
        <a:xfrm rot="17301157">
          <a:off x="1726949" y="9734554"/>
          <a:ext cx="146217" cy="144952"/>
          <a:chOff x="1809661" y="41159"/>
          <a:chExt cx="444593" cy="444593"/>
        </a:xfrm>
      </xdr:grpSpPr>
      <xdr:sp macro="" textlink="">
        <xdr:nvSpPr>
          <xdr:cNvPr id="1736" name="円/楕円 979">
            <a:extLst>
              <a:ext uri="{FF2B5EF4-FFF2-40B4-BE49-F238E27FC236}">
                <a16:creationId xmlns:a16="http://schemas.microsoft.com/office/drawing/2014/main" id="{143D4975-AFEE-B46C-D7A2-EF42E5E8C7A5}"/>
              </a:ext>
            </a:extLst>
          </xdr:cNvPr>
          <xdr:cNvSpPr/>
        </xdr:nvSpPr>
        <xdr:spPr bwMode="auto">
          <a:xfrm>
            <a:off x="1809661" y="41159"/>
            <a:ext cx="444593" cy="444593"/>
          </a:xfrm>
          <a:prstGeom prst="ellipse">
            <a:avLst/>
          </a:prstGeom>
          <a:solidFill>
            <a:srgbClr val="FF0000"/>
          </a:solidFill>
          <a:ln w="95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37" name="正方形/長方形 1736">
            <a:extLst>
              <a:ext uri="{FF2B5EF4-FFF2-40B4-BE49-F238E27FC236}">
                <a16:creationId xmlns:a16="http://schemas.microsoft.com/office/drawing/2014/main" id="{149900E0-A207-FDFC-D604-EF4A6C1AC288}"/>
              </a:ext>
            </a:extLst>
          </xdr:cNvPr>
          <xdr:cNvSpPr/>
        </xdr:nvSpPr>
        <xdr:spPr bwMode="auto">
          <a:xfrm>
            <a:off x="1865311" y="222231"/>
            <a:ext cx="333375" cy="95269"/>
          </a:xfrm>
          <a:prstGeom prst="rect">
            <a:avLst/>
          </a:prstGeom>
          <a:solidFill>
            <a:schemeClr val="bg1"/>
          </a:solidFill>
          <a:ln w="9525" cap="flat" cmpd="sng" algn="ctr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311623</xdr:colOff>
      <xdr:row>61</xdr:row>
      <xdr:rowOff>35278</xdr:rowOff>
    </xdr:from>
    <xdr:to>
      <xdr:col>4</xdr:col>
      <xdr:colOff>454694</xdr:colOff>
      <xdr:row>61</xdr:row>
      <xdr:rowOff>154831</xdr:rowOff>
    </xdr:to>
    <xdr:sp macro="" textlink="">
      <xdr:nvSpPr>
        <xdr:cNvPr id="1738" name="六角形 1737">
          <a:extLst>
            <a:ext uri="{FF2B5EF4-FFF2-40B4-BE49-F238E27FC236}">
              <a16:creationId xmlns:a16="http://schemas.microsoft.com/office/drawing/2014/main" id="{0EDB6616-BF34-45A3-99D7-0D49F9D82560}"/>
            </a:ext>
          </a:extLst>
        </xdr:cNvPr>
        <xdr:cNvSpPr/>
      </xdr:nvSpPr>
      <xdr:spPr bwMode="auto">
        <a:xfrm>
          <a:off x="2496023" y="10493728"/>
          <a:ext cx="143071" cy="119553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124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97692</xdr:colOff>
      <xdr:row>38</xdr:row>
      <xdr:rowOff>73270</xdr:rowOff>
    </xdr:from>
    <xdr:ext cx="184168" cy="121126"/>
    <xdr:sp macro="" textlink="">
      <xdr:nvSpPr>
        <xdr:cNvPr id="1739" name="Text Box 863">
          <a:extLst>
            <a:ext uri="{FF2B5EF4-FFF2-40B4-BE49-F238E27FC236}">
              <a16:creationId xmlns:a16="http://schemas.microsoft.com/office/drawing/2014/main" id="{5E7DB7C9-C0B9-4850-8EC9-512739C8F964}"/>
            </a:ext>
          </a:extLst>
        </xdr:cNvPr>
        <xdr:cNvSpPr txBox="1">
          <a:spLocks noChangeArrowheads="1"/>
        </xdr:cNvSpPr>
      </xdr:nvSpPr>
      <xdr:spPr bwMode="auto">
        <a:xfrm>
          <a:off x="5101492" y="6588370"/>
          <a:ext cx="184168" cy="12112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3</xdr:col>
      <xdr:colOff>434899</xdr:colOff>
      <xdr:row>59</xdr:row>
      <xdr:rowOff>75801</xdr:rowOff>
    </xdr:from>
    <xdr:to>
      <xdr:col>4</xdr:col>
      <xdr:colOff>581239</xdr:colOff>
      <xdr:row>61</xdr:row>
      <xdr:rowOff>99754</xdr:rowOff>
    </xdr:to>
    <xdr:sp macro="" textlink="">
      <xdr:nvSpPr>
        <xdr:cNvPr id="1740" name="AutoShape 1653">
          <a:extLst>
            <a:ext uri="{FF2B5EF4-FFF2-40B4-BE49-F238E27FC236}">
              <a16:creationId xmlns:a16="http://schemas.microsoft.com/office/drawing/2014/main" id="{5B21F60C-C21D-4C60-9278-0963117E9991}"/>
            </a:ext>
          </a:extLst>
        </xdr:cNvPr>
        <xdr:cNvSpPr>
          <a:spLocks/>
        </xdr:cNvSpPr>
      </xdr:nvSpPr>
      <xdr:spPr bwMode="auto">
        <a:xfrm rot="17362982">
          <a:off x="2156617" y="9949183"/>
          <a:ext cx="366853" cy="85119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112667</xdr:colOff>
      <xdr:row>60</xdr:row>
      <xdr:rowOff>113337</xdr:rowOff>
    </xdr:from>
    <xdr:to>
      <xdr:col>3</xdr:col>
      <xdr:colOff>389888</xdr:colOff>
      <xdr:row>63</xdr:row>
      <xdr:rowOff>126094</xdr:rowOff>
    </xdr:to>
    <xdr:sp macro="" textlink="">
      <xdr:nvSpPr>
        <xdr:cNvPr id="1741" name="AutoShape 1653">
          <a:extLst>
            <a:ext uri="{FF2B5EF4-FFF2-40B4-BE49-F238E27FC236}">
              <a16:creationId xmlns:a16="http://schemas.microsoft.com/office/drawing/2014/main" id="{5DB0BA58-C13D-41E0-B29F-3232B3434AD3}"/>
            </a:ext>
          </a:extLst>
        </xdr:cNvPr>
        <xdr:cNvSpPr>
          <a:spLocks/>
        </xdr:cNvSpPr>
      </xdr:nvSpPr>
      <xdr:spPr bwMode="auto">
        <a:xfrm rot="11091726">
          <a:off x="1592217" y="10400337"/>
          <a:ext cx="277221" cy="52710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9073</xdr:colOff>
      <xdr:row>61</xdr:row>
      <xdr:rowOff>81644</xdr:rowOff>
    </xdr:from>
    <xdr:to>
      <xdr:col>3</xdr:col>
      <xdr:colOff>149679</xdr:colOff>
      <xdr:row>62</xdr:row>
      <xdr:rowOff>149681</xdr:rowOff>
    </xdr:to>
    <xdr:sp macro="" textlink="">
      <xdr:nvSpPr>
        <xdr:cNvPr id="1742" name="Text Box 997">
          <a:extLst>
            <a:ext uri="{FF2B5EF4-FFF2-40B4-BE49-F238E27FC236}">
              <a16:creationId xmlns:a16="http://schemas.microsoft.com/office/drawing/2014/main" id="{2422625B-ADA7-4704-AAE1-E182D4193746}"/>
            </a:ext>
          </a:extLst>
        </xdr:cNvPr>
        <xdr:cNvSpPr txBox="1">
          <a:spLocks noChangeArrowheads="1"/>
        </xdr:cNvSpPr>
      </xdr:nvSpPr>
      <xdr:spPr bwMode="auto">
        <a:xfrm>
          <a:off x="1488623" y="10540094"/>
          <a:ext cx="140606" cy="23948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635009</xdr:colOff>
      <xdr:row>51</xdr:row>
      <xdr:rowOff>9071</xdr:rowOff>
    </xdr:from>
    <xdr:ext cx="659190" cy="350763"/>
    <xdr:sp macro="" textlink="">
      <xdr:nvSpPr>
        <xdr:cNvPr id="1743" name="Text Box 972">
          <a:extLst>
            <a:ext uri="{FF2B5EF4-FFF2-40B4-BE49-F238E27FC236}">
              <a16:creationId xmlns:a16="http://schemas.microsoft.com/office/drawing/2014/main" id="{10F80C8A-770C-44E9-A1CF-78229F7DFA0D}"/>
            </a:ext>
          </a:extLst>
        </xdr:cNvPr>
        <xdr:cNvSpPr txBox="1">
          <a:spLocks noChangeArrowheads="1"/>
        </xdr:cNvSpPr>
      </xdr:nvSpPr>
      <xdr:spPr bwMode="auto">
        <a:xfrm>
          <a:off x="704859" y="8753021"/>
          <a:ext cx="659190" cy="350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重阪峠迄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47m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13</xdr:col>
      <xdr:colOff>485333</xdr:colOff>
      <xdr:row>11</xdr:row>
      <xdr:rowOff>140607</xdr:rowOff>
    </xdr:from>
    <xdr:to>
      <xdr:col>13</xdr:col>
      <xdr:colOff>675822</xdr:colOff>
      <xdr:row>12</xdr:row>
      <xdr:rowOff>122466</xdr:rowOff>
    </xdr:to>
    <xdr:sp macro="" textlink="">
      <xdr:nvSpPr>
        <xdr:cNvPr id="1744" name="六角形 1743">
          <a:extLst>
            <a:ext uri="{FF2B5EF4-FFF2-40B4-BE49-F238E27FC236}">
              <a16:creationId xmlns:a16="http://schemas.microsoft.com/office/drawing/2014/main" id="{318A7B45-EEA2-4870-99F9-56EF2A15EB49}"/>
            </a:ext>
          </a:extLst>
        </xdr:cNvPr>
        <xdr:cNvSpPr/>
      </xdr:nvSpPr>
      <xdr:spPr bwMode="auto">
        <a:xfrm>
          <a:off x="9013383" y="2026557"/>
          <a:ext cx="190489" cy="153309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14</xdr:col>
      <xdr:colOff>278504</xdr:colOff>
      <xdr:row>12</xdr:row>
      <xdr:rowOff>77108</xdr:rowOff>
    </xdr:from>
    <xdr:to>
      <xdr:col>14</xdr:col>
      <xdr:colOff>449038</xdr:colOff>
      <xdr:row>13</xdr:row>
      <xdr:rowOff>54429</xdr:rowOff>
    </xdr:to>
    <xdr:sp macro="" textlink="">
      <xdr:nvSpPr>
        <xdr:cNvPr id="1745" name="六角形 1744">
          <a:extLst>
            <a:ext uri="{FF2B5EF4-FFF2-40B4-BE49-F238E27FC236}">
              <a16:creationId xmlns:a16="http://schemas.microsoft.com/office/drawing/2014/main" id="{DEE28D89-330C-4C91-B2D8-B3BE98E306C5}"/>
            </a:ext>
          </a:extLst>
        </xdr:cNvPr>
        <xdr:cNvSpPr/>
      </xdr:nvSpPr>
      <xdr:spPr bwMode="auto">
        <a:xfrm>
          <a:off x="9511404" y="2134508"/>
          <a:ext cx="170534" cy="14877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124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217057</xdr:colOff>
      <xdr:row>12</xdr:row>
      <xdr:rowOff>119400</xdr:rowOff>
    </xdr:from>
    <xdr:to>
      <xdr:col>14</xdr:col>
      <xdr:colOff>258502</xdr:colOff>
      <xdr:row>16</xdr:row>
      <xdr:rowOff>73626</xdr:rowOff>
    </xdr:to>
    <xdr:sp macro="" textlink="">
      <xdr:nvSpPr>
        <xdr:cNvPr id="1746" name="Freeform 996">
          <a:extLst>
            <a:ext uri="{FF2B5EF4-FFF2-40B4-BE49-F238E27FC236}">
              <a16:creationId xmlns:a16="http://schemas.microsoft.com/office/drawing/2014/main" id="{405133C2-3B94-4590-9755-1A92F5AB38D0}"/>
            </a:ext>
          </a:extLst>
        </xdr:cNvPr>
        <xdr:cNvSpPr>
          <a:spLocks/>
        </xdr:cNvSpPr>
      </xdr:nvSpPr>
      <xdr:spPr bwMode="auto">
        <a:xfrm rot="4275867">
          <a:off x="8798242" y="2123665"/>
          <a:ext cx="640026" cy="746295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  <a:gd name="connsiteX0" fmla="*/ 0 w 14281"/>
            <a:gd name="connsiteY0" fmla="*/ 10000 h 10000"/>
            <a:gd name="connsiteX1" fmla="*/ 0 w 14281"/>
            <a:gd name="connsiteY1" fmla="*/ 0 h 10000"/>
            <a:gd name="connsiteX2" fmla="*/ 14281 w 14281"/>
            <a:gd name="connsiteY2" fmla="*/ 6528 h 10000"/>
            <a:gd name="connsiteX0" fmla="*/ 0 w 14281"/>
            <a:gd name="connsiteY0" fmla="*/ 10000 h 10000"/>
            <a:gd name="connsiteX1" fmla="*/ 0 w 14281"/>
            <a:gd name="connsiteY1" fmla="*/ 0 h 10000"/>
            <a:gd name="connsiteX2" fmla="*/ 14281 w 14281"/>
            <a:gd name="connsiteY2" fmla="*/ 6528 h 10000"/>
            <a:gd name="connsiteX0" fmla="*/ 0 w 14281"/>
            <a:gd name="connsiteY0" fmla="*/ 10000 h 10000"/>
            <a:gd name="connsiteX1" fmla="*/ 0 w 14281"/>
            <a:gd name="connsiteY1" fmla="*/ 0 h 10000"/>
            <a:gd name="connsiteX2" fmla="*/ 14281 w 14281"/>
            <a:gd name="connsiteY2" fmla="*/ 6528 h 10000"/>
            <a:gd name="connsiteX0" fmla="*/ 0 w 15303"/>
            <a:gd name="connsiteY0" fmla="*/ 14329 h 14329"/>
            <a:gd name="connsiteX1" fmla="*/ 1022 w 15303"/>
            <a:gd name="connsiteY1" fmla="*/ 0 h 14329"/>
            <a:gd name="connsiteX2" fmla="*/ 15303 w 15303"/>
            <a:gd name="connsiteY2" fmla="*/ 6528 h 14329"/>
            <a:gd name="connsiteX0" fmla="*/ 0 w 15303"/>
            <a:gd name="connsiteY0" fmla="*/ 14329 h 14329"/>
            <a:gd name="connsiteX1" fmla="*/ 1022 w 15303"/>
            <a:gd name="connsiteY1" fmla="*/ 0 h 14329"/>
            <a:gd name="connsiteX2" fmla="*/ 15303 w 15303"/>
            <a:gd name="connsiteY2" fmla="*/ 6528 h 14329"/>
            <a:gd name="connsiteX0" fmla="*/ 0 w 15303"/>
            <a:gd name="connsiteY0" fmla="*/ 14329 h 14329"/>
            <a:gd name="connsiteX1" fmla="*/ 1022 w 15303"/>
            <a:gd name="connsiteY1" fmla="*/ 0 h 14329"/>
            <a:gd name="connsiteX2" fmla="*/ 15303 w 15303"/>
            <a:gd name="connsiteY2" fmla="*/ 6528 h 14329"/>
            <a:gd name="connsiteX0" fmla="*/ 0 w 15303"/>
            <a:gd name="connsiteY0" fmla="*/ 14329 h 14329"/>
            <a:gd name="connsiteX1" fmla="*/ 1022 w 15303"/>
            <a:gd name="connsiteY1" fmla="*/ 0 h 14329"/>
            <a:gd name="connsiteX2" fmla="*/ 15303 w 15303"/>
            <a:gd name="connsiteY2" fmla="*/ 6528 h 14329"/>
            <a:gd name="connsiteX0" fmla="*/ 0 w 15303"/>
            <a:gd name="connsiteY0" fmla="*/ 14329 h 14329"/>
            <a:gd name="connsiteX1" fmla="*/ 1022 w 15303"/>
            <a:gd name="connsiteY1" fmla="*/ 0 h 14329"/>
            <a:gd name="connsiteX2" fmla="*/ 15303 w 15303"/>
            <a:gd name="connsiteY2" fmla="*/ 6528 h 14329"/>
            <a:gd name="connsiteX0" fmla="*/ 0 w 15303"/>
            <a:gd name="connsiteY0" fmla="*/ 14329 h 14329"/>
            <a:gd name="connsiteX1" fmla="*/ 1049 w 15303"/>
            <a:gd name="connsiteY1" fmla="*/ 6132 h 14329"/>
            <a:gd name="connsiteX2" fmla="*/ 1022 w 15303"/>
            <a:gd name="connsiteY2" fmla="*/ 0 h 14329"/>
            <a:gd name="connsiteX3" fmla="*/ 15303 w 15303"/>
            <a:gd name="connsiteY3" fmla="*/ 6528 h 14329"/>
            <a:gd name="connsiteX0" fmla="*/ 0 w 15303"/>
            <a:gd name="connsiteY0" fmla="*/ 14329 h 14329"/>
            <a:gd name="connsiteX1" fmla="*/ 1108 w 15303"/>
            <a:gd name="connsiteY1" fmla="*/ 6581 h 14329"/>
            <a:gd name="connsiteX2" fmla="*/ 1022 w 15303"/>
            <a:gd name="connsiteY2" fmla="*/ 0 h 14329"/>
            <a:gd name="connsiteX3" fmla="*/ 15303 w 15303"/>
            <a:gd name="connsiteY3" fmla="*/ 6528 h 14329"/>
            <a:gd name="connsiteX0" fmla="*/ 0 w 15303"/>
            <a:gd name="connsiteY0" fmla="*/ 14329 h 14329"/>
            <a:gd name="connsiteX1" fmla="*/ 1108 w 15303"/>
            <a:gd name="connsiteY1" fmla="*/ 6581 h 14329"/>
            <a:gd name="connsiteX2" fmla="*/ 1022 w 15303"/>
            <a:gd name="connsiteY2" fmla="*/ 0 h 14329"/>
            <a:gd name="connsiteX3" fmla="*/ 15303 w 15303"/>
            <a:gd name="connsiteY3" fmla="*/ 6528 h 14329"/>
            <a:gd name="connsiteX0" fmla="*/ 0 w 15303"/>
            <a:gd name="connsiteY0" fmla="*/ 14329 h 14329"/>
            <a:gd name="connsiteX1" fmla="*/ 1108 w 15303"/>
            <a:gd name="connsiteY1" fmla="*/ 6581 h 14329"/>
            <a:gd name="connsiteX2" fmla="*/ 1022 w 15303"/>
            <a:gd name="connsiteY2" fmla="*/ 0 h 14329"/>
            <a:gd name="connsiteX3" fmla="*/ 15303 w 15303"/>
            <a:gd name="connsiteY3" fmla="*/ 6528 h 14329"/>
            <a:gd name="connsiteX0" fmla="*/ 0 w 15303"/>
            <a:gd name="connsiteY0" fmla="*/ 14329 h 14329"/>
            <a:gd name="connsiteX1" fmla="*/ 1108 w 15303"/>
            <a:gd name="connsiteY1" fmla="*/ 6581 h 14329"/>
            <a:gd name="connsiteX2" fmla="*/ 1022 w 15303"/>
            <a:gd name="connsiteY2" fmla="*/ 0 h 14329"/>
            <a:gd name="connsiteX3" fmla="*/ 15303 w 15303"/>
            <a:gd name="connsiteY3" fmla="*/ 6528 h 14329"/>
            <a:gd name="connsiteX0" fmla="*/ 0 w 15303"/>
            <a:gd name="connsiteY0" fmla="*/ 14329 h 14329"/>
            <a:gd name="connsiteX1" fmla="*/ 1108 w 15303"/>
            <a:gd name="connsiteY1" fmla="*/ 6581 h 14329"/>
            <a:gd name="connsiteX2" fmla="*/ 1022 w 15303"/>
            <a:gd name="connsiteY2" fmla="*/ 0 h 14329"/>
            <a:gd name="connsiteX3" fmla="*/ 15303 w 15303"/>
            <a:gd name="connsiteY3" fmla="*/ 6528 h 14329"/>
            <a:gd name="connsiteX0" fmla="*/ 0 w 9575"/>
            <a:gd name="connsiteY0" fmla="*/ 14329 h 14329"/>
            <a:gd name="connsiteX1" fmla="*/ 1108 w 9575"/>
            <a:gd name="connsiteY1" fmla="*/ 6581 h 14329"/>
            <a:gd name="connsiteX2" fmla="*/ 1022 w 9575"/>
            <a:gd name="connsiteY2" fmla="*/ 0 h 14329"/>
            <a:gd name="connsiteX3" fmla="*/ 9575 w 9575"/>
            <a:gd name="connsiteY3" fmla="*/ 3888 h 14329"/>
            <a:gd name="connsiteX0" fmla="*/ 0 w 10186"/>
            <a:gd name="connsiteY0" fmla="*/ 10700 h 10700"/>
            <a:gd name="connsiteX1" fmla="*/ 1343 w 10186"/>
            <a:gd name="connsiteY1" fmla="*/ 4593 h 10700"/>
            <a:gd name="connsiteX2" fmla="*/ 1253 w 10186"/>
            <a:gd name="connsiteY2" fmla="*/ 0 h 10700"/>
            <a:gd name="connsiteX3" fmla="*/ 10186 w 10186"/>
            <a:gd name="connsiteY3" fmla="*/ 2713 h 10700"/>
            <a:gd name="connsiteX0" fmla="*/ 0 w 10186"/>
            <a:gd name="connsiteY0" fmla="*/ 10700 h 10700"/>
            <a:gd name="connsiteX1" fmla="*/ 1343 w 10186"/>
            <a:gd name="connsiteY1" fmla="*/ 4593 h 10700"/>
            <a:gd name="connsiteX2" fmla="*/ 1253 w 10186"/>
            <a:gd name="connsiteY2" fmla="*/ 0 h 10700"/>
            <a:gd name="connsiteX3" fmla="*/ 10186 w 10186"/>
            <a:gd name="connsiteY3" fmla="*/ 2713 h 10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86" h="10700">
              <a:moveTo>
                <a:pt x="0" y="10700"/>
              </a:moveTo>
              <a:cubicBezTo>
                <a:pt x="1338" y="6359"/>
                <a:pt x="1166" y="6259"/>
                <a:pt x="1343" y="4593"/>
              </a:cubicBezTo>
              <a:cubicBezTo>
                <a:pt x="1397" y="2556"/>
                <a:pt x="876" y="1178"/>
                <a:pt x="1253" y="0"/>
              </a:cubicBezTo>
              <a:cubicBezTo>
                <a:pt x="4467" y="1096"/>
                <a:pt x="6705" y="1860"/>
                <a:pt x="10186" y="271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11254</xdr:colOff>
      <xdr:row>12</xdr:row>
      <xdr:rowOff>38072</xdr:rowOff>
    </xdr:from>
    <xdr:to>
      <xdr:col>13</xdr:col>
      <xdr:colOff>545321</xdr:colOff>
      <xdr:row>13</xdr:row>
      <xdr:rowOff>100523</xdr:rowOff>
    </xdr:to>
    <xdr:pic>
      <xdr:nvPicPr>
        <xdr:cNvPr id="1747" name="図 1746">
          <a:extLst>
            <a:ext uri="{FF2B5EF4-FFF2-40B4-BE49-F238E27FC236}">
              <a16:creationId xmlns:a16="http://schemas.microsoft.com/office/drawing/2014/main" id="{A6F90875-6B7A-43E3-A865-9E93853FD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21067969">
          <a:off x="8539304" y="2095472"/>
          <a:ext cx="534067" cy="233901"/>
        </a:xfrm>
        <a:prstGeom prst="rect">
          <a:avLst/>
        </a:prstGeom>
      </xdr:spPr>
    </xdr:pic>
    <xdr:clientData/>
  </xdr:twoCellAnchor>
  <xdr:twoCellAnchor>
    <xdr:from>
      <xdr:col>13</xdr:col>
      <xdr:colOff>316211</xdr:colOff>
      <xdr:row>13</xdr:row>
      <xdr:rowOff>25771</xdr:rowOff>
    </xdr:from>
    <xdr:to>
      <xdr:col>13</xdr:col>
      <xdr:colOff>433545</xdr:colOff>
      <xdr:row>13</xdr:row>
      <xdr:rowOff>148557</xdr:rowOff>
    </xdr:to>
    <xdr:sp macro="" textlink="">
      <xdr:nvSpPr>
        <xdr:cNvPr id="1748" name="Oval 938">
          <a:extLst>
            <a:ext uri="{FF2B5EF4-FFF2-40B4-BE49-F238E27FC236}">
              <a16:creationId xmlns:a16="http://schemas.microsoft.com/office/drawing/2014/main" id="{74EE75D8-AA08-41DA-B0EF-D0C1E64CD6E4}"/>
            </a:ext>
          </a:extLst>
        </xdr:cNvPr>
        <xdr:cNvSpPr>
          <a:spLocks noChangeArrowheads="1"/>
        </xdr:cNvSpPr>
      </xdr:nvSpPr>
      <xdr:spPr bwMode="auto">
        <a:xfrm rot="4275867">
          <a:off x="8841535" y="2257347"/>
          <a:ext cx="122786" cy="11733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14</xdr:col>
      <xdr:colOff>67214</xdr:colOff>
      <xdr:row>12</xdr:row>
      <xdr:rowOff>14285</xdr:rowOff>
    </xdr:from>
    <xdr:to>
      <xdr:col>14</xdr:col>
      <xdr:colOff>246944</xdr:colOff>
      <xdr:row>13</xdr:row>
      <xdr:rowOff>25449</xdr:rowOff>
    </xdr:to>
    <xdr:pic>
      <xdr:nvPicPr>
        <xdr:cNvPr id="1749" name="図 1748">
          <a:extLst>
            <a:ext uri="{FF2B5EF4-FFF2-40B4-BE49-F238E27FC236}">
              <a16:creationId xmlns:a16="http://schemas.microsoft.com/office/drawing/2014/main" id="{F0AA253C-1234-48E8-9D29-A8C5EA7FE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9300114" y="2071685"/>
          <a:ext cx="179730" cy="176264"/>
        </a:xfrm>
        <a:prstGeom prst="rect">
          <a:avLst/>
        </a:prstGeom>
      </xdr:spPr>
    </xdr:pic>
    <xdr:clientData/>
  </xdr:twoCellAnchor>
  <xdr:twoCellAnchor editAs="oneCell">
    <xdr:from>
      <xdr:col>14</xdr:col>
      <xdr:colOff>76834</xdr:colOff>
      <xdr:row>13</xdr:row>
      <xdr:rowOff>71464</xdr:rowOff>
    </xdr:from>
    <xdr:to>
      <xdr:col>14</xdr:col>
      <xdr:colOff>239889</xdr:colOff>
      <xdr:row>14</xdr:row>
      <xdr:rowOff>50950</xdr:rowOff>
    </xdr:to>
    <xdr:pic>
      <xdr:nvPicPr>
        <xdr:cNvPr id="1750" name="図 1749">
          <a:extLst>
            <a:ext uri="{FF2B5EF4-FFF2-40B4-BE49-F238E27FC236}">
              <a16:creationId xmlns:a16="http://schemas.microsoft.com/office/drawing/2014/main" id="{B66E1757-153A-4D8F-BF9E-5A6F7D6A3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9309734" y="2300314"/>
          <a:ext cx="163055" cy="144586"/>
        </a:xfrm>
        <a:prstGeom prst="rect">
          <a:avLst/>
        </a:prstGeom>
      </xdr:spPr>
    </xdr:pic>
    <xdr:clientData/>
  </xdr:twoCellAnchor>
  <xdr:twoCellAnchor>
    <xdr:from>
      <xdr:col>13</xdr:col>
      <xdr:colOff>394607</xdr:colOff>
      <xdr:row>13</xdr:row>
      <xdr:rowOff>68035</xdr:rowOff>
    </xdr:from>
    <xdr:to>
      <xdr:col>13</xdr:col>
      <xdr:colOff>467178</xdr:colOff>
      <xdr:row>14</xdr:row>
      <xdr:rowOff>49892</xdr:rowOff>
    </xdr:to>
    <xdr:sp macro="" textlink="">
      <xdr:nvSpPr>
        <xdr:cNvPr id="1751" name="Line 1189">
          <a:extLst>
            <a:ext uri="{FF2B5EF4-FFF2-40B4-BE49-F238E27FC236}">
              <a16:creationId xmlns:a16="http://schemas.microsoft.com/office/drawing/2014/main" id="{E01CDDCE-61B9-432E-B055-5F856F50344B}"/>
            </a:ext>
          </a:extLst>
        </xdr:cNvPr>
        <xdr:cNvSpPr>
          <a:spLocks noChangeShapeType="1"/>
        </xdr:cNvSpPr>
      </xdr:nvSpPr>
      <xdr:spPr bwMode="auto">
        <a:xfrm flipV="1">
          <a:off x="8922657" y="2296885"/>
          <a:ext cx="72571" cy="1533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208643</xdr:colOff>
      <xdr:row>14</xdr:row>
      <xdr:rowOff>99789</xdr:rowOff>
    </xdr:from>
    <xdr:to>
      <xdr:col>13</xdr:col>
      <xdr:colOff>379177</xdr:colOff>
      <xdr:row>15</xdr:row>
      <xdr:rowOff>77110</xdr:rowOff>
    </xdr:to>
    <xdr:sp macro="" textlink="">
      <xdr:nvSpPr>
        <xdr:cNvPr id="1752" name="六角形 1751">
          <a:extLst>
            <a:ext uri="{FF2B5EF4-FFF2-40B4-BE49-F238E27FC236}">
              <a16:creationId xmlns:a16="http://schemas.microsoft.com/office/drawing/2014/main" id="{C2E57F8D-CD10-4FBE-BBE5-5F4AC28F5944}"/>
            </a:ext>
          </a:extLst>
        </xdr:cNvPr>
        <xdr:cNvSpPr/>
      </xdr:nvSpPr>
      <xdr:spPr bwMode="auto">
        <a:xfrm>
          <a:off x="8736693" y="2500089"/>
          <a:ext cx="170534" cy="14877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124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27216</xdr:colOff>
      <xdr:row>13</xdr:row>
      <xdr:rowOff>163285</xdr:rowOff>
    </xdr:from>
    <xdr:ext cx="270742" cy="244550"/>
    <xdr:pic>
      <xdr:nvPicPr>
        <xdr:cNvPr id="1753" name="Picture 12589">
          <a:extLst>
            <a:ext uri="{FF2B5EF4-FFF2-40B4-BE49-F238E27FC236}">
              <a16:creationId xmlns:a16="http://schemas.microsoft.com/office/drawing/2014/main" id="{3445592D-5B47-40D0-854F-43863156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4966" y="2392135"/>
          <a:ext cx="270742" cy="244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2</xdr:col>
      <xdr:colOff>108857</xdr:colOff>
      <xdr:row>12</xdr:row>
      <xdr:rowOff>113392</xdr:rowOff>
    </xdr:from>
    <xdr:ext cx="435428" cy="127000"/>
    <xdr:sp macro="" textlink="">
      <xdr:nvSpPr>
        <xdr:cNvPr id="1754" name="Text Box 1116">
          <a:extLst>
            <a:ext uri="{FF2B5EF4-FFF2-40B4-BE49-F238E27FC236}">
              <a16:creationId xmlns:a16="http://schemas.microsoft.com/office/drawing/2014/main" id="{5F663F64-601F-4D39-AED4-7F217DD1EC1A}"/>
            </a:ext>
          </a:extLst>
        </xdr:cNvPr>
        <xdr:cNvSpPr txBox="1">
          <a:spLocks noChangeArrowheads="1"/>
        </xdr:cNvSpPr>
      </xdr:nvSpPr>
      <xdr:spPr bwMode="auto">
        <a:xfrm>
          <a:off x="883557" y="2170792"/>
          <a:ext cx="435428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激下り</a:t>
          </a:r>
        </a:p>
      </xdr:txBody>
    </xdr:sp>
    <xdr:clientData/>
  </xdr:oneCellAnchor>
  <xdr:oneCellAnchor>
    <xdr:from>
      <xdr:col>19</xdr:col>
      <xdr:colOff>548828</xdr:colOff>
      <xdr:row>51</xdr:row>
      <xdr:rowOff>72572</xdr:rowOff>
    </xdr:from>
    <xdr:ext cx="172349" cy="249086"/>
    <xdr:sp macro="" textlink="">
      <xdr:nvSpPr>
        <xdr:cNvPr id="1755" name="Text Box 1300">
          <a:extLst>
            <a:ext uri="{FF2B5EF4-FFF2-40B4-BE49-F238E27FC236}">
              <a16:creationId xmlns:a16="http://schemas.microsoft.com/office/drawing/2014/main" id="{2D678015-F530-4E67-BC9D-07F898E2C06D}"/>
            </a:ext>
          </a:extLst>
        </xdr:cNvPr>
        <xdr:cNvSpPr txBox="1">
          <a:spLocks noChangeArrowheads="1"/>
        </xdr:cNvSpPr>
      </xdr:nvSpPr>
      <xdr:spPr bwMode="auto">
        <a:xfrm>
          <a:off x="13305978" y="8816522"/>
          <a:ext cx="172349" cy="24908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323850</xdr:colOff>
      <xdr:row>46</xdr:row>
      <xdr:rowOff>150098</xdr:rowOff>
    </xdr:from>
    <xdr:to>
      <xdr:col>17</xdr:col>
      <xdr:colOff>504825</xdr:colOff>
      <xdr:row>47</xdr:row>
      <xdr:rowOff>140573</xdr:rowOff>
    </xdr:to>
    <xdr:sp macro="" textlink="">
      <xdr:nvSpPr>
        <xdr:cNvPr id="1756" name="AutoShape 669">
          <a:extLst>
            <a:ext uri="{FF2B5EF4-FFF2-40B4-BE49-F238E27FC236}">
              <a16:creationId xmlns:a16="http://schemas.microsoft.com/office/drawing/2014/main" id="{8406A0CC-DB7D-4A4F-939B-5EAFBB4C97F8}"/>
            </a:ext>
          </a:extLst>
        </xdr:cNvPr>
        <xdr:cNvSpPr>
          <a:spLocks noChangeArrowheads="1"/>
        </xdr:cNvSpPr>
      </xdr:nvSpPr>
      <xdr:spPr bwMode="auto">
        <a:xfrm>
          <a:off x="11671300" y="8036798"/>
          <a:ext cx="180975" cy="1619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54432</xdr:colOff>
      <xdr:row>45</xdr:row>
      <xdr:rowOff>117926</xdr:rowOff>
    </xdr:from>
    <xdr:ext cx="303892" cy="272142"/>
    <xdr:grpSp>
      <xdr:nvGrpSpPr>
        <xdr:cNvPr id="1757" name="Group 6672">
          <a:extLst>
            <a:ext uri="{FF2B5EF4-FFF2-40B4-BE49-F238E27FC236}">
              <a16:creationId xmlns:a16="http://schemas.microsoft.com/office/drawing/2014/main" id="{0266FA3B-4812-4593-9700-842BD5FE7CFE}"/>
            </a:ext>
          </a:extLst>
        </xdr:cNvPr>
        <xdr:cNvGrpSpPr>
          <a:grpSpLocks/>
        </xdr:cNvGrpSpPr>
      </xdr:nvGrpSpPr>
      <xdr:grpSpPr bwMode="auto">
        <a:xfrm>
          <a:off x="12690932" y="7465783"/>
          <a:ext cx="303892" cy="272142"/>
          <a:chOff x="536" y="110"/>
          <a:chExt cx="46" cy="44"/>
        </a:xfrm>
      </xdr:grpSpPr>
      <xdr:pic>
        <xdr:nvPicPr>
          <xdr:cNvPr id="1758" name="Picture 6673" descr="route2">
            <a:extLst>
              <a:ext uri="{FF2B5EF4-FFF2-40B4-BE49-F238E27FC236}">
                <a16:creationId xmlns:a16="http://schemas.microsoft.com/office/drawing/2014/main" id="{610E3445-45B7-F0F4-386E-8585582D577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59" name="Text Box 6674">
            <a:extLst>
              <a:ext uri="{FF2B5EF4-FFF2-40B4-BE49-F238E27FC236}">
                <a16:creationId xmlns:a16="http://schemas.microsoft.com/office/drawing/2014/main" id="{59E0E284-9611-791B-2A41-7DF4D6B20A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17</xdr:col>
      <xdr:colOff>163293</xdr:colOff>
      <xdr:row>47</xdr:row>
      <xdr:rowOff>99785</xdr:rowOff>
    </xdr:from>
    <xdr:to>
      <xdr:col>17</xdr:col>
      <xdr:colOff>340178</xdr:colOff>
      <xdr:row>48</xdr:row>
      <xdr:rowOff>116226</xdr:rowOff>
    </xdr:to>
    <xdr:sp macro="" textlink="">
      <xdr:nvSpPr>
        <xdr:cNvPr id="1760" name="六角形 1759">
          <a:extLst>
            <a:ext uri="{FF2B5EF4-FFF2-40B4-BE49-F238E27FC236}">
              <a16:creationId xmlns:a16="http://schemas.microsoft.com/office/drawing/2014/main" id="{C27DB0CC-398D-42C1-8350-D69D0485F898}"/>
            </a:ext>
          </a:extLst>
        </xdr:cNvPr>
        <xdr:cNvSpPr/>
      </xdr:nvSpPr>
      <xdr:spPr bwMode="auto">
        <a:xfrm>
          <a:off x="11510743" y="8157935"/>
          <a:ext cx="176885" cy="187891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49896</xdr:colOff>
      <xdr:row>11</xdr:row>
      <xdr:rowOff>77112</xdr:rowOff>
    </xdr:from>
    <xdr:ext cx="259430" cy="168508"/>
    <xdr:sp macro="" textlink="">
      <xdr:nvSpPr>
        <xdr:cNvPr id="1761" name="Text Box 556">
          <a:extLst>
            <a:ext uri="{FF2B5EF4-FFF2-40B4-BE49-F238E27FC236}">
              <a16:creationId xmlns:a16="http://schemas.microsoft.com/office/drawing/2014/main" id="{153AF58F-87DC-40F8-9569-DF2393930FFC}"/>
            </a:ext>
          </a:extLst>
        </xdr:cNvPr>
        <xdr:cNvSpPr txBox="1">
          <a:spLocks noChangeArrowheads="1"/>
        </xdr:cNvSpPr>
      </xdr:nvSpPr>
      <xdr:spPr bwMode="auto">
        <a:xfrm>
          <a:off x="9987646" y="1963062"/>
          <a:ext cx="25943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亀石</a:t>
          </a:r>
        </a:p>
      </xdr:txBody>
    </xdr:sp>
    <xdr:clientData/>
  </xdr:oneCellAnchor>
  <xdr:oneCellAnchor>
    <xdr:from>
      <xdr:col>9</xdr:col>
      <xdr:colOff>162218</xdr:colOff>
      <xdr:row>35</xdr:row>
      <xdr:rowOff>66742</xdr:rowOff>
    </xdr:from>
    <xdr:ext cx="294366" cy="238165"/>
    <xdr:grpSp>
      <xdr:nvGrpSpPr>
        <xdr:cNvPr id="1775" name="Group 6672">
          <a:extLst>
            <a:ext uri="{FF2B5EF4-FFF2-40B4-BE49-F238E27FC236}">
              <a16:creationId xmlns:a16="http://schemas.microsoft.com/office/drawing/2014/main" id="{07A8E9CD-CB96-45F1-B970-3CE72D2DFE0D}"/>
            </a:ext>
          </a:extLst>
        </xdr:cNvPr>
        <xdr:cNvGrpSpPr>
          <a:grpSpLocks/>
        </xdr:cNvGrpSpPr>
      </xdr:nvGrpSpPr>
      <xdr:grpSpPr bwMode="auto">
        <a:xfrm>
          <a:off x="5859075" y="5781742"/>
          <a:ext cx="294366" cy="238165"/>
          <a:chOff x="536" y="110"/>
          <a:chExt cx="46" cy="44"/>
        </a:xfrm>
      </xdr:grpSpPr>
      <xdr:pic>
        <xdr:nvPicPr>
          <xdr:cNvPr id="1776" name="Picture 6673" descr="route2">
            <a:extLst>
              <a:ext uri="{FF2B5EF4-FFF2-40B4-BE49-F238E27FC236}">
                <a16:creationId xmlns:a16="http://schemas.microsoft.com/office/drawing/2014/main" id="{2BD7CE54-D82F-82D9-E8AE-4E66DA7006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77" name="Text Box 6674">
            <a:extLst>
              <a:ext uri="{FF2B5EF4-FFF2-40B4-BE49-F238E27FC236}">
                <a16:creationId xmlns:a16="http://schemas.microsoft.com/office/drawing/2014/main" id="{6D40E88C-5A55-DF56-C4F9-851E30C994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5"/>
            <a:ext cx="38" cy="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oneCellAnchor>
  <xdr:twoCellAnchor>
    <xdr:from>
      <xdr:col>7</xdr:col>
      <xdr:colOff>158750</xdr:colOff>
      <xdr:row>37</xdr:row>
      <xdr:rowOff>151191</xdr:rowOff>
    </xdr:from>
    <xdr:to>
      <xdr:col>7</xdr:col>
      <xdr:colOff>317500</xdr:colOff>
      <xdr:row>38</xdr:row>
      <xdr:rowOff>120953</xdr:rowOff>
    </xdr:to>
    <xdr:sp macro="" textlink="">
      <xdr:nvSpPr>
        <xdr:cNvPr id="1464" name="六角形 1463">
          <a:extLst>
            <a:ext uri="{FF2B5EF4-FFF2-40B4-BE49-F238E27FC236}">
              <a16:creationId xmlns:a16="http://schemas.microsoft.com/office/drawing/2014/main" id="{51BEB40B-88BB-4CE6-903E-3E9C7DD500D0}"/>
            </a:ext>
          </a:extLst>
        </xdr:cNvPr>
        <xdr:cNvSpPr/>
      </xdr:nvSpPr>
      <xdr:spPr bwMode="auto">
        <a:xfrm>
          <a:off x="4457700" y="6494841"/>
          <a:ext cx="158750" cy="141212"/>
        </a:xfrm>
        <a:prstGeom prst="hexagon">
          <a:avLst/>
        </a:prstGeom>
        <a:solidFill>
          <a:schemeClr val="tx1">
            <a:lumMod val="85000"/>
            <a:lumOff val="15000"/>
          </a:schemeClr>
        </a:solidFill>
        <a:ln w="73025" cap="flat" cmpd="thinThick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434358</xdr:colOff>
      <xdr:row>47</xdr:row>
      <xdr:rowOff>145521</xdr:rowOff>
    </xdr:from>
    <xdr:ext cx="255764" cy="70554"/>
    <xdr:sp macro="" textlink="">
      <xdr:nvSpPr>
        <xdr:cNvPr id="617" name="Text Box 1303">
          <a:extLst>
            <a:ext uri="{FF2B5EF4-FFF2-40B4-BE49-F238E27FC236}">
              <a16:creationId xmlns:a16="http://schemas.microsoft.com/office/drawing/2014/main" id="{5C1930BC-9C0A-42E1-9D09-960A86A415BD}"/>
            </a:ext>
          </a:extLst>
        </xdr:cNvPr>
        <xdr:cNvSpPr txBox="1">
          <a:spLocks noChangeArrowheads="1"/>
        </xdr:cNvSpPr>
      </xdr:nvSpPr>
      <xdr:spPr bwMode="auto">
        <a:xfrm>
          <a:off x="6810816" y="7917656"/>
          <a:ext cx="255764" cy="70554"/>
        </a:xfrm>
        <a:prstGeom prst="rect">
          <a:avLst/>
        </a:prstGeom>
        <a:solidFill>
          <a:schemeClr val="bg1">
            <a:alpha val="66000"/>
          </a:schemeClr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1.3㎞</a:t>
          </a:r>
        </a:p>
      </xdr:txBody>
    </xdr:sp>
    <xdr:clientData/>
  </xdr:oneCellAnchor>
  <xdr:oneCellAnchor>
    <xdr:from>
      <xdr:col>9</xdr:col>
      <xdr:colOff>39774</xdr:colOff>
      <xdr:row>45</xdr:row>
      <xdr:rowOff>81633</xdr:rowOff>
    </xdr:from>
    <xdr:ext cx="219861" cy="156140"/>
    <xdr:grpSp>
      <xdr:nvGrpSpPr>
        <xdr:cNvPr id="1778" name="Group 6672">
          <a:extLst>
            <a:ext uri="{FF2B5EF4-FFF2-40B4-BE49-F238E27FC236}">
              <a16:creationId xmlns:a16="http://schemas.microsoft.com/office/drawing/2014/main" id="{49E88C7A-AC54-4690-AC44-F7D6540AB60A}"/>
            </a:ext>
          </a:extLst>
        </xdr:cNvPr>
        <xdr:cNvGrpSpPr>
          <a:grpSpLocks/>
        </xdr:cNvGrpSpPr>
      </xdr:nvGrpSpPr>
      <xdr:grpSpPr bwMode="auto">
        <a:xfrm>
          <a:off x="5736631" y="7429490"/>
          <a:ext cx="219861" cy="156140"/>
          <a:chOff x="536" y="110"/>
          <a:chExt cx="46" cy="44"/>
        </a:xfrm>
      </xdr:grpSpPr>
      <xdr:pic>
        <xdr:nvPicPr>
          <xdr:cNvPr id="1779" name="Picture 6673" descr="route2">
            <a:extLst>
              <a:ext uri="{FF2B5EF4-FFF2-40B4-BE49-F238E27FC236}">
                <a16:creationId xmlns:a16="http://schemas.microsoft.com/office/drawing/2014/main" id="{F187E79D-EA62-297C-C15B-21FB6C199E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80" name="Text Box 6674">
            <a:extLst>
              <a:ext uri="{FF2B5EF4-FFF2-40B4-BE49-F238E27FC236}">
                <a16:creationId xmlns:a16="http://schemas.microsoft.com/office/drawing/2014/main" id="{F2D6C0D7-0511-588D-F764-E44FBF05C2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521228</xdr:colOff>
      <xdr:row>46</xdr:row>
      <xdr:rowOff>59530</xdr:rowOff>
    </xdr:from>
    <xdr:to>
      <xdr:col>10</xdr:col>
      <xdr:colOff>685712</xdr:colOff>
      <xdr:row>46</xdr:row>
      <xdr:rowOff>100271</xdr:rowOff>
    </xdr:to>
    <xdr:sp macro="" textlink="">
      <xdr:nvSpPr>
        <xdr:cNvPr id="1781" name="Line 1310">
          <a:extLst>
            <a:ext uri="{FF2B5EF4-FFF2-40B4-BE49-F238E27FC236}">
              <a16:creationId xmlns:a16="http://schemas.microsoft.com/office/drawing/2014/main" id="{5BB0F576-A485-4BA1-8E8E-C631B1D2962F}"/>
            </a:ext>
          </a:extLst>
        </xdr:cNvPr>
        <xdr:cNvSpPr>
          <a:spLocks noChangeShapeType="1"/>
        </xdr:cNvSpPr>
      </xdr:nvSpPr>
      <xdr:spPr bwMode="auto">
        <a:xfrm flipV="1">
          <a:off x="6897686" y="7666301"/>
          <a:ext cx="164484" cy="407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434357</xdr:colOff>
      <xdr:row>44</xdr:row>
      <xdr:rowOff>2205</xdr:rowOff>
    </xdr:from>
    <xdr:ext cx="156546" cy="163159"/>
    <xdr:sp macro="" textlink="">
      <xdr:nvSpPr>
        <xdr:cNvPr id="1782" name="Text Box 1300">
          <a:extLst>
            <a:ext uri="{FF2B5EF4-FFF2-40B4-BE49-F238E27FC236}">
              <a16:creationId xmlns:a16="http://schemas.microsoft.com/office/drawing/2014/main" id="{4270581C-05D5-412F-BC9A-E5436D32E845}"/>
            </a:ext>
          </a:extLst>
        </xdr:cNvPr>
        <xdr:cNvSpPr txBox="1">
          <a:spLocks noChangeArrowheads="1"/>
        </xdr:cNvSpPr>
      </xdr:nvSpPr>
      <xdr:spPr bwMode="auto">
        <a:xfrm>
          <a:off x="6810815" y="7278247"/>
          <a:ext cx="156546" cy="1631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警察署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9</xdr:col>
      <xdr:colOff>371691</xdr:colOff>
      <xdr:row>33</xdr:row>
      <xdr:rowOff>58995</xdr:rowOff>
    </xdr:from>
    <xdr:to>
      <xdr:col>10</xdr:col>
      <xdr:colOff>204969</xdr:colOff>
      <xdr:row>34</xdr:row>
      <xdr:rowOff>85819</xdr:rowOff>
    </xdr:to>
    <xdr:pic>
      <xdr:nvPicPr>
        <xdr:cNvPr id="1788" name="図 1787">
          <a:extLst>
            <a:ext uri="{FF2B5EF4-FFF2-40B4-BE49-F238E27FC236}">
              <a16:creationId xmlns:a16="http://schemas.microsoft.com/office/drawing/2014/main" id="{7502AF86-DCE6-1D8A-7AA5-7A31CACF8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2223830">
          <a:off x="6056292" y="5520671"/>
          <a:ext cx="525698" cy="192329"/>
        </a:xfrm>
        <a:prstGeom prst="rect">
          <a:avLst/>
        </a:prstGeom>
      </xdr:spPr>
    </xdr:pic>
    <xdr:clientData/>
  </xdr:twoCellAnchor>
  <xdr:twoCellAnchor>
    <xdr:from>
      <xdr:col>9</xdr:col>
      <xdr:colOff>587877</xdr:colOff>
      <xdr:row>32</xdr:row>
      <xdr:rowOff>120435</xdr:rowOff>
    </xdr:from>
    <xdr:to>
      <xdr:col>10</xdr:col>
      <xdr:colOff>8278</xdr:colOff>
      <xdr:row>35</xdr:row>
      <xdr:rowOff>122756</xdr:rowOff>
    </xdr:to>
    <xdr:sp macro="" textlink="">
      <xdr:nvSpPr>
        <xdr:cNvPr id="1793" name="Line 125">
          <a:extLst>
            <a:ext uri="{FF2B5EF4-FFF2-40B4-BE49-F238E27FC236}">
              <a16:creationId xmlns:a16="http://schemas.microsoft.com/office/drawing/2014/main" id="{70552DA4-A67C-4F54-A774-0C711423176E}"/>
            </a:ext>
          </a:extLst>
        </xdr:cNvPr>
        <xdr:cNvSpPr>
          <a:spLocks noChangeShapeType="1"/>
        </xdr:cNvSpPr>
      </xdr:nvSpPr>
      <xdr:spPr bwMode="auto">
        <a:xfrm rot="2924623" flipH="1">
          <a:off x="6079470" y="5609613"/>
          <a:ext cx="498837" cy="1128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184022</xdr:colOff>
      <xdr:row>34</xdr:row>
      <xdr:rowOff>95105</xdr:rowOff>
    </xdr:from>
    <xdr:to>
      <xdr:col>9</xdr:col>
      <xdr:colOff>633368</xdr:colOff>
      <xdr:row>35</xdr:row>
      <xdr:rowOff>11491</xdr:rowOff>
    </xdr:to>
    <xdr:sp macro="" textlink="">
      <xdr:nvSpPr>
        <xdr:cNvPr id="1795" name="Line 125">
          <a:extLst>
            <a:ext uri="{FF2B5EF4-FFF2-40B4-BE49-F238E27FC236}">
              <a16:creationId xmlns:a16="http://schemas.microsoft.com/office/drawing/2014/main" id="{D9B38BD4-6A22-4281-A541-AEF016136B29}"/>
            </a:ext>
          </a:extLst>
        </xdr:cNvPr>
        <xdr:cNvSpPr>
          <a:spLocks noChangeShapeType="1"/>
        </xdr:cNvSpPr>
      </xdr:nvSpPr>
      <xdr:spPr bwMode="auto">
        <a:xfrm rot="2924623" flipH="1">
          <a:off x="6051202" y="5524575"/>
          <a:ext cx="81486" cy="4493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280962</xdr:colOff>
      <xdr:row>34</xdr:row>
      <xdr:rowOff>77073</xdr:rowOff>
    </xdr:from>
    <xdr:to>
      <xdr:col>9</xdr:col>
      <xdr:colOff>646951</xdr:colOff>
      <xdr:row>34</xdr:row>
      <xdr:rowOff>122792</xdr:rowOff>
    </xdr:to>
    <xdr:grpSp>
      <xdr:nvGrpSpPr>
        <xdr:cNvPr id="1798" name="グループ化 1797">
          <a:extLst>
            <a:ext uri="{FF2B5EF4-FFF2-40B4-BE49-F238E27FC236}">
              <a16:creationId xmlns:a16="http://schemas.microsoft.com/office/drawing/2014/main" id="{C50FD1D7-8B0A-E42C-5BB2-8B3BDD1603D5}"/>
            </a:ext>
          </a:extLst>
        </xdr:cNvPr>
        <xdr:cNvGrpSpPr/>
      </xdr:nvGrpSpPr>
      <xdr:grpSpPr>
        <a:xfrm rot="3503267">
          <a:off x="6137954" y="5468652"/>
          <a:ext cx="45719" cy="365989"/>
          <a:chOff x="5684601" y="5296170"/>
          <a:chExt cx="155798" cy="432969"/>
        </a:xfrm>
      </xdr:grpSpPr>
      <xdr:sp macro="" textlink="">
        <xdr:nvSpPr>
          <xdr:cNvPr id="1796" name="Freeform 279">
            <a:extLst>
              <a:ext uri="{FF2B5EF4-FFF2-40B4-BE49-F238E27FC236}">
                <a16:creationId xmlns:a16="http://schemas.microsoft.com/office/drawing/2014/main" id="{CC14A7FA-DC6A-46E0-A6FC-BBE314BD4F9D}"/>
              </a:ext>
            </a:extLst>
          </xdr:cNvPr>
          <xdr:cNvSpPr>
            <a:spLocks/>
          </xdr:cNvSpPr>
        </xdr:nvSpPr>
        <xdr:spPr bwMode="auto">
          <a:xfrm>
            <a:off x="5684601" y="5305382"/>
            <a:ext cx="36658" cy="42375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97" name="Freeform 280">
            <a:extLst>
              <a:ext uri="{FF2B5EF4-FFF2-40B4-BE49-F238E27FC236}">
                <a16:creationId xmlns:a16="http://schemas.microsoft.com/office/drawing/2014/main" id="{E739300D-F9D2-47FE-83D7-80A269146226}"/>
              </a:ext>
            </a:extLst>
          </xdr:cNvPr>
          <xdr:cNvSpPr>
            <a:spLocks/>
          </xdr:cNvSpPr>
        </xdr:nvSpPr>
        <xdr:spPr bwMode="auto">
          <a:xfrm flipH="1" flipV="1">
            <a:off x="5812905" y="5296170"/>
            <a:ext cx="27494" cy="432969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10</xdr:col>
      <xdr:colOff>62193</xdr:colOff>
      <xdr:row>35</xdr:row>
      <xdr:rowOff>125544</xdr:rowOff>
    </xdr:from>
    <xdr:to>
      <xdr:col>10</xdr:col>
      <xdr:colOff>523536</xdr:colOff>
      <xdr:row>36</xdr:row>
      <xdr:rowOff>153157</xdr:rowOff>
    </xdr:to>
    <xdr:pic>
      <xdr:nvPicPr>
        <xdr:cNvPr id="1801" name="図 1800">
          <a:extLst>
            <a:ext uri="{FF2B5EF4-FFF2-40B4-BE49-F238E27FC236}">
              <a16:creationId xmlns:a16="http://schemas.microsoft.com/office/drawing/2014/main" id="{2856C1FF-0DE3-4CC7-88D3-E7155F3EA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2122978">
          <a:off x="6437593" y="5904044"/>
          <a:ext cx="461343" cy="192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Overflow="overflow" horzOverflow="overflow" wrap="none" lIns="18288" tIns="0" rIns="0" bIns="0" rtlCol="0" anchor="ctr" upright="1"/>
      <a:lstStyle>
        <a:defPPr algn="ctr">
          <a:defRPr kumimoji="1" sz="900" b="1">
            <a:solidFill>
              <a:schemeClr val="tx1"/>
            </a:solidFill>
            <a:latin typeface="+mj-ea"/>
            <a:ea typeface="+mj-ea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a:spPr>
      <a:bodyPr vertOverflow="overflow" horzOverflow="overflow" wrap="none" lIns="27432" tIns="18288" rIns="27432" bIns="18288" anchor="ctr" upright="1">
        <a:noAutofit/>
      </a:bodyPr>
      <a:lstStyle>
        <a:defPPr algn="ctr" rtl="0">
          <a:lnSpc>
            <a:spcPts val="1000"/>
          </a:lnSpc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8"/>
  <sheetViews>
    <sheetView tabSelected="1" zoomScale="140" zoomScaleNormal="140" workbookViewId="0">
      <selection activeCell="H8" sqref="H8"/>
    </sheetView>
  </sheetViews>
  <sheetFormatPr defaultRowHeight="13" x14ac:dyDescent="0.2"/>
  <cols>
    <col min="1" max="1" width="2.08984375" customWidth="1"/>
    <col min="2" max="21" width="9.90625" customWidth="1"/>
    <col min="22" max="22" width="9.81640625" customWidth="1"/>
  </cols>
  <sheetData>
    <row r="1" spans="1:31" ht="13.25" customHeight="1" thickBot="1" x14ac:dyDescent="0.25">
      <c r="A1" s="1"/>
      <c r="B1" s="241" t="s">
        <v>74</v>
      </c>
      <c r="C1" s="193"/>
      <c r="D1" s="193"/>
      <c r="E1" s="226"/>
      <c r="F1" s="193"/>
      <c r="G1" s="193"/>
      <c r="H1" s="193"/>
      <c r="I1" s="193"/>
      <c r="J1" s="193"/>
      <c r="K1" s="193"/>
      <c r="L1" s="193" t="str">
        <f>B1</f>
        <v>'23近畿BRM121泉佐野200㎞榛原往復</v>
      </c>
      <c r="M1" s="193"/>
      <c r="N1" s="193"/>
      <c r="O1" s="193"/>
      <c r="P1" s="193"/>
      <c r="Q1" s="193"/>
      <c r="R1" s="193"/>
      <c r="S1" s="193"/>
      <c r="T1" s="193"/>
      <c r="U1" s="193"/>
      <c r="V1" s="1">
        <v>1</v>
      </c>
      <c r="W1" s="1"/>
      <c r="X1" s="1"/>
      <c r="Y1" s="1"/>
      <c r="Z1" s="1"/>
      <c r="AA1" s="1"/>
      <c r="AB1" s="1"/>
      <c r="AC1" s="1"/>
      <c r="AD1" s="1"/>
      <c r="AE1" s="1"/>
    </row>
    <row r="2" spans="1:31" ht="13.25" customHeight="1" x14ac:dyDescent="0.2">
      <c r="A2" s="1"/>
      <c r="B2" s="86"/>
      <c r="C2" s="122" t="s">
        <v>0</v>
      </c>
      <c r="D2" s="92">
        <v>44947.291666666664</v>
      </c>
      <c r="E2" s="91">
        <f>$D$2+0.5/24</f>
        <v>44947.3125</v>
      </c>
      <c r="F2" s="82"/>
      <c r="G2" s="87" t="s">
        <v>9</v>
      </c>
      <c r="H2" s="88"/>
      <c r="I2" s="103" t="s">
        <v>10</v>
      </c>
      <c r="J2" s="12"/>
      <c r="K2" s="25" t="s">
        <v>11</v>
      </c>
      <c r="L2" s="325">
        <f>AC6</f>
        <v>30.299999999999983</v>
      </c>
      <c r="M2" s="326"/>
      <c r="N2" s="138" t="s">
        <v>36</v>
      </c>
      <c r="O2" s="130"/>
      <c r="P2" s="12"/>
      <c r="Q2" s="13" t="s">
        <v>8</v>
      </c>
      <c r="R2" s="260"/>
      <c r="S2" s="261" t="s">
        <v>71</v>
      </c>
      <c r="T2" s="260"/>
      <c r="U2" s="265" t="s">
        <v>72</v>
      </c>
      <c r="V2" s="1">
        <v>2</v>
      </c>
      <c r="W2" s="156"/>
      <c r="X2" s="62"/>
      <c r="Y2" s="327" t="s">
        <v>37</v>
      </c>
      <c r="Z2" s="328"/>
      <c r="AA2" s="327"/>
      <c r="AB2" s="329"/>
      <c r="AC2" s="327" t="s">
        <v>22</v>
      </c>
      <c r="AD2" s="328"/>
      <c r="AE2" s="280"/>
    </row>
    <row r="3" spans="1:31" ht="13.25" customHeight="1" thickBot="1" x14ac:dyDescent="0.25">
      <c r="A3" s="1"/>
      <c r="B3" s="47" t="s">
        <v>76</v>
      </c>
      <c r="C3" s="283" t="s">
        <v>75</v>
      </c>
      <c r="D3" s="133">
        <v>0</v>
      </c>
      <c r="E3" s="167">
        <v>0</v>
      </c>
      <c r="F3" s="31">
        <v>4.5999999999999996</v>
      </c>
      <c r="G3" s="16">
        <f>E3+F3</f>
        <v>4.5999999999999996</v>
      </c>
      <c r="H3" s="127">
        <f>1.2+1.8</f>
        <v>3</v>
      </c>
      <c r="I3" s="93">
        <f>G3+H3</f>
        <v>7.6</v>
      </c>
      <c r="J3" s="118">
        <v>1.1000000000000001</v>
      </c>
      <c r="K3" s="43">
        <f>I3+J3</f>
        <v>8.6999999999999993</v>
      </c>
      <c r="L3" s="53">
        <v>3.4</v>
      </c>
      <c r="M3" s="93">
        <f>K59+L3</f>
        <v>105.30000000000001</v>
      </c>
      <c r="N3" s="127">
        <v>3.4</v>
      </c>
      <c r="O3" s="93">
        <f>M3+N3</f>
        <v>108.70000000000002</v>
      </c>
      <c r="P3" s="34">
        <v>3.8</v>
      </c>
      <c r="Q3" s="16">
        <f>O3+P3</f>
        <v>112.50000000000001</v>
      </c>
      <c r="R3" s="178">
        <v>2</v>
      </c>
      <c r="S3" s="281">
        <f>Q3+R3</f>
        <v>114.50000000000001</v>
      </c>
      <c r="T3" s="178">
        <v>0.6</v>
      </c>
      <c r="U3" s="282">
        <f>S3+T3</f>
        <v>115.10000000000001</v>
      </c>
      <c r="V3" s="1">
        <v>3</v>
      </c>
      <c r="W3" s="63" t="s">
        <v>38</v>
      </c>
      <c r="X3" s="64" t="s">
        <v>23</v>
      </c>
      <c r="Y3" s="330" t="s">
        <v>24</v>
      </c>
      <c r="Z3" s="331"/>
      <c r="AA3" s="330" t="s">
        <v>24</v>
      </c>
      <c r="AB3" s="331"/>
      <c r="AC3" s="65" t="s">
        <v>25</v>
      </c>
      <c r="AD3" s="66" t="s">
        <v>26</v>
      </c>
      <c r="AE3" s="63" t="s">
        <v>38</v>
      </c>
    </row>
    <row r="4" spans="1:31" ht="13.25" customHeight="1" thickTop="1" x14ac:dyDescent="0.2">
      <c r="A4" s="1"/>
      <c r="B4" s="35"/>
      <c r="C4" s="134" t="s">
        <v>39</v>
      </c>
      <c r="D4" s="135"/>
      <c r="E4" s="188">
        <f>E3/15/24+$D$2</f>
        <v>44947.291666666664</v>
      </c>
      <c r="F4" s="11"/>
      <c r="G4" s="129">
        <f>G3/15/24+$D$2</f>
        <v>44947.304444444439</v>
      </c>
      <c r="H4" s="183" t="s">
        <v>64</v>
      </c>
      <c r="I4" s="131">
        <f>I3/15/24+$D$2</f>
        <v>44947.312777777777</v>
      </c>
      <c r="K4" s="48">
        <f>K3/15/24+$D$2</f>
        <v>44947.315833333334</v>
      </c>
      <c r="L4" s="90">
        <f>Y6</f>
        <v>44947.420363562087</v>
      </c>
      <c r="M4" s="221">
        <f>AA6</f>
        <v>44947.58354166666</v>
      </c>
      <c r="N4" s="98"/>
      <c r="O4" s="131">
        <f>O3/15/24+$D$2</f>
        <v>44947.593611111108</v>
      </c>
      <c r="P4" s="184"/>
      <c r="Q4" s="129">
        <f>Q3/15/24+$D$2</f>
        <v>44947.604166666664</v>
      </c>
      <c r="R4" s="262"/>
      <c r="S4" s="94">
        <f>S3/15/24+$D$2</f>
        <v>44947.609722222223</v>
      </c>
      <c r="T4" s="266"/>
      <c r="U4" s="161">
        <f>U3/15/24+$D$2</f>
        <v>44947.611388888887</v>
      </c>
      <c r="V4" s="1">
        <v>4</v>
      </c>
      <c r="W4" s="67" t="s">
        <v>40</v>
      </c>
      <c r="X4" s="68">
        <v>0</v>
      </c>
      <c r="Y4" s="316">
        <f>$D$2</f>
        <v>44947.291666666664</v>
      </c>
      <c r="Z4" s="316"/>
      <c r="AA4" s="316">
        <f>Y4+0.5/24</f>
        <v>44947.3125</v>
      </c>
      <c r="AB4" s="316"/>
      <c r="AC4" s="69">
        <f>X5-X4</f>
        <v>69.300000000000011</v>
      </c>
      <c r="AD4" s="70">
        <f>AC4/(AA5-Y4)/24</f>
        <v>15.0271051683454</v>
      </c>
      <c r="AE4" s="71" t="s">
        <v>40</v>
      </c>
    </row>
    <row r="5" spans="1:31" ht="13.25" customHeight="1" x14ac:dyDescent="0.2">
      <c r="A5" s="1"/>
      <c r="B5" s="39" t="s">
        <v>2</v>
      </c>
      <c r="C5" s="227" t="s">
        <v>61</v>
      </c>
      <c r="D5" s="95"/>
      <c r="E5" s="222">
        <v>2</v>
      </c>
      <c r="F5" s="11" t="s">
        <v>3</v>
      </c>
      <c r="G5" s="215">
        <v>4</v>
      </c>
      <c r="H5" s="123"/>
      <c r="I5" s="222">
        <v>27</v>
      </c>
      <c r="K5" s="207">
        <v>36</v>
      </c>
      <c r="L5" s="317">
        <f>AD6</f>
        <v>14.673123485011848</v>
      </c>
      <c r="M5" s="318"/>
      <c r="N5" s="202"/>
      <c r="O5" s="222">
        <v>359</v>
      </c>
      <c r="P5" s="184"/>
      <c r="Q5" s="215">
        <v>108</v>
      </c>
      <c r="R5" s="123"/>
      <c r="S5" s="222">
        <v>108</v>
      </c>
      <c r="T5" s="202"/>
      <c r="U5" s="207">
        <v>108</v>
      </c>
      <c r="V5" s="1">
        <v>5</v>
      </c>
      <c r="W5" s="39">
        <v>1</v>
      </c>
      <c r="X5" s="72">
        <f>I43</f>
        <v>69.300000000000011</v>
      </c>
      <c r="Y5" s="319">
        <f>(X5+0)/34/24+$D$2+1/24/120</f>
        <v>44947.376940359478</v>
      </c>
      <c r="Z5" s="319"/>
      <c r="AA5" s="319">
        <f>(X5+0)/15/24+$D$2-1/24/120</f>
        <v>44947.483819444438</v>
      </c>
      <c r="AB5" s="319"/>
      <c r="AC5" s="73">
        <f>X6-X5</f>
        <v>36</v>
      </c>
      <c r="AD5" s="74">
        <f>AC5/(AA6-AA5)/24</f>
        <v>15.041782729941589</v>
      </c>
      <c r="AE5" s="187">
        <v>1</v>
      </c>
    </row>
    <row r="6" spans="1:31" ht="13.25" customHeight="1" x14ac:dyDescent="0.2">
      <c r="A6" s="1"/>
      <c r="B6" s="39"/>
      <c r="C6" s="3"/>
      <c r="D6" s="95" t="s">
        <v>1</v>
      </c>
      <c r="E6" s="96"/>
      <c r="F6" s="1"/>
      <c r="G6" s="3" t="s">
        <v>1</v>
      </c>
      <c r="H6" s="123"/>
      <c r="I6" s="124"/>
      <c r="K6" s="45"/>
      <c r="L6" s="54"/>
      <c r="M6" s="200">
        <f>M3/15/24+$D$2</f>
        <v>44947.584166666667</v>
      </c>
      <c r="N6" s="202"/>
      <c r="O6" s="203"/>
      <c r="P6" s="184"/>
      <c r="Q6" s="184"/>
      <c r="R6" s="123"/>
      <c r="S6" s="141"/>
      <c r="T6" s="123"/>
      <c r="U6" s="192"/>
      <c r="V6" s="1">
        <v>6</v>
      </c>
      <c r="W6" s="75">
        <v>2</v>
      </c>
      <c r="X6" s="76">
        <f>M3</f>
        <v>105.30000000000001</v>
      </c>
      <c r="Y6" s="319">
        <f>(X6+0)/34/24+$D$2-1/24/120</f>
        <v>44947.420363562087</v>
      </c>
      <c r="Z6" s="319"/>
      <c r="AA6" s="319">
        <f>(X6-0.1)/15/24+$D$2-1/24/120</f>
        <v>44947.58354166666</v>
      </c>
      <c r="AB6" s="319"/>
      <c r="AC6" s="77">
        <f>X7-X6</f>
        <v>30.299999999999983</v>
      </c>
      <c r="AD6" s="78">
        <f>AC6/(AA7-AA6)/24</f>
        <v>14.673123485011848</v>
      </c>
      <c r="AE6" s="79">
        <v>2</v>
      </c>
    </row>
    <row r="7" spans="1:31" ht="13.25" customHeight="1" x14ac:dyDescent="0.2">
      <c r="A7" s="1"/>
      <c r="B7" s="39" t="s">
        <v>4</v>
      </c>
      <c r="C7" s="3"/>
      <c r="D7" s="95"/>
      <c r="E7" s="96"/>
      <c r="F7" s="3"/>
      <c r="G7" s="184"/>
      <c r="H7" s="123"/>
      <c r="I7" s="124"/>
      <c r="K7" s="44"/>
      <c r="L7" s="54"/>
      <c r="M7" s="222">
        <v>315</v>
      </c>
      <c r="N7" s="202"/>
      <c r="O7" s="203"/>
      <c r="P7" s="184" t="s">
        <v>1</v>
      </c>
      <c r="Q7" s="184"/>
      <c r="R7" s="123"/>
      <c r="S7" s="141"/>
      <c r="T7" s="123"/>
      <c r="U7" s="192"/>
      <c r="V7" s="1">
        <v>7</v>
      </c>
      <c r="W7" s="39">
        <v>3</v>
      </c>
      <c r="X7" s="72">
        <f>Q19</f>
        <v>135.6</v>
      </c>
      <c r="Y7" s="319">
        <f>(X7+0)/34/24+$D$2+1/24/60</f>
        <v>44947.458537581697</v>
      </c>
      <c r="Z7" s="319"/>
      <c r="AA7" s="319">
        <f>(X7+0.2)/15/24+$D$2+1/24/60</f>
        <v>44947.669583333336</v>
      </c>
      <c r="AB7" s="319"/>
      <c r="AC7" s="83">
        <f>X8-X7</f>
        <v>70.5</v>
      </c>
      <c r="AD7" s="74">
        <f>AC7/(AA8-AA7)/24</f>
        <v>15.914221219404924</v>
      </c>
      <c r="AE7" s="84">
        <v>3</v>
      </c>
    </row>
    <row r="8" spans="1:31" ht="13.25" customHeight="1" thickBot="1" x14ac:dyDescent="0.25">
      <c r="A8" s="1"/>
      <c r="B8" s="29"/>
      <c r="C8" s="320">
        <f>$AC$4</f>
        <v>69.300000000000011</v>
      </c>
      <c r="D8" s="321"/>
      <c r="E8" s="18"/>
      <c r="F8" s="17"/>
      <c r="G8" s="3"/>
      <c r="H8" s="123"/>
      <c r="I8" s="124"/>
      <c r="J8" s="120"/>
      <c r="K8" s="44"/>
      <c r="L8" s="54"/>
      <c r="M8" s="96"/>
      <c r="N8" s="202"/>
      <c r="O8" s="141"/>
      <c r="P8" s="184"/>
      <c r="Q8" s="184"/>
      <c r="R8" s="123"/>
      <c r="S8" s="141"/>
      <c r="T8" s="123"/>
      <c r="U8" s="192"/>
      <c r="V8" s="1">
        <v>8</v>
      </c>
      <c r="W8" s="108" t="s">
        <v>41</v>
      </c>
      <c r="X8" s="109">
        <f>U59</f>
        <v>206.1</v>
      </c>
      <c r="Y8" s="322">
        <f>Y4+(5+53/60)/24</f>
        <v>44947.536805555552</v>
      </c>
      <c r="Z8" s="322"/>
      <c r="AA8" s="323">
        <f>Y4+13.5/24</f>
        <v>44947.854166666664</v>
      </c>
      <c r="AB8" s="324"/>
      <c r="AC8" s="263" t="s">
        <v>42</v>
      </c>
      <c r="AD8" s="110" t="s">
        <v>42</v>
      </c>
      <c r="AE8" s="187" t="s">
        <v>41</v>
      </c>
    </row>
    <row r="9" spans="1:31" ht="13.25" customHeight="1" thickBot="1" x14ac:dyDescent="0.25">
      <c r="A9" s="1"/>
      <c r="B9" s="40" t="s">
        <v>5</v>
      </c>
      <c r="C9" s="313">
        <f>$AD$4</f>
        <v>15.0271051683454</v>
      </c>
      <c r="D9" s="313"/>
      <c r="E9" s="314">
        <f>$G$19</f>
        <v>24.999999999999996</v>
      </c>
      <c r="F9" s="314"/>
      <c r="G9" s="6"/>
      <c r="H9" s="102"/>
      <c r="I9" s="107"/>
      <c r="J9" s="119"/>
      <c r="K9" s="46"/>
      <c r="L9" s="55"/>
      <c r="M9" s="224"/>
      <c r="N9" s="102"/>
      <c r="O9" s="107"/>
      <c r="P9" s="7"/>
      <c r="Q9" s="6"/>
      <c r="R9" s="173"/>
      <c r="S9" s="258"/>
      <c r="T9" s="123"/>
      <c r="U9" s="192"/>
      <c r="V9" s="1">
        <v>9</v>
      </c>
      <c r="W9" s="111"/>
      <c r="X9" s="112"/>
      <c r="Y9" s="315"/>
      <c r="Z9" s="315"/>
      <c r="AA9" s="315"/>
      <c r="AB9" s="315"/>
      <c r="AC9" s="113" t="s">
        <v>42</v>
      </c>
      <c r="AD9" s="114" t="s">
        <v>42</v>
      </c>
      <c r="AE9" s="115"/>
    </row>
    <row r="10" spans="1:31" ht="13.25" customHeight="1" x14ac:dyDescent="0.2">
      <c r="A10" s="1"/>
      <c r="B10" s="284" t="s">
        <v>43</v>
      </c>
      <c r="C10" s="129"/>
      <c r="D10" s="138"/>
      <c r="E10" s="139">
        <f>E11/15/24+$D$2</f>
        <v>44947.337777777779</v>
      </c>
      <c r="F10" s="12"/>
      <c r="G10" s="15" t="s">
        <v>12</v>
      </c>
      <c r="H10" s="128"/>
      <c r="I10" s="103" t="s">
        <v>13</v>
      </c>
      <c r="J10" s="146"/>
      <c r="K10" s="85" t="s">
        <v>27</v>
      </c>
      <c r="L10" s="194"/>
      <c r="M10" s="216" t="s">
        <v>7</v>
      </c>
      <c r="N10" s="171"/>
      <c r="O10" s="132" t="s">
        <v>44</v>
      </c>
      <c r="P10" s="201"/>
      <c r="Q10" s="15" t="s">
        <v>73</v>
      </c>
      <c r="R10" s="148"/>
      <c r="S10" s="132" t="s">
        <v>45</v>
      </c>
      <c r="T10" s="171"/>
      <c r="U10" s="208" t="s">
        <v>6</v>
      </c>
      <c r="V10" s="1"/>
      <c r="W10" s="27"/>
      <c r="X10" s="184"/>
      <c r="Y10" s="80"/>
      <c r="Z10" s="1"/>
      <c r="AA10" s="1"/>
      <c r="AB10" s="1"/>
      <c r="AC10" s="1"/>
      <c r="AD10" s="1"/>
      <c r="AE10" s="1"/>
    </row>
    <row r="11" spans="1:31" ht="13.25" customHeight="1" x14ac:dyDescent="0.2">
      <c r="A11" s="1"/>
      <c r="B11" s="33">
        <f>2.3+3.8</f>
        <v>6.1</v>
      </c>
      <c r="C11" s="16">
        <f>K3+B11</f>
        <v>14.799999999999999</v>
      </c>
      <c r="D11" s="127">
        <v>1.8</v>
      </c>
      <c r="E11" s="93">
        <f>C11+D11</f>
        <v>16.599999999999998</v>
      </c>
      <c r="F11" s="244">
        <v>2.4</v>
      </c>
      <c r="G11" s="97">
        <f>E11+F11</f>
        <v>18.999999999999996</v>
      </c>
      <c r="H11" s="105">
        <v>1.2</v>
      </c>
      <c r="I11" s="93">
        <f>G11+H11</f>
        <v>20.199999999999996</v>
      </c>
      <c r="J11" s="34">
        <v>1.1000000000000001</v>
      </c>
      <c r="K11" s="24">
        <f>I11+J11</f>
        <v>21.299999999999997</v>
      </c>
      <c r="L11" s="168">
        <v>0.9</v>
      </c>
      <c r="M11" s="16">
        <f>U3+L11</f>
        <v>116.00000000000001</v>
      </c>
      <c r="N11" s="105">
        <v>3.1</v>
      </c>
      <c r="O11" s="93">
        <f>M11+N11</f>
        <v>119.10000000000001</v>
      </c>
      <c r="P11" s="34">
        <v>1.5</v>
      </c>
      <c r="Q11" s="16">
        <f>O11+P11</f>
        <v>120.60000000000001</v>
      </c>
      <c r="R11" s="105">
        <v>1.6</v>
      </c>
      <c r="S11" s="93">
        <f>Q11+R11</f>
        <v>122.2</v>
      </c>
      <c r="T11" s="105">
        <v>2</v>
      </c>
      <c r="U11" s="212">
        <f>S11+T11</f>
        <v>124.2</v>
      </c>
      <c r="V11" s="1"/>
      <c r="W11" s="116"/>
      <c r="X11" s="184"/>
      <c r="Y11" s="81"/>
      <c r="Z11" s="1"/>
      <c r="AA11" s="1"/>
      <c r="AB11" s="1"/>
      <c r="AC11" s="1"/>
      <c r="AD11" s="1"/>
      <c r="AE11" s="1"/>
    </row>
    <row r="12" spans="1:31" ht="13.25" customHeight="1" x14ac:dyDescent="0.2">
      <c r="A12" s="1"/>
      <c r="B12" s="182" t="s">
        <v>56</v>
      </c>
      <c r="C12" s="131">
        <f>C11/15/24+$D$2</f>
        <v>44947.332777777774</v>
      </c>
      <c r="D12" s="140"/>
      <c r="E12" s="203"/>
      <c r="F12" s="184"/>
      <c r="G12" s="190">
        <f>G11/15/24+$D$2</f>
        <v>44947.344444444439</v>
      </c>
      <c r="H12" s="202"/>
      <c r="I12" s="131">
        <f>I11/15/24+$D$2</f>
        <v>44947.347777777773</v>
      </c>
      <c r="J12" s="1"/>
      <c r="K12" s="48">
        <f>K11/15/24+$D$2</f>
        <v>44947.35083333333</v>
      </c>
      <c r="L12" s="187"/>
      <c r="M12" s="129">
        <f>M11/15/24+$D$2</f>
        <v>44947.613888888889</v>
      </c>
      <c r="N12" s="202"/>
      <c r="O12" s="131">
        <f>O11/15/24+$D$2</f>
        <v>44947.622499999998</v>
      </c>
      <c r="P12" s="303"/>
      <c r="Q12" s="129">
        <f>Q11/15/24+$D$2</f>
        <v>44947.626666666663</v>
      </c>
      <c r="R12" s="123"/>
      <c r="S12" s="124"/>
      <c r="T12" s="123"/>
      <c r="U12" s="48">
        <f>U11/15/24+$D$2</f>
        <v>44947.636666666665</v>
      </c>
      <c r="V12" s="1"/>
      <c r="W12" s="37"/>
      <c r="X12" s="184"/>
      <c r="Y12" s="1"/>
      <c r="Z12" s="1"/>
      <c r="AA12" s="1"/>
      <c r="AB12" s="1"/>
      <c r="AC12" s="1"/>
      <c r="AD12" s="1"/>
      <c r="AE12" s="1"/>
    </row>
    <row r="13" spans="1:31" ht="13.25" customHeight="1" x14ac:dyDescent="0.2">
      <c r="A13" s="1"/>
      <c r="B13" s="30"/>
      <c r="C13" s="279">
        <v>185</v>
      </c>
      <c r="D13" s="202"/>
      <c r="E13" s="222">
        <v>77</v>
      </c>
      <c r="F13" s="184"/>
      <c r="G13" s="215">
        <v>13</v>
      </c>
      <c r="H13" s="202"/>
      <c r="I13" s="222">
        <v>12</v>
      </c>
      <c r="J13" s="19"/>
      <c r="K13" s="207">
        <v>18</v>
      </c>
      <c r="L13" s="187"/>
      <c r="M13" s="215">
        <v>87</v>
      </c>
      <c r="N13" s="202"/>
      <c r="O13" s="222">
        <v>99</v>
      </c>
      <c r="P13" s="303"/>
      <c r="Q13" s="215">
        <v>112</v>
      </c>
      <c r="R13" s="123"/>
      <c r="S13" s="203"/>
      <c r="T13" s="123"/>
      <c r="U13" s="207">
        <v>119</v>
      </c>
      <c r="V13" s="1"/>
      <c r="W13" s="184"/>
      <c r="X13" s="184"/>
      <c r="Y13" s="1"/>
      <c r="Z13" s="1"/>
      <c r="AA13" s="1"/>
      <c r="AB13" s="1"/>
      <c r="AC13" s="1"/>
      <c r="AD13" s="1"/>
      <c r="AE13" s="1"/>
    </row>
    <row r="14" spans="1:31" ht="13.25" customHeight="1" x14ac:dyDescent="0.2">
      <c r="A14" s="1"/>
      <c r="B14" s="39"/>
      <c r="C14" s="209"/>
      <c r="D14" s="202"/>
      <c r="E14" s="124"/>
      <c r="F14" s="184"/>
      <c r="G14" s="184"/>
      <c r="H14" s="202"/>
      <c r="I14" s="203"/>
      <c r="J14" s="1"/>
      <c r="K14" s="205"/>
      <c r="L14" s="187"/>
      <c r="M14" s="129"/>
      <c r="N14" s="202"/>
      <c r="O14" s="203"/>
      <c r="P14" s="184"/>
      <c r="Q14" s="184"/>
      <c r="R14" s="123"/>
      <c r="S14" s="131">
        <f>S11/15/24+$D$2</f>
        <v>44947.631111111106</v>
      </c>
      <c r="T14" s="123"/>
      <c r="U14" s="10"/>
      <c r="V14" s="1"/>
      <c r="W14" s="38"/>
      <c r="X14" s="184"/>
      <c r="Y14" s="1"/>
      <c r="Z14" s="1"/>
      <c r="AA14" s="1"/>
      <c r="AB14" s="1"/>
      <c r="AC14" s="1"/>
      <c r="AD14" s="1"/>
      <c r="AE14" s="1"/>
    </row>
    <row r="15" spans="1:31" ht="13.25" customHeight="1" x14ac:dyDescent="0.2">
      <c r="A15" s="1"/>
      <c r="B15" s="22"/>
      <c r="C15" s="3" t="s">
        <v>1</v>
      </c>
      <c r="D15" s="202" t="s">
        <v>1</v>
      </c>
      <c r="E15" s="203"/>
      <c r="F15" s="184" t="s">
        <v>1</v>
      </c>
      <c r="G15" s="184"/>
      <c r="H15" s="202"/>
      <c r="I15" s="145"/>
      <c r="J15" s="1"/>
      <c r="K15" s="28"/>
      <c r="L15" s="187"/>
      <c r="M15" s="184"/>
      <c r="N15" s="202" t="s">
        <v>1</v>
      </c>
      <c r="O15" s="203"/>
      <c r="P15" s="184"/>
      <c r="Q15" s="184"/>
      <c r="R15" s="123"/>
      <c r="S15" s="222">
        <v>87</v>
      </c>
      <c r="T15" s="123"/>
      <c r="U15" s="10"/>
      <c r="V15" s="1"/>
      <c r="W15" s="1"/>
      <c r="X15" s="2"/>
      <c r="Y15" s="1"/>
      <c r="Z15" s="1"/>
      <c r="AA15" s="1"/>
      <c r="AB15" s="1"/>
      <c r="AC15" s="1"/>
      <c r="AD15" s="1"/>
      <c r="AE15" s="1"/>
    </row>
    <row r="16" spans="1:31" ht="13.25" customHeight="1" x14ac:dyDescent="0.2">
      <c r="A16" s="1"/>
      <c r="B16" s="22"/>
      <c r="C16" s="3" t="s">
        <v>1</v>
      </c>
      <c r="D16" s="202"/>
      <c r="E16" s="203"/>
      <c r="F16" s="184"/>
      <c r="G16" s="1"/>
      <c r="H16" s="202"/>
      <c r="I16" s="203"/>
      <c r="J16" s="1"/>
      <c r="K16" s="10"/>
      <c r="L16" s="187"/>
      <c r="M16" s="184"/>
      <c r="N16" s="202"/>
      <c r="O16" s="203"/>
      <c r="P16" s="184"/>
      <c r="Q16" s="184"/>
      <c r="R16" s="123"/>
      <c r="S16" s="124"/>
      <c r="T16" s="123"/>
      <c r="U16" s="10"/>
      <c r="V16" s="1"/>
      <c r="W16" s="2"/>
      <c r="X16" s="184"/>
      <c r="Y16" s="2"/>
      <c r="Z16" s="2"/>
      <c r="AA16" s="1"/>
      <c r="AB16" s="1"/>
      <c r="AC16" s="1"/>
      <c r="AD16" s="1"/>
      <c r="AE16" s="1"/>
    </row>
    <row r="17" spans="1:31" ht="13.25" customHeight="1" thickBot="1" x14ac:dyDescent="0.25">
      <c r="A17" s="1"/>
      <c r="B17" s="21"/>
      <c r="C17" s="6"/>
      <c r="D17" s="102"/>
      <c r="E17" s="107"/>
      <c r="F17" s="7"/>
      <c r="G17" s="6"/>
      <c r="H17" s="102"/>
      <c r="I17" s="107"/>
      <c r="J17" s="7"/>
      <c r="K17" s="8"/>
      <c r="L17" s="21"/>
      <c r="M17" s="6"/>
      <c r="N17" s="102"/>
      <c r="O17" s="107"/>
      <c r="P17" s="7"/>
      <c r="Q17" s="6"/>
      <c r="R17" s="102"/>
      <c r="S17" s="107"/>
      <c r="T17" s="102"/>
      <c r="U17" s="8"/>
      <c r="V17" s="1"/>
      <c r="W17" s="184"/>
      <c r="X17" s="303"/>
      <c r="Y17" s="303"/>
      <c r="Z17" s="184"/>
      <c r="AA17" s="1"/>
      <c r="AB17" s="1"/>
      <c r="AC17" s="1"/>
      <c r="AD17" s="1"/>
      <c r="AE17" s="1"/>
    </row>
    <row r="18" spans="1:31" ht="13.25" customHeight="1" x14ac:dyDescent="0.2">
      <c r="A18" s="1"/>
      <c r="B18" s="89"/>
      <c r="C18" s="15"/>
      <c r="D18" s="128"/>
      <c r="E18" s="103"/>
      <c r="F18" s="309">
        <f>X5-G19</f>
        <v>44.300000000000011</v>
      </c>
      <c r="G18" s="309"/>
      <c r="H18" s="147" t="s">
        <v>19</v>
      </c>
      <c r="I18" s="130"/>
      <c r="J18" s="201"/>
      <c r="K18" s="26" t="s">
        <v>21</v>
      </c>
      <c r="L18" s="20"/>
      <c r="M18" s="217" t="s">
        <v>18</v>
      </c>
      <c r="N18" s="171"/>
      <c r="O18" s="132" t="s">
        <v>60</v>
      </c>
      <c r="P18" s="310">
        <f>M43-Q19</f>
        <v>50</v>
      </c>
      <c r="Q18" s="310"/>
      <c r="R18" s="151"/>
      <c r="S18" s="132" t="s">
        <v>17</v>
      </c>
      <c r="T18" s="201"/>
      <c r="U18" s="26" t="s">
        <v>16</v>
      </c>
      <c r="V18" s="184"/>
      <c r="W18" s="186"/>
      <c r="X18" s="184"/>
      <c r="Y18" s="184"/>
      <c r="Z18" s="184"/>
      <c r="AA18" s="1"/>
      <c r="AB18" s="1"/>
      <c r="AC18" s="1"/>
      <c r="AD18" s="1"/>
      <c r="AE18" s="1"/>
    </row>
    <row r="19" spans="1:31" ht="13.25" customHeight="1" x14ac:dyDescent="0.2">
      <c r="A19" s="1"/>
      <c r="B19" s="42">
        <v>0.2</v>
      </c>
      <c r="C19" s="16">
        <f>K11+B19</f>
        <v>21.499999999999996</v>
      </c>
      <c r="D19" s="105">
        <v>2.8</v>
      </c>
      <c r="E19" s="93">
        <f>C19+D19</f>
        <v>24.299999999999997</v>
      </c>
      <c r="F19" s="56">
        <v>0.7</v>
      </c>
      <c r="G19" s="16">
        <f>E19+F19</f>
        <v>24.999999999999996</v>
      </c>
      <c r="H19" s="105">
        <v>2</v>
      </c>
      <c r="I19" s="126">
        <f>G19+H19</f>
        <v>26.999999999999996</v>
      </c>
      <c r="J19" s="31">
        <v>2</v>
      </c>
      <c r="K19" s="24">
        <f>I19+J19</f>
        <v>28.999999999999996</v>
      </c>
      <c r="L19" s="238">
        <v>1.3</v>
      </c>
      <c r="M19" s="16">
        <f>U11+L19</f>
        <v>125.5</v>
      </c>
      <c r="N19" s="127">
        <v>4.7</v>
      </c>
      <c r="O19" s="93">
        <f>M19+N19</f>
        <v>130.19999999999999</v>
      </c>
      <c r="P19" s="169">
        <f>1.3+4.1</f>
        <v>5.3999999999999995</v>
      </c>
      <c r="Q19" s="16">
        <f>O19+P19</f>
        <v>135.6</v>
      </c>
      <c r="R19" s="170">
        <f>1.3+3.1</f>
        <v>4.4000000000000004</v>
      </c>
      <c r="S19" s="281">
        <f>Q19+R19</f>
        <v>140</v>
      </c>
      <c r="T19" s="31">
        <f>1.3+0.9</f>
        <v>2.2000000000000002</v>
      </c>
      <c r="U19" s="24">
        <f>S19+T19</f>
        <v>142.19999999999999</v>
      </c>
      <c r="V19" s="36"/>
      <c r="W19" s="27"/>
      <c r="X19" s="184"/>
      <c r="Y19" s="184"/>
      <c r="Z19" s="184"/>
      <c r="AA19" s="1"/>
      <c r="AB19" s="1"/>
      <c r="AC19" s="1"/>
      <c r="AD19" s="1"/>
      <c r="AE19" s="1"/>
    </row>
    <row r="20" spans="1:31" ht="13.25" customHeight="1" x14ac:dyDescent="0.25">
      <c r="A20" s="1"/>
      <c r="B20" s="187"/>
      <c r="C20" s="232">
        <f>C19/15/24+$D$2</f>
        <v>44947.351388888885</v>
      </c>
      <c r="D20" s="202"/>
      <c r="E20" s="94">
        <f>E19/15/24+$D$2</f>
        <v>44947.359166666662</v>
      </c>
      <c r="F20" s="57"/>
      <c r="G20" s="129">
        <f>G19/15/24+$D$2</f>
        <v>44947.361111111109</v>
      </c>
      <c r="H20" s="202"/>
      <c r="I20" s="131">
        <f>I19/15/24+$D$2</f>
        <v>44947.366666666661</v>
      </c>
      <c r="J20" s="184"/>
      <c r="K20" s="48">
        <f>K19/15/24+$D$2</f>
        <v>44947.37222222222</v>
      </c>
      <c r="L20" s="187"/>
      <c r="M20" s="129">
        <f>M19/15/24+$D$2</f>
        <v>44947.640277777777</v>
      </c>
      <c r="N20" s="296"/>
      <c r="O20" s="239">
        <f>O19/15/24+$D$2</f>
        <v>44947.653333333328</v>
      </c>
      <c r="P20" s="154">
        <f>Y7</f>
        <v>44947.458537581697</v>
      </c>
      <c r="Q20" s="155">
        <f>AA7</f>
        <v>44947.669583333336</v>
      </c>
      <c r="R20" s="152"/>
      <c r="S20" s="131">
        <f>S19/15/24+$D$2</f>
        <v>44947.680555555555</v>
      </c>
      <c r="T20" s="184"/>
      <c r="U20" s="48">
        <f>U19/15/24+$D$2</f>
        <v>44947.686666666661</v>
      </c>
      <c r="V20" s="184"/>
      <c r="W20" s="116"/>
      <c r="X20" s="184"/>
      <c r="Y20" s="184"/>
      <c r="Z20" s="184"/>
      <c r="AA20" s="1"/>
      <c r="AB20" s="1"/>
      <c r="AC20" s="1"/>
      <c r="AD20" s="1"/>
      <c r="AE20" s="1"/>
    </row>
    <row r="21" spans="1:31" ht="13.25" customHeight="1" x14ac:dyDescent="0.2">
      <c r="A21" s="1"/>
      <c r="B21" s="196"/>
      <c r="C21" s="215">
        <v>16</v>
      </c>
      <c r="D21" s="123"/>
      <c r="E21" s="222">
        <v>14</v>
      </c>
      <c r="F21" s="57"/>
      <c r="G21" s="57"/>
      <c r="H21" s="202"/>
      <c r="I21" s="222">
        <v>32</v>
      </c>
      <c r="J21" s="19"/>
      <c r="K21" s="207">
        <v>26</v>
      </c>
      <c r="L21" s="187"/>
      <c r="M21" s="191">
        <v>95</v>
      </c>
      <c r="N21" s="296"/>
      <c r="O21" s="240">
        <v>115</v>
      </c>
      <c r="P21" s="311">
        <f>AC7</f>
        <v>70.5</v>
      </c>
      <c r="Q21" s="311"/>
      <c r="R21" s="202"/>
      <c r="S21" s="222">
        <v>108</v>
      </c>
      <c r="T21" s="184"/>
      <c r="U21" s="207">
        <v>106</v>
      </c>
      <c r="V21" s="184"/>
      <c r="W21" s="37"/>
      <c r="X21" s="184"/>
      <c r="Y21" s="184"/>
      <c r="Z21" s="184"/>
      <c r="AA21" s="1"/>
      <c r="AB21" s="1"/>
      <c r="AC21" s="1"/>
      <c r="AD21" s="1"/>
      <c r="AE21" s="1"/>
    </row>
    <row r="22" spans="1:31" ht="13.25" customHeight="1" x14ac:dyDescent="0.2">
      <c r="A22" s="1"/>
      <c r="B22" s="187"/>
      <c r="C22" s="184"/>
      <c r="D22" s="202"/>
      <c r="E22" s="124"/>
      <c r="F22" s="57"/>
      <c r="G22" s="58"/>
      <c r="H22" s="202"/>
      <c r="I22" s="203"/>
      <c r="J22" s="184"/>
      <c r="K22" s="4"/>
      <c r="L22" s="187"/>
      <c r="M22" s="184" t="s">
        <v>1</v>
      </c>
      <c r="N22" s="202"/>
      <c r="O22" s="203"/>
      <c r="P22" s="312">
        <f>AD7</f>
        <v>15.914221219404924</v>
      </c>
      <c r="Q22" s="312"/>
      <c r="R22" s="312"/>
      <c r="S22" s="159"/>
      <c r="T22" s="202"/>
      <c r="U22" s="4"/>
      <c r="V22" s="184"/>
      <c r="W22" s="184"/>
      <c r="X22" s="184"/>
      <c r="Y22" s="184"/>
      <c r="Z22" s="184"/>
      <c r="AA22" s="1"/>
      <c r="AB22" s="1"/>
      <c r="AC22" s="1"/>
      <c r="AD22" s="1"/>
      <c r="AE22" s="1"/>
    </row>
    <row r="23" spans="1:31" ht="13.25" customHeight="1" x14ac:dyDescent="0.15">
      <c r="A23" s="1"/>
      <c r="B23" s="187" t="s">
        <v>1</v>
      </c>
      <c r="C23" s="184"/>
      <c r="D23" s="202" t="s">
        <v>1</v>
      </c>
      <c r="E23" s="203"/>
      <c r="F23" s="58"/>
      <c r="G23" s="285">
        <v>14</v>
      </c>
      <c r="H23" s="202"/>
      <c r="I23" s="203"/>
      <c r="J23" s="184" t="s">
        <v>1</v>
      </c>
      <c r="K23" s="4"/>
      <c r="L23" s="187" t="s">
        <v>1</v>
      </c>
      <c r="M23" s="184"/>
      <c r="N23" s="202"/>
      <c r="O23" s="203"/>
      <c r="P23" s="51" t="s">
        <v>1</v>
      </c>
      <c r="Q23" s="51"/>
      <c r="R23" s="100"/>
      <c r="S23" s="106"/>
      <c r="T23" s="184"/>
      <c r="U23" s="4"/>
      <c r="V23" s="184"/>
      <c r="W23" s="38"/>
      <c r="X23" s="9"/>
      <c r="Y23" s="2"/>
      <c r="Z23" s="2"/>
      <c r="AA23" s="1"/>
      <c r="AB23" s="1"/>
      <c r="AC23" s="1"/>
      <c r="AD23" s="1"/>
      <c r="AE23" s="1"/>
    </row>
    <row r="24" spans="1:31" ht="13.25" customHeight="1" x14ac:dyDescent="0.2">
      <c r="A24" s="1"/>
      <c r="B24" s="187"/>
      <c r="C24" s="184"/>
      <c r="D24" s="202"/>
      <c r="E24" s="203"/>
      <c r="F24" s="57"/>
      <c r="G24" s="59"/>
      <c r="H24" s="202"/>
      <c r="I24" s="203"/>
      <c r="J24" s="184"/>
      <c r="K24" s="4"/>
      <c r="L24" s="187"/>
      <c r="M24" s="184"/>
      <c r="N24" s="202"/>
      <c r="O24" s="203"/>
      <c r="P24" s="51"/>
      <c r="Q24" s="51"/>
      <c r="R24" s="100"/>
      <c r="S24" s="106"/>
      <c r="T24" s="184"/>
      <c r="U24" s="4"/>
      <c r="V24" s="184"/>
      <c r="W24" s="184"/>
      <c r="X24" s="2"/>
      <c r="Y24" s="184"/>
      <c r="Z24" s="2"/>
      <c r="AA24" s="184"/>
      <c r="AB24" s="2"/>
      <c r="AC24" s="2"/>
      <c r="AD24" s="1"/>
      <c r="AE24" s="1"/>
    </row>
    <row r="25" spans="1:31" ht="13.25" customHeight="1" thickBot="1" x14ac:dyDescent="0.25">
      <c r="A25" s="1"/>
      <c r="B25" s="21"/>
      <c r="C25" s="6"/>
      <c r="D25" s="102"/>
      <c r="E25" s="107"/>
      <c r="F25" s="60"/>
      <c r="G25" s="61"/>
      <c r="H25" s="102"/>
      <c r="I25" s="107"/>
      <c r="J25" s="7"/>
      <c r="K25" s="8"/>
      <c r="L25" s="21"/>
      <c r="M25" s="6"/>
      <c r="N25" s="102"/>
      <c r="O25" s="107"/>
      <c r="P25" s="52"/>
      <c r="Q25" s="49"/>
      <c r="R25" s="102"/>
      <c r="S25" s="177"/>
      <c r="T25" s="7"/>
      <c r="U25" s="8"/>
      <c r="V25" s="9"/>
      <c r="W25" s="5"/>
      <c r="X25" s="184"/>
      <c r="Y25" s="303"/>
      <c r="Z25" s="303"/>
      <c r="AA25" s="303"/>
      <c r="AB25" s="303"/>
      <c r="AC25" s="184"/>
      <c r="AD25" s="1"/>
      <c r="AE25" s="1"/>
    </row>
    <row r="26" spans="1:31" ht="13.25" customHeight="1" x14ac:dyDescent="0.2">
      <c r="A26" s="1"/>
      <c r="B26" s="20" t="s">
        <v>33</v>
      </c>
      <c r="C26" s="13"/>
      <c r="D26" s="142"/>
      <c r="E26" s="143" t="s">
        <v>14</v>
      </c>
      <c r="F26" s="201"/>
      <c r="G26" s="13" t="s">
        <v>30</v>
      </c>
      <c r="H26" s="148"/>
      <c r="I26" s="132"/>
      <c r="J26" s="201"/>
      <c r="K26" s="26" t="s">
        <v>28</v>
      </c>
      <c r="L26" s="20"/>
      <c r="M26" s="13"/>
      <c r="N26" s="171"/>
      <c r="O26" s="132" t="s">
        <v>35</v>
      </c>
      <c r="P26" s="201"/>
      <c r="Q26" s="13" t="s">
        <v>15</v>
      </c>
      <c r="R26" s="304" t="s">
        <v>46</v>
      </c>
      <c r="S26" s="305"/>
      <c r="T26" s="201"/>
      <c r="U26" s="26" t="s">
        <v>57</v>
      </c>
      <c r="V26" s="184"/>
      <c r="W26" s="5"/>
      <c r="X26" s="184"/>
      <c r="Y26" s="303"/>
      <c r="Z26" s="184"/>
      <c r="AA26" s="184"/>
      <c r="AB26" s="184"/>
      <c r="AC26" s="184"/>
      <c r="AD26" s="1"/>
      <c r="AE26" s="1"/>
    </row>
    <row r="27" spans="1:31" ht="13.25" customHeight="1" x14ac:dyDescent="0.2">
      <c r="A27" s="1"/>
      <c r="B27" s="33">
        <v>1</v>
      </c>
      <c r="C27" s="16">
        <f>K19+B27</f>
        <v>29.999999999999996</v>
      </c>
      <c r="D27" s="127">
        <v>1.1000000000000001</v>
      </c>
      <c r="E27" s="93">
        <f>C27+D27</f>
        <v>31.099999999999998</v>
      </c>
      <c r="F27" s="34">
        <v>2.7</v>
      </c>
      <c r="G27" s="16">
        <f>E27+F27</f>
        <v>33.799999999999997</v>
      </c>
      <c r="H27" s="127">
        <v>0.9</v>
      </c>
      <c r="I27" s="93">
        <f>G27+H27</f>
        <v>34.699999999999996</v>
      </c>
      <c r="J27" s="34">
        <v>3.2</v>
      </c>
      <c r="K27" s="24">
        <f>I27+J27</f>
        <v>37.9</v>
      </c>
      <c r="L27" s="33">
        <v>1.7</v>
      </c>
      <c r="M27" s="16">
        <f>U19+L27</f>
        <v>143.89999999999998</v>
      </c>
      <c r="N27" s="105">
        <f>1.4+5.4+3.9</f>
        <v>10.700000000000001</v>
      </c>
      <c r="O27" s="93">
        <f>M27+N27</f>
        <v>154.59999999999997</v>
      </c>
      <c r="P27" s="34">
        <v>1.7</v>
      </c>
      <c r="Q27" s="16">
        <f>O27+P27</f>
        <v>156.29999999999995</v>
      </c>
      <c r="R27" s="178">
        <v>0.8</v>
      </c>
      <c r="S27" s="167">
        <f>Q27+R27</f>
        <v>157.09999999999997</v>
      </c>
      <c r="T27" s="34">
        <f>3.6+4.4+3.9</f>
        <v>11.9</v>
      </c>
      <c r="U27" s="24">
        <f>S27+T27</f>
        <v>168.99999999999997</v>
      </c>
      <c r="V27" s="36"/>
      <c r="W27" s="5"/>
      <c r="X27" s="184"/>
      <c r="Y27" s="303"/>
      <c r="Z27" s="184"/>
      <c r="AA27" s="184"/>
      <c r="AB27" s="184"/>
      <c r="AC27" s="184"/>
      <c r="AD27" s="1"/>
      <c r="AE27" s="1"/>
    </row>
    <row r="28" spans="1:31" ht="13.25" customHeight="1" x14ac:dyDescent="0.2">
      <c r="A28" s="1"/>
      <c r="B28" s="187"/>
      <c r="C28" s="129">
        <f>C27/15/24+$D$2</f>
        <v>44947.375</v>
      </c>
      <c r="D28" s="202"/>
      <c r="E28" s="144">
        <f>E27/15/24+$D$2</f>
        <v>44947.37805555555</v>
      </c>
      <c r="F28" s="184"/>
      <c r="G28" s="129">
        <f>G27/15/24+$D$2</f>
        <v>44947.385555555556</v>
      </c>
      <c r="H28" s="202"/>
      <c r="I28" s="131">
        <f>I27/15/24+$D$2</f>
        <v>44947.388055555552</v>
      </c>
      <c r="J28" s="184"/>
      <c r="K28" s="48">
        <f>K27/15/24+$D$2</f>
        <v>44947.396944444445</v>
      </c>
      <c r="L28" s="187"/>
      <c r="M28" s="129">
        <f>M27/15/24+$D$2</f>
        <v>44947.691388888888</v>
      </c>
      <c r="N28" s="202"/>
      <c r="O28" s="131">
        <f>O27/15/24+$D$2</f>
        <v>44947.72111111111</v>
      </c>
      <c r="P28" s="5"/>
      <c r="Q28" s="129">
        <f>Q27/15/24+$D$2</f>
        <v>44947.72583333333</v>
      </c>
      <c r="R28" s="202"/>
      <c r="S28" s="94">
        <f>S27/15/24+$D$2</f>
        <v>44947.728055555555</v>
      </c>
      <c r="T28" s="184"/>
      <c r="U28" s="48">
        <f>U27/15/24+$D$2</f>
        <v>44947.761111111111</v>
      </c>
      <c r="V28" s="184"/>
      <c r="W28" s="5"/>
      <c r="X28" s="5"/>
      <c r="Y28" s="184"/>
      <c r="Z28" s="184"/>
      <c r="AA28" s="184"/>
      <c r="AB28" s="184"/>
      <c r="AC28" s="184"/>
      <c r="AD28" s="1"/>
      <c r="AE28" s="1"/>
    </row>
    <row r="29" spans="1:31" ht="13.25" customHeight="1" x14ac:dyDescent="0.2">
      <c r="A29" s="1"/>
      <c r="B29" s="187"/>
      <c r="C29" s="215">
        <v>29</v>
      </c>
      <c r="D29" s="202"/>
      <c r="E29" s="222">
        <v>24</v>
      </c>
      <c r="F29" s="184"/>
      <c r="G29" s="215">
        <v>36</v>
      </c>
      <c r="H29" s="202"/>
      <c r="I29" s="222">
        <v>32</v>
      </c>
      <c r="J29" s="184"/>
      <c r="K29" s="207">
        <v>42</v>
      </c>
      <c r="L29" s="187"/>
      <c r="M29" s="215">
        <v>109</v>
      </c>
      <c r="N29" s="202"/>
      <c r="O29" s="222">
        <v>76</v>
      </c>
      <c r="P29" s="184"/>
      <c r="Q29" s="215">
        <v>83</v>
      </c>
      <c r="R29" s="202"/>
      <c r="S29" s="222">
        <v>72</v>
      </c>
      <c r="T29" s="184"/>
      <c r="U29" s="207">
        <v>46</v>
      </c>
      <c r="V29" s="184"/>
      <c r="W29" s="5"/>
      <c r="X29" s="5"/>
      <c r="Y29" s="184"/>
      <c r="Z29" s="184"/>
      <c r="AA29" s="184"/>
      <c r="AB29" s="184"/>
      <c r="AC29" s="184"/>
      <c r="AD29" s="1"/>
      <c r="AE29" s="1"/>
    </row>
    <row r="30" spans="1:31" ht="13.25" customHeight="1" x14ac:dyDescent="0.2">
      <c r="A30" s="1"/>
      <c r="B30" s="187"/>
      <c r="C30" s="184"/>
      <c r="D30" s="202"/>
      <c r="E30" s="308"/>
      <c r="F30" s="184"/>
      <c r="G30" s="303" t="s">
        <v>77</v>
      </c>
      <c r="H30" s="202"/>
      <c r="I30" s="203"/>
      <c r="J30" s="184"/>
      <c r="K30" s="4"/>
      <c r="L30" s="187"/>
      <c r="M30" s="184"/>
      <c r="N30" s="202"/>
      <c r="O30" s="203"/>
      <c r="P30" s="5"/>
      <c r="Q30" s="5"/>
      <c r="R30" s="202"/>
      <c r="S30" s="145"/>
      <c r="T30" s="14"/>
      <c r="U30" s="41"/>
      <c r="V30" s="5"/>
      <c r="W30" s="5"/>
      <c r="X30" s="5"/>
      <c r="Y30" s="184"/>
      <c r="Z30" s="184"/>
      <c r="AA30" s="184"/>
      <c r="AB30" s="184"/>
      <c r="AC30" s="184"/>
      <c r="AD30" s="1"/>
      <c r="AE30" s="1"/>
    </row>
    <row r="31" spans="1:31" ht="13.25" customHeight="1" x14ac:dyDescent="0.2">
      <c r="A31" s="1"/>
      <c r="B31" s="187" t="s">
        <v>1</v>
      </c>
      <c r="C31" s="184"/>
      <c r="D31" s="202" t="s">
        <v>1</v>
      </c>
      <c r="E31" s="308"/>
      <c r="F31" s="184" t="s">
        <v>1</v>
      </c>
      <c r="G31" s="303"/>
      <c r="H31" s="202"/>
      <c r="I31" s="203"/>
      <c r="J31" s="184"/>
      <c r="K31" s="4"/>
      <c r="L31" s="187"/>
      <c r="M31" s="184"/>
      <c r="N31" s="202"/>
      <c r="O31" s="203"/>
      <c r="P31" s="5"/>
      <c r="Q31" s="5"/>
      <c r="R31" s="202"/>
      <c r="S31" s="145"/>
      <c r="T31" s="14"/>
      <c r="U31" s="41"/>
      <c r="V31" s="5"/>
      <c r="W31" s="9"/>
      <c r="X31" s="2"/>
      <c r="Y31" s="9"/>
      <c r="Z31" s="2"/>
      <c r="AA31" s="9"/>
      <c r="AB31" s="2"/>
      <c r="AC31" s="2"/>
      <c r="AD31" s="1"/>
      <c r="AE31" s="1"/>
    </row>
    <row r="32" spans="1:31" ht="13.25" customHeight="1" x14ac:dyDescent="0.2">
      <c r="A32" s="1"/>
      <c r="B32" s="187"/>
      <c r="C32" s="184"/>
      <c r="D32" s="202"/>
      <c r="E32" s="203"/>
      <c r="F32" s="184"/>
      <c r="G32" s="184"/>
      <c r="H32" s="202"/>
      <c r="I32" s="203"/>
      <c r="J32" s="184"/>
      <c r="K32" s="4"/>
      <c r="L32" s="187"/>
      <c r="M32" s="184"/>
      <c r="N32" s="202"/>
      <c r="O32" s="141"/>
      <c r="P32" s="5"/>
      <c r="Q32" s="5"/>
      <c r="R32" s="202"/>
      <c r="S32" s="203"/>
      <c r="T32" s="184"/>
      <c r="U32" s="4"/>
      <c r="V32" s="5"/>
      <c r="W32" s="2"/>
      <c r="X32" s="184"/>
      <c r="Y32" s="2"/>
      <c r="Z32" s="2"/>
      <c r="AA32" s="1"/>
      <c r="AB32" s="1"/>
      <c r="AC32" s="1"/>
      <c r="AD32" s="1"/>
      <c r="AE32" s="1"/>
    </row>
    <row r="33" spans="1:31" ht="13.25" customHeight="1" thickBot="1" x14ac:dyDescent="0.25">
      <c r="A33" s="1"/>
      <c r="B33" s="21"/>
      <c r="C33" s="6"/>
      <c r="D33" s="102"/>
      <c r="E33" s="107"/>
      <c r="F33" s="7"/>
      <c r="G33" s="6"/>
      <c r="H33" s="102" t="s">
        <v>78</v>
      </c>
      <c r="I33" s="107"/>
      <c r="J33" s="102"/>
      <c r="K33" s="8"/>
      <c r="L33" s="21"/>
      <c r="M33" s="6"/>
      <c r="N33" s="150"/>
      <c r="O33" s="203"/>
      <c r="P33" s="9"/>
      <c r="Q33" s="6"/>
      <c r="R33" s="102"/>
      <c r="S33" s="107"/>
      <c r="T33" s="6"/>
      <c r="U33" s="8"/>
      <c r="V33" s="9"/>
      <c r="W33" s="185"/>
      <c r="X33" s="303"/>
      <c r="Y33" s="303"/>
      <c r="Z33" s="184"/>
      <c r="AA33" s="1"/>
      <c r="AB33" s="1"/>
      <c r="AC33" s="1"/>
      <c r="AD33" s="1"/>
      <c r="AE33" s="1"/>
    </row>
    <row r="34" spans="1:31" ht="13.25" customHeight="1" x14ac:dyDescent="0.2">
      <c r="A34" s="1"/>
      <c r="B34" s="20"/>
      <c r="C34" s="13" t="s">
        <v>57</v>
      </c>
      <c r="D34" s="171"/>
      <c r="E34" s="132" t="s">
        <v>62</v>
      </c>
      <c r="F34" s="201"/>
      <c r="G34" s="13" t="s">
        <v>34</v>
      </c>
      <c r="H34" s="171"/>
      <c r="I34" s="132" t="s">
        <v>63</v>
      </c>
      <c r="J34" s="201"/>
      <c r="K34" s="26" t="s">
        <v>15</v>
      </c>
      <c r="L34" s="20" t="s">
        <v>29</v>
      </c>
      <c r="M34" s="136"/>
      <c r="N34" s="171"/>
      <c r="O34" s="132" t="s">
        <v>30</v>
      </c>
      <c r="P34" s="201"/>
      <c r="Q34" s="13" t="s">
        <v>31</v>
      </c>
      <c r="R34" s="171"/>
      <c r="S34" s="132" t="s">
        <v>50</v>
      </c>
      <c r="T34" s="306" t="s">
        <v>32</v>
      </c>
      <c r="U34" s="307"/>
      <c r="V34" s="184"/>
      <c r="W34" s="184"/>
      <c r="X34" s="184"/>
      <c r="Y34" s="184"/>
      <c r="Z34" s="184"/>
      <c r="AA34" s="1"/>
      <c r="AB34" s="1"/>
      <c r="AC34" s="1"/>
      <c r="AD34" s="1"/>
      <c r="AE34" s="1"/>
    </row>
    <row r="35" spans="1:31" ht="13.25" customHeight="1" x14ac:dyDescent="0.2">
      <c r="A35" s="1"/>
      <c r="B35" s="42">
        <v>3.7</v>
      </c>
      <c r="C35" s="16">
        <f>K27+B35</f>
        <v>41.6</v>
      </c>
      <c r="D35" s="199">
        <v>8.3000000000000007</v>
      </c>
      <c r="E35" s="93">
        <f>C35+D35</f>
        <v>49.900000000000006</v>
      </c>
      <c r="F35" s="198">
        <v>3.5</v>
      </c>
      <c r="G35" s="16">
        <f>E35+F35</f>
        <v>53.400000000000006</v>
      </c>
      <c r="H35" s="235">
        <v>0.1</v>
      </c>
      <c r="I35" s="93">
        <f>G35+H35</f>
        <v>53.500000000000007</v>
      </c>
      <c r="J35" s="31">
        <v>0.8</v>
      </c>
      <c r="K35" s="24">
        <f>I35+J35</f>
        <v>54.300000000000004</v>
      </c>
      <c r="L35" s="157">
        <v>6.9</v>
      </c>
      <c r="M35" s="97">
        <f>U27+L35</f>
        <v>175.89999999999998</v>
      </c>
      <c r="N35" s="105">
        <v>0.9</v>
      </c>
      <c r="O35" s="93">
        <f>M35+N35</f>
        <v>176.79999999999998</v>
      </c>
      <c r="P35" s="31">
        <v>3.5</v>
      </c>
      <c r="Q35" s="16">
        <f>O35+P35</f>
        <v>180.29999999999998</v>
      </c>
      <c r="R35" s="105">
        <f>0.3+1</f>
        <v>1.3</v>
      </c>
      <c r="S35" s="93">
        <f>Q35+R35</f>
        <v>181.6</v>
      </c>
      <c r="T35" s="31">
        <f>0.2+1.8</f>
        <v>2</v>
      </c>
      <c r="U35" s="24">
        <f>S35+T35</f>
        <v>183.6</v>
      </c>
      <c r="V35" s="36"/>
      <c r="W35" s="184"/>
      <c r="X35" s="184"/>
      <c r="Y35" s="184"/>
      <c r="Z35" s="184"/>
      <c r="AA35" s="1"/>
      <c r="AB35" s="1"/>
      <c r="AC35" s="1"/>
      <c r="AD35" s="1"/>
      <c r="AE35" s="1"/>
    </row>
    <row r="36" spans="1:31" ht="13.25" customHeight="1" x14ac:dyDescent="0.2">
      <c r="A36" s="1"/>
      <c r="B36" s="187"/>
      <c r="C36" s="129"/>
      <c r="D36" s="123"/>
      <c r="E36" s="131">
        <f>E35/15/24+$D$2</f>
        <v>44947.430277777778</v>
      </c>
      <c r="F36" s="184"/>
      <c r="G36" s="129">
        <f>G35/15/24+$D$2</f>
        <v>44947.439999999995</v>
      </c>
      <c r="H36" s="202"/>
      <c r="I36" s="131">
        <f>I35/15/24+$D$2</f>
        <v>44947.440277777772</v>
      </c>
      <c r="J36" s="184"/>
      <c r="K36" s="48">
        <f>K35/15/24+$D$2</f>
        <v>44947.442499999997</v>
      </c>
      <c r="L36" s="187"/>
      <c r="M36" s="99">
        <f>M35/15/24+$D$2</f>
        <v>44947.780277777776</v>
      </c>
      <c r="N36" s="100"/>
      <c r="O36" s="131">
        <f>O35/15/24+$D$2</f>
        <v>44947.782777777778</v>
      </c>
      <c r="P36" s="184"/>
      <c r="Q36" s="129">
        <f>Q35/15/24+$D$2</f>
        <v>44947.792499999996</v>
      </c>
      <c r="R36" s="123"/>
      <c r="S36" s="131">
        <f>S35/15/24+$D$2</f>
        <v>44947.796111111107</v>
      </c>
      <c r="T36" s="1"/>
      <c r="U36" s="161">
        <f>U35/15/24+$D$2</f>
        <v>44947.801666666666</v>
      </c>
      <c r="V36" s="1"/>
      <c r="W36" s="184"/>
      <c r="X36" s="184"/>
      <c r="Y36" s="184"/>
      <c r="Z36" s="184"/>
      <c r="AA36" s="1"/>
      <c r="AB36" s="1"/>
      <c r="AC36" s="1"/>
      <c r="AD36" s="1"/>
      <c r="AE36" s="1"/>
    </row>
    <row r="37" spans="1:31" ht="13.25" customHeight="1" x14ac:dyDescent="0.2">
      <c r="A37" s="1"/>
      <c r="B37" s="187"/>
      <c r="C37" s="232">
        <f>C35/15/24+$D$2</f>
        <v>44947.407222222217</v>
      </c>
      <c r="D37" s="123"/>
      <c r="E37" s="222">
        <v>65</v>
      </c>
      <c r="F37" s="184"/>
      <c r="G37" s="215">
        <v>72</v>
      </c>
      <c r="H37" s="202"/>
      <c r="I37" s="222">
        <v>72</v>
      </c>
      <c r="J37" s="184"/>
      <c r="K37" s="207">
        <v>83</v>
      </c>
      <c r="L37" s="187"/>
      <c r="M37" s="215">
        <v>32</v>
      </c>
      <c r="N37" s="123"/>
      <c r="O37" s="222">
        <v>36</v>
      </c>
      <c r="P37" s="184"/>
      <c r="Q37" s="215">
        <v>23</v>
      </c>
      <c r="R37" s="123"/>
      <c r="S37" s="222">
        <v>10</v>
      </c>
      <c r="T37" s="1"/>
      <c r="U37" s="207">
        <v>32</v>
      </c>
      <c r="V37" s="1"/>
      <c r="W37" s="184"/>
      <c r="X37" s="184"/>
      <c r="Y37" s="184"/>
      <c r="Z37" s="184"/>
      <c r="AA37" s="1"/>
      <c r="AB37" s="1"/>
      <c r="AC37" s="1"/>
      <c r="AD37" s="1"/>
      <c r="AE37" s="1"/>
    </row>
    <row r="38" spans="1:31" ht="13.25" customHeight="1" x14ac:dyDescent="0.2">
      <c r="A38" s="1"/>
      <c r="B38" s="32"/>
      <c r="C38" s="215">
        <v>46</v>
      </c>
      <c r="D38" s="123"/>
      <c r="E38" s="141"/>
      <c r="F38" s="184"/>
      <c r="G38" s="14"/>
      <c r="H38" s="202"/>
      <c r="I38" s="145"/>
      <c r="J38" s="3"/>
      <c r="K38" s="4"/>
      <c r="L38" s="187"/>
      <c r="M38" s="184"/>
      <c r="N38" s="123"/>
      <c r="O38" s="124"/>
      <c r="P38" s="5"/>
      <c r="Q38" s="5"/>
      <c r="R38" s="123"/>
      <c r="S38" s="124"/>
      <c r="T38" s="1"/>
      <c r="U38" s="28"/>
      <c r="V38" s="1"/>
      <c r="W38" s="184"/>
      <c r="X38" s="184"/>
      <c r="Y38" s="184"/>
      <c r="Z38" s="184"/>
      <c r="AA38" s="1"/>
      <c r="AB38" s="1"/>
      <c r="AC38" s="1"/>
      <c r="AD38" s="1"/>
      <c r="AE38" s="1"/>
    </row>
    <row r="39" spans="1:31" ht="13.25" customHeight="1" x14ac:dyDescent="0.2">
      <c r="A39" s="1"/>
      <c r="B39" s="32"/>
      <c r="C39" s="14"/>
      <c r="D39" s="123"/>
      <c r="E39" s="141"/>
      <c r="F39" s="184"/>
      <c r="G39" s="14"/>
      <c r="H39" s="202"/>
      <c r="I39" s="145"/>
      <c r="J39" s="184"/>
      <c r="K39" s="4"/>
      <c r="L39" s="187"/>
      <c r="M39" s="184"/>
      <c r="N39" s="123"/>
      <c r="O39" s="124"/>
      <c r="P39" s="5"/>
      <c r="Q39" s="5"/>
      <c r="R39" s="123"/>
      <c r="S39" s="106"/>
      <c r="T39" s="1"/>
      <c r="U39" s="10"/>
      <c r="V39" s="1"/>
      <c r="W39" s="2"/>
      <c r="X39" s="9"/>
      <c r="Y39" s="2"/>
      <c r="Z39" s="2"/>
      <c r="AA39" s="1"/>
      <c r="AB39" s="1"/>
      <c r="AC39" s="1"/>
      <c r="AD39" s="1"/>
      <c r="AE39" s="1"/>
    </row>
    <row r="40" spans="1:31" ht="13.25" customHeight="1" x14ac:dyDescent="0.2">
      <c r="A40" s="1"/>
      <c r="B40" s="22"/>
      <c r="C40" s="184"/>
      <c r="D40" s="123"/>
      <c r="E40" s="141"/>
      <c r="F40" s="184"/>
      <c r="G40" s="184"/>
      <c r="H40" s="202"/>
      <c r="I40" s="203"/>
      <c r="J40" s="14"/>
      <c r="K40" s="4"/>
      <c r="L40" s="22"/>
      <c r="M40" s="184"/>
      <c r="N40" s="98"/>
      <c r="O40" s="172"/>
      <c r="P40" s="5"/>
      <c r="Q40" s="5"/>
      <c r="R40" s="123"/>
      <c r="S40" s="124"/>
      <c r="T40" s="1"/>
      <c r="U40" s="10"/>
      <c r="V40" s="1"/>
      <c r="W40" s="2"/>
      <c r="X40" s="184"/>
      <c r="Y40" s="2"/>
      <c r="Z40" s="2"/>
      <c r="AA40" s="1"/>
      <c r="AB40" s="1"/>
      <c r="AC40" s="1"/>
      <c r="AD40" s="1"/>
      <c r="AE40" s="1"/>
    </row>
    <row r="41" spans="1:31" ht="13.25" customHeight="1" thickBot="1" x14ac:dyDescent="0.25">
      <c r="A41" s="1"/>
      <c r="B41" s="117"/>
      <c r="C41" s="6"/>
      <c r="D41" s="123"/>
      <c r="E41" s="141"/>
      <c r="F41" s="7"/>
      <c r="G41" s="6"/>
      <c r="H41" s="102"/>
      <c r="I41" s="107"/>
      <c r="J41" s="7"/>
      <c r="K41" s="8"/>
      <c r="L41" s="21"/>
      <c r="M41" s="6"/>
      <c r="N41" s="173"/>
      <c r="O41" s="174"/>
      <c r="P41" s="7"/>
      <c r="Q41" s="6"/>
      <c r="R41" s="102"/>
      <c r="S41" s="107"/>
      <c r="T41" s="7"/>
      <c r="U41" s="160"/>
      <c r="V41" s="9"/>
      <c r="W41" s="14"/>
      <c r="X41" s="303"/>
      <c r="Y41" s="303"/>
      <c r="Z41" s="184"/>
      <c r="AA41" s="1"/>
      <c r="AB41" s="1"/>
      <c r="AC41" s="1"/>
      <c r="AD41" s="1"/>
      <c r="AE41" s="1"/>
    </row>
    <row r="42" spans="1:31" ht="13.25" customHeight="1" x14ac:dyDescent="0.2">
      <c r="A42" s="1"/>
      <c r="B42" s="20"/>
      <c r="C42" s="13" t="s">
        <v>35</v>
      </c>
      <c r="D42" s="171" t="s">
        <v>47</v>
      </c>
      <c r="E42" s="130"/>
      <c r="F42" s="201"/>
      <c r="G42" s="13" t="s">
        <v>48</v>
      </c>
      <c r="H42" s="287">
        <f>AC5</f>
        <v>36</v>
      </c>
      <c r="I42" s="288"/>
      <c r="J42" s="204"/>
      <c r="K42" s="26" t="s">
        <v>17</v>
      </c>
      <c r="L42" s="289" t="s">
        <v>51</v>
      </c>
      <c r="M42" s="290"/>
      <c r="N42" s="140"/>
      <c r="O42" s="130"/>
      <c r="P42" s="14"/>
      <c r="Q42" s="13"/>
      <c r="R42" s="179"/>
      <c r="S42" s="180" t="s">
        <v>27</v>
      </c>
      <c r="T42" s="184"/>
      <c r="U42" s="25" t="s">
        <v>13</v>
      </c>
      <c r="V42" s="184"/>
      <c r="W42" s="184"/>
      <c r="X42" s="184"/>
      <c r="Y42" s="184"/>
      <c r="Z42" s="184"/>
      <c r="AA42" s="1"/>
      <c r="AB42" s="1"/>
      <c r="AC42" s="1"/>
      <c r="AD42" s="1"/>
      <c r="AE42" s="1"/>
    </row>
    <row r="43" spans="1:31" ht="13.25" customHeight="1" x14ac:dyDescent="0.2">
      <c r="A43" s="1"/>
      <c r="B43" s="210">
        <v>1.7</v>
      </c>
      <c r="C43" s="16">
        <f>K35+B43</f>
        <v>56.000000000000007</v>
      </c>
      <c r="D43" s="105">
        <f>3.9+5.4+1.4</f>
        <v>10.700000000000001</v>
      </c>
      <c r="E43" s="93">
        <f>C43+D43</f>
        <v>66.7</v>
      </c>
      <c r="F43" s="34">
        <v>1.7</v>
      </c>
      <c r="G43" s="16">
        <f>E43+F43</f>
        <v>68.400000000000006</v>
      </c>
      <c r="H43" s="219">
        <v>0.9</v>
      </c>
      <c r="I43" s="93">
        <f>G43+H43</f>
        <v>69.300000000000011</v>
      </c>
      <c r="J43" s="206">
        <v>1.3</v>
      </c>
      <c r="K43" s="212">
        <f>I43+J43</f>
        <v>70.600000000000009</v>
      </c>
      <c r="L43" s="163">
        <v>2</v>
      </c>
      <c r="M43" s="50">
        <f>U35+L43</f>
        <v>185.6</v>
      </c>
      <c r="N43" s="105">
        <v>0.7</v>
      </c>
      <c r="O43" s="167">
        <f>M43+N43</f>
        <v>186.29999999999998</v>
      </c>
      <c r="P43" s="31">
        <v>2.7</v>
      </c>
      <c r="Q43" s="16">
        <f>O43+P43</f>
        <v>188.99999999999997</v>
      </c>
      <c r="R43" s="105">
        <v>0.4</v>
      </c>
      <c r="S43" s="93">
        <f>Q43+R43</f>
        <v>189.39999999999998</v>
      </c>
      <c r="T43" s="31">
        <v>1.2</v>
      </c>
      <c r="U43" s="24">
        <f>S43+T43</f>
        <v>190.59999999999997</v>
      </c>
      <c r="V43" s="36"/>
      <c r="W43" s="184"/>
      <c r="X43" s="184"/>
      <c r="Y43" s="184"/>
      <c r="Z43" s="184"/>
      <c r="AA43" s="1"/>
      <c r="AB43" s="1"/>
      <c r="AC43" s="1"/>
      <c r="AD43" s="1"/>
      <c r="AE43" s="1"/>
    </row>
    <row r="44" spans="1:31" ht="13.25" customHeight="1" x14ac:dyDescent="0.15">
      <c r="A44" s="1"/>
      <c r="B44" s="187"/>
      <c r="C44" s="129">
        <f>C43/15/24+$D$2</f>
        <v>44947.447222222218</v>
      </c>
      <c r="D44" s="229" t="s">
        <v>58</v>
      </c>
      <c r="E44" s="131">
        <f>E43/15/24+$D$2</f>
        <v>44947.476944444439</v>
      </c>
      <c r="F44" s="184"/>
      <c r="G44" s="129">
        <f>G43/15/24+$D$2</f>
        <v>44947.481666666667</v>
      </c>
      <c r="H44" s="220">
        <f>Y5</f>
        <v>44947.376940359478</v>
      </c>
      <c r="I44" s="221">
        <f>AA5</f>
        <v>44947.483819444438</v>
      </c>
      <c r="J44" s="184"/>
      <c r="K44" s="286">
        <f>K43/15/24+$D$2</f>
        <v>44947.487777777773</v>
      </c>
      <c r="L44" s="301">
        <f>Q59-M43</f>
        <v>19.400000000000006</v>
      </c>
      <c r="M44" s="302"/>
      <c r="N44" s="202"/>
      <c r="O44" s="94">
        <f>O43/15/24+$D$2</f>
        <v>44947.809166666666</v>
      </c>
      <c r="P44" s="184"/>
      <c r="Q44" s="225">
        <f>Q43/15/24+$D$2</f>
        <v>44947.816666666666</v>
      </c>
      <c r="R44" s="100"/>
      <c r="S44" s="131">
        <f>S43/15/24+$D$2</f>
        <v>44947.817777777775</v>
      </c>
      <c r="T44" s="1"/>
      <c r="U44" s="48">
        <f>U43/15/24+$D$2</f>
        <v>44947.821111111109</v>
      </c>
      <c r="V44" s="1"/>
      <c r="W44" s="184"/>
      <c r="X44" s="184"/>
      <c r="Y44" s="184"/>
      <c r="Z44" s="184"/>
      <c r="AA44" s="1"/>
      <c r="AB44" s="1"/>
      <c r="AC44" s="1"/>
      <c r="AD44" s="1"/>
      <c r="AE44" s="1"/>
    </row>
    <row r="45" spans="1:31" ht="13.25" customHeight="1" x14ac:dyDescent="0.15">
      <c r="A45" s="1"/>
      <c r="B45" s="187"/>
      <c r="C45" s="215">
        <v>73</v>
      </c>
      <c r="D45" s="123"/>
      <c r="E45" s="222">
        <v>103</v>
      </c>
      <c r="F45" s="184"/>
      <c r="G45" s="215">
        <v>106</v>
      </c>
      <c r="H45" s="294">
        <f>AD5</f>
        <v>15.041782729941589</v>
      </c>
      <c r="I45" s="295"/>
      <c r="J45" s="184"/>
      <c r="K45" s="213"/>
      <c r="L45" s="164"/>
      <c r="M45" s="129">
        <f>M43/15/24+$D$2</f>
        <v>44947.807222222218</v>
      </c>
      <c r="N45" s="123"/>
      <c r="O45" s="222">
        <v>15</v>
      </c>
      <c r="P45" s="184"/>
      <c r="Q45" s="215">
        <v>10</v>
      </c>
      <c r="R45" s="100"/>
      <c r="S45" s="203"/>
      <c r="T45" s="1"/>
      <c r="U45" s="10"/>
      <c r="V45" s="1"/>
      <c r="W45" s="184"/>
      <c r="X45" s="184"/>
      <c r="Y45" s="184"/>
      <c r="Z45" s="184"/>
      <c r="AA45" s="1"/>
      <c r="AB45" s="1"/>
      <c r="AC45" s="1"/>
      <c r="AD45" s="1"/>
      <c r="AE45" s="1"/>
    </row>
    <row r="46" spans="1:31" ht="13.25" customHeight="1" x14ac:dyDescent="0.2">
      <c r="A46" s="1"/>
      <c r="B46" s="187"/>
      <c r="C46" s="184"/>
      <c r="D46" s="123"/>
      <c r="E46" s="124"/>
      <c r="F46" s="184"/>
      <c r="G46" s="184"/>
      <c r="H46" s="197"/>
      <c r="I46" s="94">
        <f>I43/15/24+$D$2</f>
        <v>44947.484166666662</v>
      </c>
      <c r="J46" s="184"/>
      <c r="K46" s="207"/>
      <c r="L46" s="164"/>
      <c r="M46" s="242">
        <v>14</v>
      </c>
      <c r="N46" s="202"/>
      <c r="O46" s="124"/>
      <c r="P46" s="1"/>
      <c r="Q46" s="1"/>
      <c r="R46" s="100"/>
      <c r="S46" s="106"/>
      <c r="T46" s="1"/>
      <c r="U46" s="10"/>
      <c r="V46" s="1"/>
      <c r="W46" s="184"/>
      <c r="X46" s="184"/>
      <c r="Y46" s="184"/>
      <c r="Z46" s="184"/>
      <c r="AA46" s="1"/>
      <c r="AB46" s="1"/>
      <c r="AC46" s="1"/>
      <c r="AD46" s="1"/>
      <c r="AE46" s="1"/>
    </row>
    <row r="47" spans="1:31" ht="13.25" customHeight="1" x14ac:dyDescent="0.2">
      <c r="A47" s="1"/>
      <c r="B47" s="187"/>
      <c r="C47" s="184"/>
      <c r="D47" s="123"/>
      <c r="E47" s="203"/>
      <c r="F47" s="184"/>
      <c r="G47" s="184"/>
      <c r="H47" s="95"/>
      <c r="I47" s="222">
        <v>100</v>
      </c>
      <c r="J47" s="184"/>
      <c r="K47" s="4"/>
      <c r="L47" s="164"/>
      <c r="M47" s="59"/>
      <c r="N47" s="202" t="s">
        <v>1</v>
      </c>
      <c r="O47" s="203"/>
      <c r="P47" s="184"/>
      <c r="Q47" s="11"/>
      <c r="R47" s="100"/>
      <c r="S47" s="106"/>
      <c r="T47" s="1"/>
      <c r="U47" s="10"/>
      <c r="V47" s="1"/>
      <c r="W47" s="2"/>
      <c r="X47" s="9"/>
      <c r="Y47" s="2"/>
      <c r="Z47" s="2"/>
      <c r="AA47" s="1"/>
      <c r="AB47" s="1"/>
      <c r="AC47" s="1"/>
      <c r="AD47" s="1"/>
      <c r="AE47" s="1"/>
    </row>
    <row r="48" spans="1:31" ht="13.25" customHeight="1" x14ac:dyDescent="0.2">
      <c r="A48" s="1"/>
      <c r="B48" s="187"/>
      <c r="C48" s="184"/>
      <c r="D48" s="123"/>
      <c r="E48" s="124"/>
      <c r="F48" s="184"/>
      <c r="G48" s="184"/>
      <c r="H48" s="95"/>
      <c r="I48" s="96"/>
      <c r="J48" s="184"/>
      <c r="K48" s="4"/>
      <c r="L48" s="164"/>
      <c r="M48" s="59"/>
      <c r="N48" s="202"/>
      <c r="O48" s="203"/>
      <c r="P48" s="1"/>
      <c r="Q48" s="3"/>
      <c r="R48" s="100"/>
      <c r="S48" s="106" t="s">
        <v>20</v>
      </c>
      <c r="T48" s="1"/>
      <c r="U48" s="10"/>
      <c r="V48" s="1"/>
      <c r="W48" s="2"/>
      <c r="X48" s="184"/>
      <c r="Y48" s="2"/>
      <c r="Z48" s="184"/>
      <c r="AA48" s="2"/>
      <c r="AB48" s="2"/>
      <c r="AC48" s="1"/>
      <c r="AD48" s="1"/>
      <c r="AE48" s="1"/>
    </row>
    <row r="49" spans="1:31" ht="13.25" customHeight="1" thickBot="1" x14ac:dyDescent="0.25">
      <c r="A49" s="1"/>
      <c r="B49" s="21"/>
      <c r="C49" s="6"/>
      <c r="D49" s="102"/>
      <c r="E49" s="107"/>
      <c r="F49" s="7"/>
      <c r="G49" s="6"/>
      <c r="H49" s="223"/>
      <c r="I49" s="236"/>
      <c r="J49" s="7"/>
      <c r="K49" s="8"/>
      <c r="L49" s="165"/>
      <c r="M49" s="61"/>
      <c r="N49" s="102"/>
      <c r="O49" s="107"/>
      <c r="P49" s="7"/>
      <c r="Q49" s="6"/>
      <c r="R49" s="102"/>
      <c r="S49" s="181"/>
      <c r="T49" s="7"/>
      <c r="U49" s="8"/>
      <c r="V49" s="9"/>
      <c r="W49" s="184"/>
      <c r="X49" s="303"/>
      <c r="Y49" s="303"/>
      <c r="Z49" s="303"/>
      <c r="AA49" s="303"/>
      <c r="AB49" s="184"/>
      <c r="AC49" s="1"/>
      <c r="AD49" s="1"/>
      <c r="AE49" s="1"/>
    </row>
    <row r="50" spans="1:31" ht="13.25" customHeight="1" x14ac:dyDescent="0.2">
      <c r="A50" s="1"/>
      <c r="B50" s="20"/>
      <c r="C50" s="13" t="s">
        <v>49</v>
      </c>
      <c r="D50" s="171"/>
      <c r="E50" s="132" t="s">
        <v>54</v>
      </c>
      <c r="F50" s="201"/>
      <c r="G50" s="230" t="s">
        <v>18</v>
      </c>
      <c r="H50" s="171"/>
      <c r="I50" s="237" t="s">
        <v>6</v>
      </c>
      <c r="J50" s="13"/>
      <c r="K50" s="26" t="s">
        <v>45</v>
      </c>
      <c r="L50" s="20"/>
      <c r="M50" s="271" t="s">
        <v>12</v>
      </c>
      <c r="N50" s="171" t="s">
        <v>52</v>
      </c>
      <c r="O50" s="175"/>
      <c r="P50" s="184" t="s">
        <v>53</v>
      </c>
      <c r="Q50" s="122"/>
      <c r="R50" s="202" t="s">
        <v>65</v>
      </c>
      <c r="S50" s="103"/>
      <c r="T50" s="299" t="s">
        <v>66</v>
      </c>
      <c r="U50" s="300"/>
      <c r="V50" s="184"/>
      <c r="W50" s="184"/>
      <c r="X50" s="273"/>
      <c r="Y50" s="184"/>
      <c r="Z50" s="184"/>
      <c r="AA50" s="184"/>
      <c r="AB50" s="184"/>
      <c r="AC50" s="1"/>
      <c r="AD50" s="1"/>
      <c r="AE50" s="1"/>
    </row>
    <row r="51" spans="1:31" ht="13.25" customHeight="1" x14ac:dyDescent="0.2">
      <c r="A51" s="1"/>
      <c r="B51" s="33">
        <f>3.1+1.3</f>
        <v>4.4000000000000004</v>
      </c>
      <c r="C51" s="16">
        <f>K43+B51</f>
        <v>75.000000000000014</v>
      </c>
      <c r="D51" s="149">
        <v>5.4</v>
      </c>
      <c r="E51" s="93">
        <f>C51+D51</f>
        <v>80.40000000000002</v>
      </c>
      <c r="F51" s="31">
        <f>1.8+2.9</f>
        <v>4.7</v>
      </c>
      <c r="G51" s="189">
        <f>E51+F51</f>
        <v>85.100000000000023</v>
      </c>
      <c r="H51" s="105">
        <v>1.3</v>
      </c>
      <c r="I51" s="93">
        <f>G51+H51</f>
        <v>86.40000000000002</v>
      </c>
      <c r="J51" s="31">
        <v>2</v>
      </c>
      <c r="K51" s="24">
        <f>I51+J51</f>
        <v>88.40000000000002</v>
      </c>
      <c r="L51" s="166">
        <v>1.2</v>
      </c>
      <c r="M51" s="104">
        <f>U43+L51</f>
        <v>191.79999999999995</v>
      </c>
      <c r="N51" s="105">
        <f>0.5+0.8+1.1</f>
        <v>2.4000000000000004</v>
      </c>
      <c r="O51" s="93">
        <f>M51+N51</f>
        <v>194.19999999999996</v>
      </c>
      <c r="P51" s="34">
        <v>1.8</v>
      </c>
      <c r="Q51" s="16">
        <f>O51+P51</f>
        <v>195.99999999999997</v>
      </c>
      <c r="R51" s="178">
        <v>3.8</v>
      </c>
      <c r="S51" s="167">
        <f>Q51+R51</f>
        <v>199.79999999999998</v>
      </c>
      <c r="T51" s="118">
        <v>2</v>
      </c>
      <c r="U51" s="43">
        <f>S51+T51</f>
        <v>201.79999999999998</v>
      </c>
      <c r="V51" s="36"/>
      <c r="W51" s="274"/>
      <c r="X51" s="275"/>
      <c r="Y51" s="184"/>
      <c r="Z51" s="184"/>
      <c r="AA51" s="184"/>
      <c r="AB51" s="184"/>
      <c r="AC51" s="1"/>
      <c r="AD51" s="1"/>
      <c r="AE51" s="1"/>
    </row>
    <row r="52" spans="1:31" ht="13.25" customHeight="1" x14ac:dyDescent="0.2">
      <c r="A52" s="1"/>
      <c r="B52" s="211" t="s">
        <v>59</v>
      </c>
      <c r="C52" s="278">
        <f>C51/15/24+$D$2</f>
        <v>44947.5</v>
      </c>
      <c r="D52" s="296"/>
      <c r="E52" s="203"/>
      <c r="F52" s="228"/>
      <c r="G52" s="231">
        <f>G51/15/24+$D$2</f>
        <v>44947.528055555551</v>
      </c>
      <c r="H52" s="202"/>
      <c r="I52" s="131">
        <f>I51/15/24+$D$2</f>
        <v>44947.531666666662</v>
      </c>
      <c r="J52" s="1"/>
      <c r="K52" s="48">
        <f>K51/15/24+$D$2</f>
        <v>44947.537222222221</v>
      </c>
      <c r="L52" s="39"/>
      <c r="M52" s="94">
        <f>M51/15/24+$D$2</f>
        <v>44947.824444444443</v>
      </c>
      <c r="N52" s="202"/>
      <c r="O52" s="131">
        <f>O51/15/24+$D$2</f>
        <v>44947.831111111111</v>
      </c>
      <c r="P52" s="1"/>
      <c r="Q52" s="129">
        <f>Q51/15/24+$D$2</f>
        <v>44947.836111111108</v>
      </c>
      <c r="R52" s="247"/>
      <c r="S52" s="131">
        <f>S51/15/24+$D$2</f>
        <v>44947.846666666665</v>
      </c>
      <c r="T52" s="267"/>
      <c r="U52" s="48">
        <f>U51/15/24+$D$2</f>
        <v>44947.852222222216</v>
      </c>
      <c r="V52" s="184"/>
      <c r="W52" s="3"/>
      <c r="X52" s="99"/>
      <c r="Y52" s="184"/>
      <c r="Z52" s="184"/>
      <c r="AA52" s="184"/>
      <c r="AB52" s="184"/>
      <c r="AC52" s="1"/>
      <c r="AD52" s="1"/>
      <c r="AE52" s="1"/>
    </row>
    <row r="53" spans="1:31" ht="13.25" customHeight="1" x14ac:dyDescent="0.2">
      <c r="A53" s="1"/>
      <c r="B53" s="187"/>
      <c r="C53" s="215">
        <v>161</v>
      </c>
      <c r="D53" s="296"/>
      <c r="E53" s="277">
        <f>E51/15/24+$D$2</f>
        <v>44947.514999999999</v>
      </c>
      <c r="F53" s="184"/>
      <c r="G53" s="215">
        <v>95</v>
      </c>
      <c r="H53" s="125"/>
      <c r="I53" s="222">
        <v>119</v>
      </c>
      <c r="J53" s="1"/>
      <c r="K53" s="207">
        <v>87</v>
      </c>
      <c r="L53" s="187"/>
      <c r="M53" s="242">
        <v>13</v>
      </c>
      <c r="N53" s="202"/>
      <c r="O53" s="222">
        <v>63</v>
      </c>
      <c r="P53" s="218"/>
      <c r="Q53" s="215">
        <v>185</v>
      </c>
      <c r="R53" s="140"/>
      <c r="S53" s="242">
        <v>75</v>
      </c>
      <c r="T53" s="14"/>
      <c r="U53" s="243">
        <v>45</v>
      </c>
      <c r="V53" s="184"/>
      <c r="W53" s="184"/>
      <c r="X53" s="276"/>
      <c r="Y53" s="184"/>
      <c r="Z53" s="184"/>
      <c r="AA53" s="184"/>
      <c r="AB53" s="184"/>
      <c r="AC53" s="1"/>
      <c r="AD53" s="1"/>
      <c r="AE53" s="1"/>
    </row>
    <row r="54" spans="1:31" ht="13.25" customHeight="1" x14ac:dyDescent="0.2">
      <c r="A54" s="1"/>
      <c r="B54" s="187"/>
      <c r="C54" s="184"/>
      <c r="D54" s="202"/>
      <c r="E54" s="222">
        <v>81</v>
      </c>
      <c r="F54" s="184"/>
      <c r="G54" s="232"/>
      <c r="H54" s="125" t="s">
        <v>3</v>
      </c>
      <c r="I54" s="124" t="s">
        <v>1</v>
      </c>
      <c r="J54" s="1"/>
      <c r="K54" s="10"/>
      <c r="L54" s="23"/>
      <c r="M54" s="106"/>
      <c r="N54" s="202"/>
      <c r="O54" s="203"/>
      <c r="P54" s="1"/>
      <c r="Q54" s="3" t="s">
        <v>1</v>
      </c>
      <c r="R54" s="202"/>
      <c r="S54" s="124" t="s">
        <v>1</v>
      </c>
      <c r="T54" s="184"/>
      <c r="U54" s="4"/>
      <c r="V54" s="184"/>
      <c r="W54" s="5"/>
      <c r="X54" s="5"/>
      <c r="Y54" s="184"/>
      <c r="Z54" s="184"/>
      <c r="AA54" s="184"/>
      <c r="AB54" s="184"/>
      <c r="AC54" s="1"/>
      <c r="AD54" s="1"/>
      <c r="AE54" s="1"/>
    </row>
    <row r="55" spans="1:31" ht="13.25" customHeight="1" x14ac:dyDescent="0.2">
      <c r="A55" s="1"/>
      <c r="B55" s="187" t="s">
        <v>1</v>
      </c>
      <c r="C55" s="184"/>
      <c r="D55" s="202"/>
      <c r="E55" s="203"/>
      <c r="F55" s="184" t="s">
        <v>1</v>
      </c>
      <c r="G55" s="184"/>
      <c r="H55" s="123"/>
      <c r="I55" s="124" t="s">
        <v>1</v>
      </c>
      <c r="J55" s="1"/>
      <c r="K55" s="10"/>
      <c r="L55" s="23"/>
      <c r="M55" s="106"/>
      <c r="N55" s="100"/>
      <c r="O55" s="203"/>
      <c r="P55" s="3"/>
      <c r="Q55" s="3" t="s">
        <v>1</v>
      </c>
      <c r="R55" s="98"/>
      <c r="S55" s="124" t="s">
        <v>1</v>
      </c>
      <c r="T55" s="184"/>
      <c r="U55" s="4"/>
      <c r="V55" s="184"/>
      <c r="W55" s="5"/>
      <c r="X55" s="5"/>
      <c r="Y55" s="2"/>
      <c r="Z55" s="9"/>
      <c r="AA55" s="2"/>
      <c r="AB55" s="2"/>
      <c r="AC55" s="1"/>
      <c r="AD55" s="1"/>
      <c r="AE55" s="1"/>
    </row>
    <row r="56" spans="1:31" ht="13.25" customHeight="1" x14ac:dyDescent="0.2">
      <c r="A56" s="1"/>
      <c r="B56" s="187"/>
      <c r="C56" s="184"/>
      <c r="D56" s="202"/>
      <c r="E56" s="203"/>
      <c r="F56" s="184"/>
      <c r="G56" s="184"/>
      <c r="H56" s="98"/>
      <c r="I56" s="203"/>
      <c r="J56" s="1"/>
      <c r="K56" s="10"/>
      <c r="L56" s="23"/>
      <c r="M56" s="272"/>
      <c r="N56" s="202"/>
      <c r="O56" s="106"/>
      <c r="P56" s="1"/>
      <c r="Q56" s="3" t="s">
        <v>1</v>
      </c>
      <c r="R56" s="123"/>
      <c r="S56" s="124" t="s">
        <v>1</v>
      </c>
      <c r="T56" s="184"/>
      <c r="U56" s="4"/>
      <c r="V56" s="184"/>
      <c r="W56" s="5"/>
      <c r="X56" s="101"/>
      <c r="Y56" s="1"/>
      <c r="Z56" s="1"/>
      <c r="AA56" s="1"/>
      <c r="AB56" s="1"/>
      <c r="AC56" s="1"/>
      <c r="AD56" s="1"/>
      <c r="AE56" s="1"/>
    </row>
    <row r="57" spans="1:31" ht="13.25" customHeight="1" thickBot="1" x14ac:dyDescent="0.25">
      <c r="A57" s="1"/>
      <c r="B57" s="21"/>
      <c r="C57" s="6"/>
      <c r="D57" s="102"/>
      <c r="E57" s="107"/>
      <c r="F57" s="7"/>
      <c r="G57" s="6"/>
      <c r="H57" s="153"/>
      <c r="I57" s="124"/>
      <c r="J57" s="7"/>
      <c r="K57" s="8"/>
      <c r="L57" s="21"/>
      <c r="M57" s="107"/>
      <c r="N57" s="102"/>
      <c r="O57" s="107"/>
      <c r="P57" s="7"/>
      <c r="Q57" s="6"/>
      <c r="R57" s="102"/>
      <c r="S57" s="107"/>
      <c r="T57" s="7"/>
      <c r="U57" s="8"/>
      <c r="V57" s="9"/>
      <c r="W57" s="9"/>
      <c r="X57" s="2"/>
      <c r="Y57" s="1"/>
      <c r="Z57" s="1"/>
      <c r="AA57" s="1"/>
      <c r="AB57" s="1"/>
      <c r="AC57" s="1"/>
      <c r="AD57" s="1"/>
      <c r="AE57" s="1"/>
    </row>
    <row r="58" spans="1:31" ht="13.25" customHeight="1" x14ac:dyDescent="0.2">
      <c r="A58" s="1"/>
      <c r="B58" s="187"/>
      <c r="C58" s="15" t="s">
        <v>73</v>
      </c>
      <c r="D58" s="171"/>
      <c r="E58" s="132" t="s">
        <v>55</v>
      </c>
      <c r="F58" s="201"/>
      <c r="G58" s="233" t="s">
        <v>7</v>
      </c>
      <c r="H58" s="202"/>
      <c r="I58" s="132" t="s">
        <v>8</v>
      </c>
      <c r="J58" s="204" t="s">
        <v>36</v>
      </c>
      <c r="K58" s="214"/>
      <c r="L58" s="248"/>
      <c r="M58" s="15" t="s">
        <v>11</v>
      </c>
      <c r="N58" s="171"/>
      <c r="O58" s="103" t="s">
        <v>10</v>
      </c>
      <c r="P58" s="12"/>
      <c r="Q58" s="15" t="s">
        <v>67</v>
      </c>
      <c r="R58" s="128"/>
      <c r="S58" s="103" t="s">
        <v>68</v>
      </c>
      <c r="T58" s="297" t="s">
        <v>69</v>
      </c>
      <c r="U58" s="298"/>
      <c r="V58" s="184"/>
      <c r="W58" s="3"/>
      <c r="X58" s="3"/>
      <c r="Y58" s="1"/>
      <c r="Z58" s="1"/>
      <c r="AA58" s="1"/>
      <c r="AB58" s="1"/>
      <c r="AC58" s="1"/>
      <c r="AD58" s="1"/>
      <c r="AE58" s="1"/>
    </row>
    <row r="59" spans="1:31" ht="13.25" customHeight="1" x14ac:dyDescent="0.2">
      <c r="A59" s="1"/>
      <c r="B59" s="33">
        <v>1.6</v>
      </c>
      <c r="C59" s="16">
        <f>K51+B59</f>
        <v>90.000000000000014</v>
      </c>
      <c r="D59" s="127">
        <v>1.5</v>
      </c>
      <c r="E59" s="93">
        <f>C59+D59</f>
        <v>91.500000000000014</v>
      </c>
      <c r="F59" s="34">
        <v>3.1</v>
      </c>
      <c r="G59" s="16">
        <f>E59+F59</f>
        <v>94.600000000000009</v>
      </c>
      <c r="H59" s="149">
        <f>0.9+0.6+2</f>
        <v>3.5</v>
      </c>
      <c r="I59" s="93">
        <f>G59+H59</f>
        <v>98.100000000000009</v>
      </c>
      <c r="J59" s="234">
        <v>3.8</v>
      </c>
      <c r="K59" s="24">
        <f>I59+J59</f>
        <v>101.9</v>
      </c>
      <c r="L59" s="245">
        <v>0.3</v>
      </c>
      <c r="M59" s="249">
        <f>U51+L59</f>
        <v>202.1</v>
      </c>
      <c r="N59" s="121">
        <v>1.1000000000000001</v>
      </c>
      <c r="O59" s="167">
        <f>M59+N59</f>
        <v>203.2</v>
      </c>
      <c r="P59" s="195">
        <v>1.8</v>
      </c>
      <c r="Q59" s="158">
        <f>O59+P59</f>
        <v>205</v>
      </c>
      <c r="R59" s="178">
        <v>0.7</v>
      </c>
      <c r="S59" s="167">
        <f>Q59+R59</f>
        <v>205.7</v>
      </c>
      <c r="T59" s="250">
        <v>0.4</v>
      </c>
      <c r="U59" s="251">
        <f>S59+T59</f>
        <v>206.1</v>
      </c>
      <c r="V59" s="9"/>
      <c r="W59" s="184"/>
      <c r="X59" s="184"/>
      <c r="Y59" s="1"/>
      <c r="Z59" s="1"/>
      <c r="AA59" s="1"/>
      <c r="AB59" s="1"/>
      <c r="AC59" s="1"/>
      <c r="AD59" s="1"/>
      <c r="AE59" s="1"/>
    </row>
    <row r="60" spans="1:31" ht="13.25" customHeight="1" x14ac:dyDescent="0.2">
      <c r="A60" s="1"/>
      <c r="B60" s="291"/>
      <c r="C60" s="129">
        <f>C59/15/24+$D$2</f>
        <v>44947.541666666664</v>
      </c>
      <c r="D60" s="202"/>
      <c r="E60" s="131">
        <f>E59/15/24+$D$2</f>
        <v>44947.54583333333</v>
      </c>
      <c r="F60" s="1"/>
      <c r="G60" s="129">
        <f>G59/15/24+$D$2</f>
        <v>44947.554444444439</v>
      </c>
      <c r="H60" s="202"/>
      <c r="I60" s="131">
        <f>I59/15/24+$D$2</f>
        <v>44947.564166666663</v>
      </c>
      <c r="J60" s="184"/>
      <c r="K60" s="48">
        <f>K59/15/24+$D$2</f>
        <v>44947.57472222222</v>
      </c>
      <c r="L60" s="252" t="s">
        <v>70</v>
      </c>
      <c r="M60" s="99">
        <f>M59/15/24+$D$2</f>
        <v>44947.853055555555</v>
      </c>
      <c r="N60" s="202"/>
      <c r="O60" s="131">
        <f>O59/15/24+$D$2</f>
        <v>44947.856111111112</v>
      </c>
      <c r="P60" s="253"/>
      <c r="Q60" s="129">
        <f>Q59/15/24+$D$2</f>
        <v>44947.861111111109</v>
      </c>
      <c r="R60" s="253"/>
      <c r="S60" s="131">
        <f>S59/15/24+$D$2</f>
        <v>44947.86305555555</v>
      </c>
      <c r="T60" s="268">
        <f>Y8</f>
        <v>44947.536805555552</v>
      </c>
      <c r="U60" s="264">
        <f>AA8</f>
        <v>44947.854166666664</v>
      </c>
      <c r="V60" s="292"/>
      <c r="W60" s="3"/>
      <c r="X60" s="3"/>
      <c r="Y60" s="1"/>
      <c r="Z60" s="1"/>
      <c r="AA60" s="1"/>
      <c r="AB60" s="1"/>
      <c r="AC60" s="1"/>
      <c r="AD60" s="1"/>
      <c r="AE60" s="1"/>
    </row>
    <row r="61" spans="1:31" ht="13.25" customHeight="1" x14ac:dyDescent="0.2">
      <c r="A61" s="1"/>
      <c r="B61" s="291"/>
      <c r="C61" s="215">
        <v>112</v>
      </c>
      <c r="D61" s="202"/>
      <c r="E61" s="222">
        <v>99</v>
      </c>
      <c r="F61" s="1"/>
      <c r="G61" s="215">
        <v>87</v>
      </c>
      <c r="H61" s="202"/>
      <c r="I61" s="222">
        <v>108</v>
      </c>
      <c r="J61" s="184"/>
      <c r="K61" s="207">
        <v>359</v>
      </c>
      <c r="L61" s="254"/>
      <c r="M61" s="215">
        <v>32</v>
      </c>
      <c r="N61" s="202"/>
      <c r="O61" s="222">
        <v>27</v>
      </c>
      <c r="P61" s="255"/>
      <c r="Q61" s="215">
        <v>10</v>
      </c>
      <c r="R61" s="255"/>
      <c r="S61" s="222">
        <v>14</v>
      </c>
      <c r="T61" s="269"/>
      <c r="U61" s="246">
        <f>U59/15/24+$D$2</f>
        <v>44947.864166666666</v>
      </c>
      <c r="V61" s="292"/>
      <c r="W61" s="3"/>
      <c r="X61" s="3"/>
      <c r="Y61" s="1"/>
      <c r="Z61" s="1"/>
      <c r="AA61" s="1"/>
      <c r="AB61" s="1"/>
      <c r="AC61" s="1"/>
      <c r="AD61" s="1"/>
      <c r="AE61" s="1"/>
    </row>
    <row r="62" spans="1:31" ht="13.25" customHeight="1" x14ac:dyDescent="0.2">
      <c r="A62" s="1"/>
      <c r="B62" s="187"/>
      <c r="C62" s="184"/>
      <c r="D62" s="202"/>
      <c r="E62" s="203"/>
      <c r="F62" s="1"/>
      <c r="G62" s="3"/>
      <c r="H62" s="202"/>
      <c r="I62" s="203"/>
      <c r="J62" s="184"/>
      <c r="K62" s="4"/>
      <c r="L62" s="187"/>
      <c r="M62" s="184"/>
      <c r="N62" s="202"/>
      <c r="O62" s="203"/>
      <c r="P62" s="11"/>
      <c r="Q62" s="3"/>
      <c r="R62" s="125"/>
      <c r="S62" s="124"/>
      <c r="T62" s="270"/>
      <c r="U62" s="207">
        <v>9</v>
      </c>
      <c r="V62" s="1"/>
      <c r="W62" s="3"/>
      <c r="X62" s="3"/>
      <c r="Y62" s="1"/>
      <c r="Z62" s="1"/>
      <c r="AA62" s="1"/>
      <c r="AB62" s="1"/>
      <c r="AC62" s="1"/>
      <c r="AD62" s="1"/>
      <c r="AE62" s="1"/>
    </row>
    <row r="63" spans="1:31" ht="13.25" customHeight="1" x14ac:dyDescent="0.2">
      <c r="A63" s="1"/>
      <c r="B63" s="187"/>
      <c r="C63" s="184"/>
      <c r="D63" s="202" t="s">
        <v>1</v>
      </c>
      <c r="E63" s="203"/>
      <c r="F63" s="1"/>
      <c r="G63" s="3"/>
      <c r="H63" s="202"/>
      <c r="I63" s="124"/>
      <c r="J63" s="1"/>
      <c r="K63" s="4"/>
      <c r="L63" s="23"/>
      <c r="M63" s="5"/>
      <c r="N63" s="100" t="s">
        <v>1</v>
      </c>
      <c r="O63" s="106"/>
      <c r="P63" s="11"/>
      <c r="Q63" s="3" t="s">
        <v>1</v>
      </c>
      <c r="R63" s="123"/>
      <c r="S63" s="141"/>
      <c r="T63" s="176"/>
      <c r="U63" s="256"/>
      <c r="V63" s="184"/>
      <c r="W63" s="2"/>
      <c r="X63" s="2"/>
      <c r="Y63" s="1"/>
      <c r="Z63" s="1"/>
      <c r="AA63" s="1"/>
      <c r="AB63" s="1"/>
      <c r="AC63" s="1"/>
      <c r="AD63" s="1"/>
      <c r="AE63" s="1"/>
    </row>
    <row r="64" spans="1:31" ht="13.25" customHeight="1" x14ac:dyDescent="0.2">
      <c r="A64" s="1"/>
      <c r="B64" s="187"/>
      <c r="C64" s="184"/>
      <c r="D64" s="202"/>
      <c r="E64" s="203"/>
      <c r="F64" s="1"/>
      <c r="G64" s="3"/>
      <c r="H64" s="202"/>
      <c r="I64" s="203"/>
      <c r="J64" s="184"/>
      <c r="K64" s="4"/>
      <c r="L64" s="23"/>
      <c r="M64" s="5"/>
      <c r="N64" s="100"/>
      <c r="O64" s="106"/>
      <c r="P64" s="1"/>
      <c r="Q64" s="3" t="s">
        <v>1</v>
      </c>
      <c r="R64" s="123"/>
      <c r="S64" s="141"/>
      <c r="T64" s="176"/>
      <c r="U64" s="162"/>
      <c r="V64" s="292"/>
      <c r="W64" s="1"/>
      <c r="X64" s="1"/>
      <c r="Y64" s="1"/>
      <c r="Z64" s="1"/>
      <c r="AA64" s="1"/>
      <c r="AB64" s="1"/>
      <c r="AC64" s="1"/>
      <c r="AD64" s="1"/>
      <c r="AE64" s="1"/>
    </row>
    <row r="65" spans="1:31" ht="13.25" customHeight="1" thickBot="1" x14ac:dyDescent="0.25">
      <c r="A65" s="1"/>
      <c r="B65" s="21"/>
      <c r="C65" s="6"/>
      <c r="D65" s="102"/>
      <c r="E65" s="107"/>
      <c r="F65" s="7"/>
      <c r="G65" s="6"/>
      <c r="H65" s="102"/>
      <c r="I65" s="107"/>
      <c r="J65" s="7"/>
      <c r="K65" s="8"/>
      <c r="L65" s="21"/>
      <c r="M65" s="6"/>
      <c r="N65" s="102"/>
      <c r="O65" s="107"/>
      <c r="P65" s="137"/>
      <c r="Q65" s="257"/>
      <c r="R65" s="173"/>
      <c r="S65" s="258"/>
      <c r="T65" s="52"/>
      <c r="U65" s="259"/>
      <c r="V65" s="293"/>
      <c r="W65" s="1"/>
      <c r="X65" s="1"/>
      <c r="Y65" s="1"/>
      <c r="Z65" s="1"/>
      <c r="AA65" s="1"/>
      <c r="AB65" s="1"/>
      <c r="AC65" s="1"/>
      <c r="AD65" s="1"/>
      <c r="AE65" s="1"/>
    </row>
    <row r="66" spans="1:31" ht="13.75" customHeight="1" x14ac:dyDescent="0.2"/>
    <row r="67" spans="1:31" ht="13.75" customHeight="1" x14ac:dyDescent="0.2"/>
    <row r="68" spans="1:31" ht="13.75" customHeight="1" x14ac:dyDescent="0.2"/>
  </sheetData>
  <mergeCells count="50">
    <mergeCell ref="L2:M2"/>
    <mergeCell ref="Y2:Z2"/>
    <mergeCell ref="AA2:AB2"/>
    <mergeCell ref="AC2:AD2"/>
    <mergeCell ref="Y3:Z3"/>
    <mergeCell ref="AA3:AB3"/>
    <mergeCell ref="C9:D9"/>
    <mergeCell ref="E9:F9"/>
    <mergeCell ref="Y9:Z9"/>
    <mergeCell ref="AA9:AB9"/>
    <mergeCell ref="Y4:Z4"/>
    <mergeCell ref="AA4:AB4"/>
    <mergeCell ref="L5:M5"/>
    <mergeCell ref="Y5:Z5"/>
    <mergeCell ref="AA5:AB5"/>
    <mergeCell ref="Y6:Z6"/>
    <mergeCell ref="AA6:AB6"/>
    <mergeCell ref="Y7:Z7"/>
    <mergeCell ref="AA7:AB7"/>
    <mergeCell ref="C8:D8"/>
    <mergeCell ref="Y8:Z8"/>
    <mergeCell ref="AA8:AB8"/>
    <mergeCell ref="E30:E31"/>
    <mergeCell ref="G30:G31"/>
    <mergeCell ref="P12:P13"/>
    <mergeCell ref="X17:Y17"/>
    <mergeCell ref="F18:G18"/>
    <mergeCell ref="P18:Q18"/>
    <mergeCell ref="N20:N21"/>
    <mergeCell ref="P21:Q21"/>
    <mergeCell ref="P22:R22"/>
    <mergeCell ref="Y25:Z25"/>
    <mergeCell ref="AA25:AB25"/>
    <mergeCell ref="R26:S26"/>
    <mergeCell ref="Y26:Y27"/>
    <mergeCell ref="Z49:AA49"/>
    <mergeCell ref="X33:Y33"/>
    <mergeCell ref="T34:U34"/>
    <mergeCell ref="X41:Y41"/>
    <mergeCell ref="X49:Y49"/>
    <mergeCell ref="H42:I42"/>
    <mergeCell ref="L42:M42"/>
    <mergeCell ref="B60:B61"/>
    <mergeCell ref="V60:V61"/>
    <mergeCell ref="V64:V65"/>
    <mergeCell ref="H45:I45"/>
    <mergeCell ref="D52:D53"/>
    <mergeCell ref="T58:U58"/>
    <mergeCell ref="T50:U50"/>
    <mergeCell ref="L44:M44"/>
  </mergeCells>
  <phoneticPr fontId="2"/>
  <pageMargins left="0.39370078740157483" right="0" top="0.19685039370078741" bottom="0" header="0" footer="0"/>
  <pageSetup paperSize="9" orientation="portrait" horizontalDpi="4294967293" verticalDpi="0" r:id="rId1"/>
  <headerFooter>
    <oddHeader>&amp;R&amp;"ＭＳ Ｐ明朝,標準"&amp;9&amp;P/&amp;N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23.121泉佐野200</vt:lpstr>
      <vt:lpstr>'23.121泉佐野200'!Print_Area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tkita</cp:lastModifiedBy>
  <cp:lastPrinted>2022-12-29T05:35:44Z</cp:lastPrinted>
  <dcterms:created xsi:type="dcterms:W3CDTF">2005-08-30T00:38:44Z</dcterms:created>
  <dcterms:modified xsi:type="dcterms:W3CDTF">2022-12-29T05:37:14Z</dcterms:modified>
</cp:coreProperties>
</file>