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kita\Desktop\自転車\近畿\近畿2023\'23-400㎞\"/>
    </mc:Choice>
  </mc:AlternateContent>
  <xr:revisionPtr revIDLastSave="0" documentId="13_ncr:1_{DFF5AB2E-76BF-4CB9-9E04-8450034CA1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3.422金沢のとイチ400" sheetId="54" r:id="rId1"/>
    <sheet name="Sheet1" sheetId="29" r:id="rId2"/>
  </sheets>
  <definedNames>
    <definedName name="_xlnm.Print_Area" localSheetId="0">'23.422金沢のとイチ400'!$B$1:$U$65</definedName>
  </definedNames>
  <calcPr calcId="191029"/>
</workbook>
</file>

<file path=xl/calcChain.xml><?xml version="1.0" encoding="utf-8"?>
<calcChain xmlns="http://schemas.openxmlformats.org/spreadsheetml/2006/main">
  <c r="D14" i="54" l="1"/>
  <c r="Q61" i="54"/>
  <c r="AA9" i="54"/>
  <c r="Y9" i="54"/>
  <c r="S43" i="54"/>
  <c r="Q43" i="54"/>
  <c r="Q44" i="54" s="1"/>
  <c r="AA10" i="54" l="1"/>
  <c r="Y10" i="54"/>
  <c r="P60" i="54" s="1"/>
  <c r="Y4" i="54"/>
  <c r="AA4" i="54" s="1"/>
  <c r="E4" i="54"/>
  <c r="G3" i="54"/>
  <c r="L1" i="54"/>
  <c r="Q60" i="54" l="1"/>
  <c r="AA11" i="54"/>
  <c r="Y11" i="54"/>
  <c r="G4" i="54"/>
  <c r="I3" i="54"/>
  <c r="R60" i="54"/>
  <c r="S60" i="54"/>
  <c r="I4" i="54" l="1"/>
  <c r="K3" i="54"/>
  <c r="C11" i="54" l="1"/>
  <c r="K4" i="54"/>
  <c r="C12" i="54" l="1"/>
  <c r="E11" i="54"/>
  <c r="X5" i="54" l="1"/>
  <c r="AA5" i="54" s="1"/>
  <c r="E15" i="54"/>
  <c r="G11" i="54"/>
  <c r="G12" i="54" l="1"/>
  <c r="I11" i="54"/>
  <c r="E13" i="54"/>
  <c r="Y5" i="54"/>
  <c r="D13" i="54" s="1"/>
  <c r="AC4" i="54"/>
  <c r="I12" i="54" l="1"/>
  <c r="K11" i="54"/>
  <c r="C8" i="54"/>
  <c r="AD4" i="54"/>
  <c r="C9" i="54" s="1"/>
  <c r="C19" i="54" l="1"/>
  <c r="K12" i="54"/>
  <c r="C20" i="54" l="1"/>
  <c r="E19" i="54"/>
  <c r="E20" i="54" l="1"/>
  <c r="G19" i="54"/>
  <c r="G20" i="54" l="1"/>
  <c r="I19" i="54"/>
  <c r="I20" i="54" l="1"/>
  <c r="K19" i="54"/>
  <c r="K20" i="54" l="1"/>
  <c r="C27" i="54"/>
  <c r="C28" i="54" l="1"/>
  <c r="E27" i="54"/>
  <c r="E28" i="54" l="1"/>
  <c r="G27" i="54"/>
  <c r="G28" i="54" l="1"/>
  <c r="I27" i="54"/>
  <c r="I28" i="54" l="1"/>
  <c r="K27" i="54"/>
  <c r="C35" i="54" l="1"/>
  <c r="K28" i="54"/>
  <c r="C36" i="54" l="1"/>
  <c r="E35" i="54"/>
  <c r="F26" i="54" l="1"/>
  <c r="E36" i="54"/>
  <c r="G35" i="54"/>
  <c r="G36" i="54" l="1"/>
  <c r="I35" i="54"/>
  <c r="I36" i="54" l="1"/>
  <c r="K35" i="54"/>
  <c r="C43" i="54" l="1"/>
  <c r="K36" i="54"/>
  <c r="C44" i="54" l="1"/>
  <c r="E43" i="54"/>
  <c r="X6" i="54" l="1"/>
  <c r="E47" i="54"/>
  <c r="G43" i="54"/>
  <c r="G44" i="54" l="1"/>
  <c r="I43" i="54"/>
  <c r="AA6" i="54"/>
  <c r="E44" i="54" s="1"/>
  <c r="Y6" i="54"/>
  <c r="D44" i="54" s="1"/>
  <c r="D37" i="54"/>
  <c r="AC5" i="54"/>
  <c r="D10" i="54" l="1"/>
  <c r="AD5" i="54"/>
  <c r="D12" i="54" s="1"/>
  <c r="I44" i="54"/>
  <c r="D42" i="54"/>
  <c r="K43" i="54"/>
  <c r="K44" i="54" l="1"/>
  <c r="C51" i="54"/>
  <c r="C52" i="54" l="1"/>
  <c r="E51" i="54"/>
  <c r="X7" i="54" l="1"/>
  <c r="G51" i="54"/>
  <c r="E54" i="54"/>
  <c r="G52" i="54" l="1"/>
  <c r="I51" i="54"/>
  <c r="H42" i="54"/>
  <c r="AC6" i="54"/>
  <c r="Y7" i="54"/>
  <c r="D53" i="54" s="1"/>
  <c r="AA7" i="54"/>
  <c r="E53" i="54" s="1"/>
  <c r="AD6" i="54" l="1"/>
  <c r="D46" i="54" s="1"/>
  <c r="D45" i="54"/>
  <c r="K51" i="54"/>
  <c r="I50" i="54"/>
  <c r="C59" i="54" l="1"/>
  <c r="K52" i="54"/>
  <c r="C60" i="54" l="1"/>
  <c r="E59" i="54"/>
  <c r="E60" i="54" l="1"/>
  <c r="G59" i="54"/>
  <c r="G60" i="54" l="1"/>
  <c r="I59" i="54"/>
  <c r="I60" i="54" l="1"/>
  <c r="K59" i="54"/>
  <c r="M3" i="54" l="1"/>
  <c r="K60" i="54"/>
  <c r="M4" i="54" l="1"/>
  <c r="O3" i="54"/>
  <c r="O4" i="54" l="1"/>
  <c r="Q3" i="54"/>
  <c r="Q4" i="54" l="1"/>
  <c r="S3" i="54"/>
  <c r="S4" i="54" l="1"/>
  <c r="U3" i="54"/>
  <c r="M11" i="54" l="1"/>
  <c r="F58" i="54"/>
  <c r="U4" i="54"/>
  <c r="O11" i="54" l="1"/>
  <c r="M12" i="54"/>
  <c r="Q11" i="54" l="1"/>
  <c r="O12" i="54"/>
  <c r="S11" i="54" l="1"/>
  <c r="Q12" i="54"/>
  <c r="T2" i="54" l="1"/>
  <c r="S12" i="54"/>
  <c r="U11" i="54"/>
  <c r="M19" i="54" l="1"/>
  <c r="U12" i="54"/>
  <c r="O19" i="54" l="1"/>
  <c r="M20" i="54"/>
  <c r="O20" i="54" l="1"/>
  <c r="Q19" i="54"/>
  <c r="Q20" i="54" l="1"/>
  <c r="S19" i="54"/>
  <c r="S20" i="54" l="1"/>
  <c r="U19" i="54"/>
  <c r="M27" i="54" l="1"/>
  <c r="U20" i="54"/>
  <c r="M28" i="54" l="1"/>
  <c r="O27" i="54"/>
  <c r="Q27" i="54" l="1"/>
  <c r="S27" i="54" s="1"/>
  <c r="O30" i="54"/>
  <c r="X8" i="54"/>
  <c r="AA8" i="54" l="1"/>
  <c r="Y8" i="54"/>
  <c r="AC7" i="54"/>
  <c r="R10" i="54"/>
  <c r="Q28" i="54"/>
  <c r="N29" i="54" l="1"/>
  <c r="AD7" i="54"/>
  <c r="D52" i="54" s="1"/>
  <c r="D50" i="54"/>
  <c r="O29" i="54"/>
  <c r="U27" i="54" l="1"/>
  <c r="S28" i="54"/>
  <c r="U28" i="54" l="1"/>
  <c r="M35" i="54"/>
  <c r="M36" i="54" l="1"/>
  <c r="O35" i="54"/>
  <c r="Q35" i="54" l="1"/>
  <c r="O36" i="54"/>
  <c r="S35" i="54" l="1"/>
  <c r="Q36" i="54"/>
  <c r="U35" i="54" l="1"/>
  <c r="S36" i="54"/>
  <c r="U36" i="54" l="1"/>
  <c r="M43" i="54"/>
  <c r="O43" i="54" l="1"/>
  <c r="M44" i="54"/>
  <c r="O44" i="54" l="1"/>
  <c r="X9" i="54" l="1"/>
  <c r="U43" i="54"/>
  <c r="U44" i="54" l="1"/>
  <c r="M51" i="54"/>
  <c r="AC8" i="54"/>
  <c r="S45" i="54"/>
  <c r="R45" i="54"/>
  <c r="N26" i="54" l="1"/>
  <c r="AD8" i="54"/>
  <c r="N28" i="54" s="1"/>
  <c r="M53" i="54"/>
  <c r="O51" i="54"/>
  <c r="Q51" i="54" l="1"/>
  <c r="O52" i="54"/>
  <c r="S51" i="54" l="1"/>
  <c r="Q52" i="54"/>
  <c r="U51" i="54" l="1"/>
  <c r="S52" i="54"/>
  <c r="U52" i="54" l="1"/>
  <c r="M59" i="54"/>
  <c r="M60" i="54" l="1"/>
  <c r="O59" i="54"/>
  <c r="O60" i="54" l="1"/>
  <c r="Q59" i="54"/>
  <c r="S59" i="54" l="1"/>
  <c r="X10" i="54"/>
  <c r="AC9" i="54" s="1"/>
  <c r="AD9" i="54" l="1"/>
  <c r="R44" i="54" s="1"/>
  <c r="R42" i="54"/>
  <c r="S61" i="54"/>
  <c r="X11" i="54"/>
  <c r="AC10" i="54" s="1"/>
  <c r="AD10" i="54" l="1"/>
  <c r="P58" i="54"/>
</calcChain>
</file>

<file path=xl/sharedStrings.xml><?xml version="1.0" encoding="utf-8"?>
<sst xmlns="http://schemas.openxmlformats.org/spreadsheetml/2006/main" count="91" uniqueCount="66">
  <si>
    <t>交差点名</t>
  </si>
  <si>
    <t>　</t>
  </si>
  <si>
    <t>信号無し</t>
  </si>
  <si>
    <t>参加者位置</t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</si>
  <si>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</si>
  <si>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</si>
  <si>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</si>
  <si>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</si>
  <si>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</si>
  <si>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</si>
  <si>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</si>
  <si>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</si>
  <si>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</si>
  <si>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-</t>
    <phoneticPr fontId="2"/>
  </si>
  <si>
    <t>受付</t>
    <rPh sb="0" eb="2">
      <t>ウケツケ</t>
    </rPh>
    <phoneticPr fontId="2"/>
  </si>
  <si>
    <t>積算距離㎞</t>
    <phoneticPr fontId="2"/>
  </si>
  <si>
    <t>Ｖ１５時刻</t>
    <rPh sb="3" eb="5">
      <t>ジコク</t>
    </rPh>
    <phoneticPr fontId="2"/>
  </si>
  <si>
    <t>二ツ屋</t>
    <rPh sb="0" eb="1">
      <t>フタ</t>
    </rPh>
    <rPh sb="2" eb="3">
      <t>ヤ</t>
    </rPh>
    <phoneticPr fontId="2"/>
  </si>
  <si>
    <t>ｺﾞｰﾙ</t>
    <phoneticPr fontId="2"/>
  </si>
  <si>
    <t xml:space="preserve"> </t>
    <phoneticPr fontId="2"/>
  </si>
  <si>
    <t>和倉温泉東</t>
    <rPh sb="0" eb="4">
      <t>ワクラオンセン</t>
    </rPh>
    <rPh sb="4" eb="5">
      <t>トウ</t>
    </rPh>
    <phoneticPr fontId="2"/>
  </si>
  <si>
    <t>津向町</t>
    <rPh sb="0" eb="1">
      <t>ツ</t>
    </rPh>
    <rPh sb="1" eb="2">
      <t>ムコ</t>
    </rPh>
    <rPh sb="2" eb="3">
      <t>マチ</t>
    </rPh>
    <phoneticPr fontId="2"/>
  </si>
  <si>
    <t>堀川町</t>
    <rPh sb="0" eb="2">
      <t>ホリカワ</t>
    </rPh>
    <rPh sb="2" eb="3">
      <t>マチ</t>
    </rPh>
    <phoneticPr fontId="2"/>
  </si>
  <si>
    <t>大田</t>
    <rPh sb="0" eb="2">
      <t>オオタ</t>
    </rPh>
    <phoneticPr fontId="2"/>
  </si>
  <si>
    <t>間島（北）</t>
    <rPh sb="0" eb="1">
      <t>カン</t>
    </rPh>
    <rPh sb="1" eb="2">
      <t>シマ</t>
    </rPh>
    <rPh sb="3" eb="4">
      <t>キタ</t>
    </rPh>
    <phoneticPr fontId="2"/>
  </si>
  <si>
    <t>南大町</t>
    <rPh sb="0" eb="1">
      <t>ナン</t>
    </rPh>
    <rPh sb="1" eb="3">
      <t>オオマチ</t>
    </rPh>
    <phoneticPr fontId="2"/>
  </si>
  <si>
    <t>川尻橋詰</t>
    <rPh sb="0" eb="2">
      <t>カワジリ</t>
    </rPh>
    <rPh sb="2" eb="3">
      <t>バシ</t>
    </rPh>
    <rPh sb="3" eb="4">
      <t>ツメ</t>
    </rPh>
    <phoneticPr fontId="2"/>
  </si>
  <si>
    <t>増穂</t>
    <rPh sb="0" eb="1">
      <t>マ</t>
    </rPh>
    <rPh sb="1" eb="2">
      <t>ホ</t>
    </rPh>
    <phoneticPr fontId="2"/>
  </si>
  <si>
    <t>上泉東</t>
    <rPh sb="0" eb="1">
      <t>ウエ</t>
    </rPh>
    <rPh sb="1" eb="2">
      <t>セン</t>
    </rPh>
    <rPh sb="2" eb="3">
      <t>トウ</t>
    </rPh>
    <phoneticPr fontId="2"/>
  </si>
  <si>
    <t>東海老坂</t>
    <rPh sb="0" eb="1">
      <t>トウ</t>
    </rPh>
    <rPh sb="1" eb="3">
      <t>エビ</t>
    </rPh>
    <rPh sb="3" eb="4">
      <t>サカ</t>
    </rPh>
    <phoneticPr fontId="2"/>
  </si>
  <si>
    <t>西中野</t>
    <rPh sb="0" eb="1">
      <t>ニシ</t>
    </rPh>
    <rPh sb="1" eb="3">
      <t>ナカノ</t>
    </rPh>
    <phoneticPr fontId="2"/>
  </si>
  <si>
    <t>泉町</t>
    <rPh sb="0" eb="1">
      <t>イズミ</t>
    </rPh>
    <rPh sb="1" eb="2">
      <t>チョウ</t>
    </rPh>
    <phoneticPr fontId="2"/>
  </si>
  <si>
    <t>金毘羅</t>
    <rPh sb="0" eb="3">
      <t>コンピラ</t>
    </rPh>
    <phoneticPr fontId="2"/>
  </si>
  <si>
    <t>野端</t>
    <rPh sb="0" eb="1">
      <t>ノ</t>
    </rPh>
    <rPh sb="1" eb="2">
      <t>ハシ</t>
    </rPh>
    <phoneticPr fontId="2"/>
  </si>
  <si>
    <t>末友</t>
    <rPh sb="0" eb="1">
      <t>スエ</t>
    </rPh>
    <rPh sb="1" eb="2">
      <t>トモ</t>
    </rPh>
    <phoneticPr fontId="2"/>
  </si>
  <si>
    <t>宮野町</t>
    <rPh sb="0" eb="1">
      <t>ミヤ</t>
    </rPh>
    <rPh sb="1" eb="2">
      <t>ノ</t>
    </rPh>
    <rPh sb="2" eb="3">
      <t>マチ</t>
    </rPh>
    <phoneticPr fontId="2"/>
  </si>
  <si>
    <t>森本</t>
    <rPh sb="0" eb="2">
      <t>モリモト</t>
    </rPh>
    <phoneticPr fontId="2"/>
  </si>
  <si>
    <t>鳴和</t>
    <rPh sb="0" eb="1">
      <t>ナ</t>
    </rPh>
    <rPh sb="1" eb="2">
      <t>ワ</t>
    </rPh>
    <phoneticPr fontId="2"/>
  </si>
  <si>
    <t>牛下</t>
    <rPh sb="0" eb="1">
      <t>ギュウ</t>
    </rPh>
    <rPh sb="1" eb="2">
      <t>シタ</t>
    </rPh>
    <phoneticPr fontId="2"/>
  </si>
  <si>
    <t>河井中央</t>
    <rPh sb="0" eb="2">
      <t>カワイ</t>
    </rPh>
    <rPh sb="2" eb="4">
      <t>チュウオウ</t>
    </rPh>
    <phoneticPr fontId="2"/>
  </si>
  <si>
    <t>鵜飼</t>
    <rPh sb="0" eb="2">
      <t>ウカイ</t>
    </rPh>
    <phoneticPr fontId="2"/>
  </si>
  <si>
    <t>藤波</t>
    <rPh sb="0" eb="1">
      <t>フジ</t>
    </rPh>
    <rPh sb="1" eb="2">
      <t>ナミ</t>
    </rPh>
    <phoneticPr fontId="2"/>
  </si>
  <si>
    <t>鵜川駅前</t>
    <rPh sb="0" eb="2">
      <t>ウカワ</t>
    </rPh>
    <rPh sb="2" eb="3">
      <t>エキ</t>
    </rPh>
    <rPh sb="3" eb="4">
      <t>マエ</t>
    </rPh>
    <phoneticPr fontId="2"/>
  </si>
  <si>
    <t>アカシア</t>
    <phoneticPr fontId="2"/>
  </si>
  <si>
    <t>　 大谷町</t>
    <rPh sb="2" eb="4">
      <t>オオタニ</t>
    </rPh>
    <rPh sb="4" eb="5">
      <t>マチ</t>
    </rPh>
    <phoneticPr fontId="2"/>
  </si>
  <si>
    <t>　 　ゴール受付・療術師会ﾋﾞﾙ3F</t>
    <rPh sb="6" eb="7">
      <t>ウ</t>
    </rPh>
    <rPh sb="7" eb="8">
      <t>ツキ</t>
    </rPh>
    <rPh sb="9" eb="11">
      <t>リョウジュツ</t>
    </rPh>
    <rPh sb="11" eb="12">
      <t>シ</t>
    </rPh>
    <rPh sb="12" eb="13">
      <t>カイ</t>
    </rPh>
    <phoneticPr fontId="2"/>
  </si>
  <si>
    <t xml:space="preserve">   ｷｭｰｼｰﾄNo</t>
    <phoneticPr fontId="2"/>
  </si>
  <si>
    <t>　　ﾂｲﾝﾌﾞﾘｯｼﾞ､能登島へ</t>
    <rPh sb="12" eb="14">
      <t>ノト</t>
    </rPh>
    <rPh sb="14" eb="15">
      <t>シマ</t>
    </rPh>
    <phoneticPr fontId="2"/>
  </si>
  <si>
    <t>標高ｍ</t>
    <rPh sb="0" eb="2">
      <t>ヒョウコウ</t>
    </rPh>
    <phoneticPr fontId="2"/>
  </si>
  <si>
    <t>今市橋詰</t>
    <rPh sb="0" eb="2">
      <t>イマイチ</t>
    </rPh>
    <rPh sb="2" eb="3">
      <t>バシ</t>
    </rPh>
    <rPh sb="3" eb="4">
      <t>ツメ</t>
    </rPh>
    <phoneticPr fontId="2"/>
  </si>
  <si>
    <t>　県道横断、巌門へ</t>
    <rPh sb="1" eb="3">
      <t>ケンドウ</t>
    </rPh>
    <rPh sb="3" eb="5">
      <t>オウダン</t>
    </rPh>
    <rPh sb="6" eb="8">
      <t>ガンモン</t>
    </rPh>
    <phoneticPr fontId="2"/>
  </si>
  <si>
    <t>住吉神社西</t>
    <rPh sb="0" eb="4">
      <t>スミヨシジンジャ</t>
    </rPh>
    <rPh sb="4" eb="5">
      <t>セイ</t>
    </rPh>
    <phoneticPr fontId="2"/>
  </si>
  <si>
    <t>松波</t>
    <rPh sb="0" eb="2">
      <t>マツバ</t>
    </rPh>
    <phoneticPr fontId="2"/>
  </si>
  <si>
    <t>総合運動場前</t>
    <rPh sb="0" eb="5">
      <t>ソウゴウウンドウジョウ</t>
    </rPh>
    <rPh sb="5" eb="6">
      <t>マエ</t>
    </rPh>
    <phoneticPr fontId="2"/>
  </si>
  <si>
    <t>小木高瀬口</t>
  </si>
  <si>
    <t>縄文真脇</t>
  </si>
  <si>
    <t>穴水町比良</t>
    <rPh sb="0" eb="3">
      <t>アナミズチョウ</t>
    </rPh>
    <rPh sb="3" eb="5">
      <t>ヒラ</t>
    </rPh>
    <phoneticPr fontId="2"/>
  </si>
  <si>
    <t>不動寺西</t>
    <rPh sb="0" eb="3">
      <t>フドウジ</t>
    </rPh>
    <rPh sb="3" eb="4">
      <t>セイ</t>
    </rPh>
    <phoneticPr fontId="2"/>
  </si>
  <si>
    <t>信号有り</t>
    <phoneticPr fontId="2"/>
  </si>
  <si>
    <t xml:space="preserve">   【通過ﾁｪｯｸ】間垣の里</t>
    <rPh sb="4" eb="6">
      <t>ツウカ</t>
    </rPh>
    <rPh sb="11" eb="12">
      <t>マ</t>
    </rPh>
    <rPh sb="12" eb="13">
      <t>カキ</t>
    </rPh>
    <rPh sb="14" eb="15">
      <t>サト</t>
    </rPh>
    <phoneticPr fontId="2"/>
  </si>
  <si>
    <t xml:space="preserve">                                                                                                                                          </t>
    <phoneticPr fontId="2"/>
  </si>
  <si>
    <t xml:space="preserve">                                 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</si>
  <si>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</si>
  <si>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 xml:space="preserve">                                                                                                                                                                                </t>
    <phoneticPr fontId="2"/>
  </si>
  <si>
    <t>'23BRM422近畿400㎞金沢のといち,ｺﾏ図は5：00ｽﾀｰﾄ｡</t>
    <rPh sb="9" eb="11">
      <t>キンキ</t>
    </rPh>
    <rPh sb="15" eb="17">
      <t>カナザワ</t>
    </rPh>
    <rPh sb="24" eb="25">
      <t>ズ</t>
    </rPh>
    <phoneticPr fontId="2"/>
  </si>
  <si>
    <t>西海老坂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</si>
</sst>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176" formatCode="0.0&quot;㎞&quot;"/>
    <numFmt numFmtId="177" formatCode="0.0&quot;km&quot;"/>
    <numFmt numFmtId="178" formatCode="0.0_ "/>
    <numFmt numFmtId="179" formatCode="0.0&quot;㎞/h&quot;"/>
    <numFmt numFmtId="180" formatCode="&quot;PC1&quot;&quot;迄&quot;0.0&quot;㎞&quot;"/>
    <numFmt numFmtId="181" formatCode="&quot;【PC２】 PC3迄&quot;0.0&quot;㎞&quot;"/>
    <numFmt numFmtId="182" formatCode="&quot;閉鎖時間基準ﾃﾞ&quot;0.0&quot;㎞/h&quot;"/>
    <numFmt numFmtId="183" formatCode="0.0"/>
    <numFmt numFmtId="184" formatCode="&quot;Oｐｅｎ&quot;h:mm"/>
    <numFmt numFmtId="185" formatCode="&quot;通過ﾁｪｯｸ迄&quot;0.0&quot;㎞&quot;"/>
    <numFmt numFmtId="186" formatCode="&quot;【PC２】&quot;0.0&quot;㎞ to PC3&quot;"/>
    <numFmt numFmtId="187" formatCode="&quot;閉鎖時基準ﾃﾞ&quot;0.0&quot;㎞/h&quot;"/>
    <numFmt numFmtId="188" formatCode="&quot;【通過ﾁｪｯｸ】PC1迄&quot;0.0&quot;㎞&quot;"/>
    <numFmt numFmtId="189" formatCode="&quot;~翌&quot;h:mm"/>
    <numFmt numFmtId="190" formatCode="&quot;【ＰＣ１】PC２&quot;&quot;迄&quot;0.0&quot;㎞小柳橋北&quot;"/>
    <numFmt numFmtId="191" formatCode="&quot;【PC２】ゴール迄&quot;0.0&quot;㎞&quot;"/>
    <numFmt numFmtId="192" formatCode="&quot;~&quot;h:mm"/>
    <numFmt numFmtId="193" formatCode="&quot;【ＰＣ３】PC４迄&quot;0.0&quot;㎞&quot;"/>
    <numFmt numFmtId="194" formatCode="&quot;【通過ﾁｪｯｸ】PC2迄&quot;0.0&quot;㎞&quot;"/>
    <numFmt numFmtId="195" formatCode="&quot;PC4迄&quot;0.0&quot;㎞&quot;"/>
    <numFmt numFmtId="196" formatCode="&quot;   【ＰＣ３】PC４迄&quot;0.0&quot;㎞&quot;"/>
    <numFmt numFmtId="197" formatCode="&quot;　 【PC４】PC５迄&quot;0.0&quot;㎞&quot;"/>
    <numFmt numFmtId="198" formatCode="&quot;    【Ｆｉｎ】ｺﾞｰﾙ受付迄&quot;0.0&quot;㎞&quot;"/>
    <numFmt numFmtId="199" formatCode="&quot;   【ＰＣ１】PC２&quot;&quot;迄&quot;0.0&quot;㎞&quot;"/>
    <numFmt numFmtId="200" formatCode="0&quot;m&quot;"/>
    <numFmt numFmtId="201" formatCode="&quot;～&quot;h:mm"/>
    <numFmt numFmtId="202" formatCode="&quot;    【通過ﾁｪｯｸ】PC4迄&quot;0.0&quot;㎞&quot;"/>
    <numFmt numFmtId="203" formatCode="&quot;～&quot;d\ h:mm"/>
    <numFmt numFmtId="204" formatCode="&quot;   【通過ﾁｪｯｸ】PC３迄&quot;0.0&quot;㎞&quot;"/>
    <numFmt numFmtId="205" formatCode="&quot;～&quot;d\ h:mm&quot;頃&quot;"/>
    <numFmt numFmtId="206" formatCode="&quot;Open&quot;d\ h:mm&quot;頃&quot;"/>
    <numFmt numFmtId="207" formatCode="&quot;    【通過ﾁｪｯｸ】次ﾁｪｯｸ迄&quot;0.0&quot;㎞&quot;"/>
    <numFmt numFmtId="208" formatCode="&quot;   【通過ﾁｪｯｸ】次ﾁｪｯｸ迄&quot;0.0&quot;㎞&quot;"/>
    <numFmt numFmtId="209" formatCode="&quot;【PC3】迄&quot;0.0&quot;㎞&quot;"/>
    <numFmt numFmtId="210" formatCode="&quot;【PC2】迄&quot;0.0&quot;㎞&quot;"/>
    <numFmt numFmtId="211" formatCode="&quot;   【PC２】通過ﾁｪｯｸ迄&quot;0.0&quot;㎞&quot;"/>
    <numFmt numFmtId="212" formatCode="&quot;  Dep&quot;h:mm&quot;(6:00)~5:30(6:30)金沢駅東口&quot;"/>
    <numFmt numFmtId="213" formatCode="[$-411]ge\.m\.d\ h:mm"/>
    <numFmt numFmtId="214" formatCode="&quot;　 【PC5】&quot;0.0&quot;㎞ to Finish&quot;"/>
    <numFmt numFmtId="215" formatCode="d\ h:mm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i/>
      <sz val="9"/>
      <color theme="3"/>
      <name val="HG明朝E"/>
      <family val="1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i/>
      <sz val="12"/>
      <color theme="3"/>
      <name val="HG明朝E"/>
      <family val="1"/>
      <charset val="128"/>
    </font>
    <font>
      <b/>
      <i/>
      <sz val="8"/>
      <color rgb="FF0000FF"/>
      <name val="ＭＳ Ｐゴシック"/>
      <family val="3"/>
      <charset val="128"/>
    </font>
    <font>
      <b/>
      <i/>
      <sz val="9"/>
      <color rgb="FF0000FF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i/>
      <sz val="8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6" xfId="0" applyNumberFormat="1" applyFont="1" applyBorder="1">
      <alignment vertical="center"/>
    </xf>
    <xf numFmtId="176" fontId="4" fillId="0" borderId="9" xfId="0" applyNumberFormat="1" applyFont="1" applyBorder="1" applyAlignment="1">
      <alignment horizontal="left" vertical="center"/>
    </xf>
    <xf numFmtId="177" fontId="4" fillId="0" borderId="10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>
      <alignment vertical="center"/>
    </xf>
    <xf numFmtId="177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>
      <alignment vertical="center"/>
    </xf>
    <xf numFmtId="178" fontId="4" fillId="0" borderId="0" xfId="0" applyNumberFormat="1" applyFont="1" applyAlignment="1">
      <alignment horizontal="right" vertical="center"/>
    </xf>
    <xf numFmtId="183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0" xfId="0" applyFont="1" applyFill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177" fontId="1" fillId="0" borderId="13" xfId="0" applyNumberFormat="1" applyFont="1" applyBorder="1" applyAlignment="1">
      <alignment horizontal="left" vertical="center"/>
    </xf>
    <xf numFmtId="0" fontId="4" fillId="0" borderId="2" xfId="0" applyFont="1" applyBorder="1">
      <alignment vertical="center"/>
    </xf>
    <xf numFmtId="22" fontId="0" fillId="0" borderId="0" xfId="0" applyNumberFormat="1">
      <alignment vertical="center"/>
    </xf>
    <xf numFmtId="0" fontId="4" fillId="0" borderId="8" xfId="0" applyFont="1" applyBorder="1" applyAlignment="1">
      <alignment horizontal="left" vertical="center"/>
    </xf>
    <xf numFmtId="177" fontId="1" fillId="0" borderId="6" xfId="0" applyNumberFormat="1" applyFont="1" applyBorder="1" applyAlignment="1">
      <alignment horizontal="left" vertical="center"/>
    </xf>
    <xf numFmtId="20" fontId="8" fillId="0" borderId="1" xfId="0" applyNumberFormat="1" applyFont="1" applyBorder="1" applyAlignment="1">
      <alignment horizontal="right" vertical="center"/>
    </xf>
    <xf numFmtId="20" fontId="8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7" fillId="0" borderId="0" xfId="0" quotePrefix="1" applyFont="1">
      <alignment vertical="center"/>
    </xf>
    <xf numFmtId="177" fontId="12" fillId="0" borderId="13" xfId="0" applyNumberFormat="1" applyFont="1" applyBorder="1" applyAlignment="1">
      <alignment horizontal="left" vertical="center"/>
    </xf>
    <xf numFmtId="177" fontId="6" fillId="0" borderId="6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12" fillId="0" borderId="6" xfId="0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83" fontId="4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31" xfId="0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12" fillId="0" borderId="6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0" xfId="0" quotePrefix="1" applyNumberFormat="1" applyFont="1" applyAlignment="1">
      <alignment horizontal="left" vertical="center"/>
    </xf>
    <xf numFmtId="186" fontId="4" fillId="0" borderId="0" xfId="0" applyNumberFormat="1" applyFont="1" applyAlignment="1">
      <alignment horizontal="left" vertical="center"/>
    </xf>
    <xf numFmtId="0" fontId="4" fillId="2" borderId="0" xfId="0" applyFont="1" applyFill="1">
      <alignment vertical="center"/>
    </xf>
    <xf numFmtId="0" fontId="7" fillId="0" borderId="9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77" fontId="12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0" fontId="8" fillId="0" borderId="35" xfId="0" applyNumberFormat="1" applyFont="1" applyBorder="1" applyAlignment="1">
      <alignment horizontal="right" vertical="center"/>
    </xf>
    <xf numFmtId="0" fontId="4" fillId="2" borderId="35" xfId="0" applyFont="1" applyFill="1" applyBorder="1" applyAlignment="1">
      <alignment horizontal="left" vertical="center"/>
    </xf>
    <xf numFmtId="180" fontId="11" fillId="2" borderId="35" xfId="0" applyNumberFormat="1" applyFont="1" applyFill="1" applyBorder="1">
      <alignment vertical="center"/>
    </xf>
    <xf numFmtId="0" fontId="4" fillId="0" borderId="38" xfId="0" applyFont="1" applyBorder="1">
      <alignment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left" vertical="center"/>
    </xf>
    <xf numFmtId="176" fontId="4" fillId="0" borderId="40" xfId="0" applyNumberFormat="1" applyFont="1" applyBorder="1" applyAlignment="1">
      <alignment horizontal="right" vertical="center"/>
    </xf>
    <xf numFmtId="20" fontId="8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8" fontId="6" fillId="0" borderId="7" xfId="0" applyNumberFormat="1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36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 wrapText="1"/>
    </xf>
    <xf numFmtId="176" fontId="12" fillId="0" borderId="13" xfId="0" applyNumberFormat="1" applyFont="1" applyBorder="1" applyAlignment="1">
      <alignment horizontal="center" vertical="center"/>
    </xf>
    <xf numFmtId="177" fontId="6" fillId="0" borderId="34" xfId="0" applyNumberFormat="1" applyFont="1" applyBorder="1">
      <alignment vertical="center"/>
    </xf>
    <xf numFmtId="177" fontId="12" fillId="0" borderId="37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179" fontId="4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  <xf numFmtId="20" fontId="16" fillId="0" borderId="1" xfId="0" applyNumberFormat="1" applyFont="1" applyBorder="1" applyAlignment="1">
      <alignment horizontal="right" vertical="center"/>
    </xf>
    <xf numFmtId="20" fontId="16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20" fontId="16" fillId="0" borderId="35" xfId="0" applyNumberFormat="1" applyFont="1" applyBorder="1" applyAlignment="1">
      <alignment horizontal="right" vertical="center"/>
    </xf>
    <xf numFmtId="185" fontId="7" fillId="2" borderId="40" xfId="0" applyNumberFormat="1" applyFont="1" applyFill="1" applyBorder="1" applyAlignment="1"/>
    <xf numFmtId="176" fontId="6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20" fontId="9" fillId="0" borderId="0" xfId="0" applyNumberFormat="1" applyFont="1" applyAlignment="1">
      <alignment horizontal="right" vertical="center"/>
    </xf>
    <xf numFmtId="0" fontId="4" fillId="2" borderId="38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 vertical="center"/>
    </xf>
    <xf numFmtId="177" fontId="1" fillId="0" borderId="37" xfId="0" applyNumberFormat="1" applyFont="1" applyBorder="1" applyAlignment="1">
      <alignment horizontal="left" vertical="center"/>
    </xf>
    <xf numFmtId="177" fontId="4" fillId="0" borderId="34" xfId="0" applyNumberFormat="1" applyFont="1" applyBorder="1">
      <alignment vertical="center"/>
    </xf>
    <xf numFmtId="0" fontId="4" fillId="0" borderId="35" xfId="0" applyFont="1" applyBorder="1">
      <alignment vertical="center"/>
    </xf>
    <xf numFmtId="0" fontId="4" fillId="0" borderId="40" xfId="0" applyFont="1" applyBorder="1">
      <alignment vertical="center"/>
    </xf>
    <xf numFmtId="0" fontId="6" fillId="0" borderId="41" xfId="0" applyFont="1" applyBorder="1" applyAlignment="1">
      <alignment horizontal="left" vertical="center"/>
    </xf>
    <xf numFmtId="176" fontId="6" fillId="0" borderId="42" xfId="0" applyNumberFormat="1" applyFont="1" applyBorder="1" applyAlignment="1">
      <alignment horizontal="right" vertical="center"/>
    </xf>
    <xf numFmtId="177" fontId="12" fillId="0" borderId="37" xfId="0" applyNumberFormat="1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4" fillId="0" borderId="41" xfId="0" applyFont="1" applyBorder="1" applyAlignment="1">
      <alignment horizontal="left" vertical="center"/>
    </xf>
    <xf numFmtId="176" fontId="4" fillId="0" borderId="42" xfId="0" applyNumberFormat="1" applyFont="1" applyBorder="1" applyAlignment="1">
      <alignment horizontal="right" vertical="center"/>
    </xf>
    <xf numFmtId="177" fontId="1" fillId="0" borderId="37" xfId="0" applyNumberFormat="1" applyFont="1" applyBorder="1" applyAlignment="1">
      <alignment horizontal="center" vertical="center"/>
    </xf>
    <xf numFmtId="188" fontId="6" fillId="0" borderId="36" xfId="0" applyNumberFormat="1" applyFont="1" applyBorder="1" applyAlignment="1">
      <alignment vertical="center" shrinkToFit="1"/>
    </xf>
    <xf numFmtId="20" fontId="16" fillId="0" borderId="3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193" fontId="6" fillId="0" borderId="36" xfId="0" applyNumberFormat="1" applyFont="1" applyBorder="1">
      <alignment vertical="center"/>
    </xf>
    <xf numFmtId="182" fontId="6" fillId="0" borderId="38" xfId="0" applyNumberFormat="1" applyFont="1" applyBorder="1" applyAlignment="1">
      <alignment vertical="center" shrinkToFit="1"/>
    </xf>
    <xf numFmtId="184" fontId="5" fillId="0" borderId="38" xfId="0" applyNumberFormat="1" applyFont="1" applyBorder="1">
      <alignment vertical="center"/>
    </xf>
    <xf numFmtId="0" fontId="4" fillId="0" borderId="39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right" vertical="center"/>
    </xf>
    <xf numFmtId="177" fontId="12" fillId="2" borderId="37" xfId="0" applyNumberFormat="1" applyFont="1" applyFill="1" applyBorder="1" applyAlignment="1">
      <alignment horizontal="left" vertical="center"/>
    </xf>
    <xf numFmtId="184" fontId="4" fillId="0" borderId="38" xfId="0" applyNumberFormat="1" applyFont="1" applyBorder="1" applyAlignment="1">
      <alignment vertical="center" shrinkToFit="1"/>
    </xf>
    <xf numFmtId="192" fontId="6" fillId="0" borderId="35" xfId="0" applyNumberFormat="1" applyFont="1" applyBorder="1" applyAlignment="1">
      <alignment horizontal="left" vertical="center" shrinkToFit="1"/>
    </xf>
    <xf numFmtId="0" fontId="4" fillId="2" borderId="38" xfId="0" applyFont="1" applyFill="1" applyBorder="1">
      <alignment vertical="center"/>
    </xf>
    <xf numFmtId="0" fontId="4" fillId="2" borderId="35" xfId="0" applyFont="1" applyFill="1" applyBorder="1">
      <alignment vertical="center"/>
    </xf>
    <xf numFmtId="0" fontId="4" fillId="2" borderId="39" xfId="0" applyFont="1" applyFill="1" applyBorder="1">
      <alignment vertical="center"/>
    </xf>
    <xf numFmtId="0" fontId="4" fillId="2" borderId="40" xfId="0" applyFont="1" applyFill="1" applyBorder="1">
      <alignment vertical="center"/>
    </xf>
    <xf numFmtId="177" fontId="12" fillId="0" borderId="6" xfId="0" applyNumberFormat="1" applyFont="1" applyBorder="1" applyAlignment="1">
      <alignment horizontal="center" vertical="top"/>
    </xf>
    <xf numFmtId="177" fontId="6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/>
    <xf numFmtId="0" fontId="4" fillId="0" borderId="35" xfId="0" applyFont="1" applyBorder="1" applyAlignment="1">
      <alignment horizontal="left"/>
    </xf>
    <xf numFmtId="0" fontId="6" fillId="0" borderId="36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8" xfId="0" applyFont="1" applyBorder="1" applyAlignment="1">
      <alignment horizontal="left"/>
    </xf>
    <xf numFmtId="20" fontId="8" fillId="0" borderId="38" xfId="0" applyNumberFormat="1" applyFont="1" applyBorder="1" applyAlignment="1">
      <alignment horizontal="right" vertical="center"/>
    </xf>
    <xf numFmtId="20" fontId="8" fillId="0" borderId="35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20" fontId="16" fillId="0" borderId="8" xfId="0" applyNumberFormat="1" applyFont="1" applyBorder="1" applyAlignment="1">
      <alignment horizontal="right" vertical="center"/>
    </xf>
    <xf numFmtId="184" fontId="5" fillId="0" borderId="38" xfId="0" applyNumberFormat="1" applyFont="1" applyBorder="1" applyAlignment="1">
      <alignment vertical="center" shrinkToFit="1"/>
    </xf>
    <xf numFmtId="189" fontId="6" fillId="2" borderId="35" xfId="0" applyNumberFormat="1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right" vertical="center"/>
    </xf>
    <xf numFmtId="0" fontId="4" fillId="0" borderId="43" xfId="0" applyFont="1" applyBorder="1">
      <alignment vertical="center"/>
    </xf>
    <xf numFmtId="0" fontId="6" fillId="0" borderId="7" xfId="0" applyFont="1" applyBorder="1" applyAlignment="1">
      <alignment horizontal="right" vertical="center" shrinkToFit="1"/>
    </xf>
    <xf numFmtId="193" fontId="6" fillId="0" borderId="12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200" fontId="17" fillId="0" borderId="35" xfId="0" applyNumberFormat="1" applyFont="1" applyBorder="1" applyAlignment="1">
      <alignment horizontal="right" vertical="top"/>
    </xf>
    <xf numFmtId="200" fontId="13" fillId="0" borderId="0" xfId="0" applyNumberFormat="1" applyFont="1">
      <alignment vertical="center"/>
    </xf>
    <xf numFmtId="200" fontId="17" fillId="0" borderId="0" xfId="0" applyNumberFormat="1" applyFont="1" applyAlignment="1">
      <alignment horizontal="right" vertical="top"/>
    </xf>
    <xf numFmtId="200" fontId="4" fillId="0" borderId="38" xfId="0" applyNumberFormat="1" applyFont="1" applyBorder="1" applyAlignment="1"/>
    <xf numFmtId="200" fontId="4" fillId="0" borderId="0" xfId="0" applyNumberFormat="1" applyFont="1">
      <alignment vertical="center"/>
    </xf>
    <xf numFmtId="200" fontId="17" fillId="0" borderId="1" xfId="0" applyNumberFormat="1" applyFont="1" applyBorder="1" applyAlignment="1">
      <alignment horizontal="right" vertical="top"/>
    </xf>
    <xf numFmtId="177" fontId="1" fillId="0" borderId="1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200" fontId="18" fillId="0" borderId="0" xfId="0" applyNumberFormat="1" applyFont="1" applyAlignment="1">
      <alignment horizontal="right" vertical="top"/>
    </xf>
    <xf numFmtId="200" fontId="4" fillId="0" borderId="8" xfId="0" applyNumberFormat="1" applyFont="1" applyBorder="1">
      <alignment vertical="center"/>
    </xf>
    <xf numFmtId="200" fontId="13" fillId="0" borderId="38" xfId="0" applyNumberFormat="1" applyFont="1" applyBorder="1">
      <alignment vertical="center"/>
    </xf>
    <xf numFmtId="0" fontId="6" fillId="0" borderId="8" xfId="0" applyFont="1" applyBorder="1" applyAlignment="1">
      <alignment horizontal="left"/>
    </xf>
    <xf numFmtId="0" fontId="4" fillId="0" borderId="33" xfId="0" applyFont="1" applyBorder="1" applyAlignment="1">
      <alignment horizontal="right" vertical="center"/>
    </xf>
    <xf numFmtId="0" fontId="5" fillId="0" borderId="38" xfId="0" applyFont="1" applyBorder="1" applyAlignment="1">
      <alignment horizontal="left" vertical="center"/>
    </xf>
    <xf numFmtId="20" fontId="20" fillId="0" borderId="35" xfId="0" applyNumberFormat="1" applyFont="1" applyBorder="1" applyAlignment="1">
      <alignment horizontal="right" vertical="center"/>
    </xf>
    <xf numFmtId="20" fontId="20" fillId="0" borderId="0" xfId="0" applyNumberFormat="1" applyFont="1" applyAlignment="1">
      <alignment horizontal="right" vertical="center"/>
    </xf>
    <xf numFmtId="200" fontId="4" fillId="0" borderId="38" xfId="0" applyNumberFormat="1" applyFont="1" applyBorder="1">
      <alignment vertical="center"/>
    </xf>
    <xf numFmtId="184" fontId="5" fillId="0" borderId="38" xfId="0" applyNumberFormat="1" applyFont="1" applyBorder="1" applyAlignment="1">
      <alignment vertical="top" shrinkToFit="1"/>
    </xf>
    <xf numFmtId="20" fontId="20" fillId="0" borderId="38" xfId="0" applyNumberFormat="1" applyFont="1" applyBorder="1" applyAlignment="1">
      <alignment horizontal="right" vertical="center"/>
    </xf>
    <xf numFmtId="200" fontId="13" fillId="0" borderId="8" xfId="0" applyNumberFormat="1" applyFont="1" applyBorder="1">
      <alignment vertical="center"/>
    </xf>
    <xf numFmtId="0" fontId="4" fillId="0" borderId="36" xfId="0" applyFont="1" applyBorder="1" applyAlignment="1">
      <alignment horizontal="right" vertical="center"/>
    </xf>
    <xf numFmtId="0" fontId="6" fillId="0" borderId="36" xfId="0" applyFont="1" applyBorder="1">
      <alignment vertical="center"/>
    </xf>
    <xf numFmtId="191" fontId="6" fillId="0" borderId="36" xfId="0" applyNumberFormat="1" applyFont="1" applyBorder="1" applyAlignment="1">
      <alignment vertical="center" shrinkToFit="1"/>
    </xf>
    <xf numFmtId="205" fontId="6" fillId="0" borderId="1" xfId="0" applyNumberFormat="1" applyFont="1" applyBorder="1" applyAlignment="1">
      <alignment horizontal="left" vertical="center" shrinkToFit="1"/>
    </xf>
    <xf numFmtId="206" fontId="6" fillId="0" borderId="0" xfId="0" applyNumberFormat="1" applyFont="1" applyAlignment="1">
      <alignment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4" fillId="0" borderId="8" xfId="0" applyFont="1" applyBorder="1" applyAlignment="1">
      <alignment horizontal="left" vertical="top"/>
    </xf>
    <xf numFmtId="0" fontId="6" fillId="0" borderId="7" xfId="0" applyFont="1" applyBorder="1">
      <alignment vertical="center"/>
    </xf>
    <xf numFmtId="0" fontId="19" fillId="0" borderId="11" xfId="0" applyFont="1" applyBorder="1" applyAlignment="1">
      <alignment horizontal="center" vertical="center" shrinkToFit="1" readingOrder="1"/>
    </xf>
    <xf numFmtId="0" fontId="7" fillId="0" borderId="25" xfId="0" applyFont="1" applyBorder="1" applyAlignment="1">
      <alignment horizontal="left" vertical="center"/>
    </xf>
    <xf numFmtId="200" fontId="4" fillId="0" borderId="8" xfId="0" applyNumberFormat="1" applyFont="1" applyBorder="1" applyAlignment="1"/>
    <xf numFmtId="177" fontId="6" fillId="0" borderId="6" xfId="0" applyNumberFormat="1" applyFont="1" applyBorder="1" applyAlignment="1">
      <alignment vertical="top"/>
    </xf>
    <xf numFmtId="0" fontId="15" fillId="0" borderId="42" xfId="0" applyFont="1" applyBorder="1" applyAlignment="1">
      <alignment horizontal="center" vertical="center" shrinkToFit="1" readingOrder="1"/>
    </xf>
    <xf numFmtId="0" fontId="10" fillId="0" borderId="38" xfId="0" applyFont="1" applyBorder="1" applyAlignment="1">
      <alignment horizontal="left" vertical="center" readingOrder="1"/>
    </xf>
    <xf numFmtId="185" fontId="4" fillId="2" borderId="38" xfId="0" applyNumberFormat="1" applyFont="1" applyFill="1" applyBorder="1">
      <alignment vertical="center"/>
    </xf>
    <xf numFmtId="177" fontId="5" fillId="0" borderId="34" xfId="0" applyNumberFormat="1" applyFont="1" applyBorder="1">
      <alignment vertical="center"/>
    </xf>
    <xf numFmtId="0" fontId="6" fillId="0" borderId="12" xfId="0" applyFont="1" applyBorder="1">
      <alignment vertical="center"/>
    </xf>
    <xf numFmtId="188" fontId="4" fillId="0" borderId="36" xfId="0" applyNumberFormat="1" applyFont="1" applyBorder="1" applyAlignment="1">
      <alignment vertical="center" shrinkToFit="1"/>
    </xf>
    <xf numFmtId="20" fontId="8" fillId="0" borderId="4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91" fontId="4" fillId="0" borderId="36" xfId="0" applyNumberFormat="1" applyFont="1" applyBorder="1" applyAlignment="1">
      <alignment vertical="center" shrinkToFit="1"/>
    </xf>
    <xf numFmtId="182" fontId="5" fillId="0" borderId="38" xfId="0" applyNumberFormat="1" applyFont="1" applyBorder="1" applyAlignment="1">
      <alignment vertical="center" shrinkToFit="1"/>
    </xf>
    <xf numFmtId="177" fontId="1" fillId="2" borderId="37" xfId="0" applyNumberFormat="1" applyFont="1" applyFill="1" applyBorder="1" applyAlignment="1">
      <alignment horizontal="left" vertical="center"/>
    </xf>
    <xf numFmtId="203" fontId="6" fillId="0" borderId="35" xfId="0" applyNumberFormat="1" applyFont="1" applyBorder="1" applyAlignment="1">
      <alignment horizontal="center" vertical="center" shrinkToFit="1"/>
    </xf>
    <xf numFmtId="184" fontId="5" fillId="2" borderId="38" xfId="0" applyNumberFormat="1" applyFont="1" applyFill="1" applyBorder="1">
      <alignment vertical="center"/>
    </xf>
    <xf numFmtId="0" fontId="4" fillId="2" borderId="38" xfId="0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200" fontId="17" fillId="0" borderId="40" xfId="0" applyNumberFormat="1" applyFont="1" applyBorder="1" applyAlignment="1">
      <alignment horizontal="right" vertical="top"/>
    </xf>
    <xf numFmtId="203" fontId="6" fillId="0" borderId="35" xfId="0" applyNumberFormat="1" applyFont="1" applyBorder="1" applyAlignment="1">
      <alignment horizontal="left" vertical="center"/>
    </xf>
    <xf numFmtId="0" fontId="5" fillId="0" borderId="8" xfId="0" applyFont="1" applyBorder="1">
      <alignment vertical="center"/>
    </xf>
    <xf numFmtId="0" fontId="6" fillId="0" borderId="0" xfId="0" applyFont="1" applyAlignment="1">
      <alignment horizontal="left"/>
    </xf>
    <xf numFmtId="194" fontId="6" fillId="0" borderId="7" xfId="0" applyNumberFormat="1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201" fontId="6" fillId="0" borderId="35" xfId="0" applyNumberFormat="1" applyFont="1" applyBorder="1" applyAlignment="1">
      <alignment horizontal="left" vertical="center" shrinkToFit="1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20" fontId="20" fillId="0" borderId="8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2" xfId="0" applyFont="1" applyBorder="1" applyAlignment="1">
      <alignment horizontal="right" vertical="center"/>
    </xf>
    <xf numFmtId="213" fontId="21" fillId="0" borderId="35" xfId="0" applyNumberFormat="1" applyFont="1" applyBorder="1" applyAlignment="1">
      <alignment horizontal="left" vertical="top" shrinkToFit="1"/>
    </xf>
    <xf numFmtId="177" fontId="12" fillId="3" borderId="6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shrinkToFit="1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>
      <alignment vertical="center"/>
    </xf>
    <xf numFmtId="176" fontId="4" fillId="3" borderId="2" xfId="0" applyNumberFormat="1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177" fontId="12" fillId="3" borderId="37" xfId="0" applyNumberFormat="1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176" fontId="4" fillId="3" borderId="39" xfId="0" applyNumberFormat="1" applyFont="1" applyFill="1" applyBorder="1" applyAlignment="1">
      <alignment horizontal="left" vertical="center"/>
    </xf>
    <xf numFmtId="176" fontId="4" fillId="3" borderId="40" xfId="0" applyNumberFormat="1" applyFont="1" applyFill="1" applyBorder="1" applyAlignment="1">
      <alignment horizontal="right" vertical="center"/>
    </xf>
    <xf numFmtId="177" fontId="12" fillId="3" borderId="37" xfId="0" applyNumberFormat="1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95" fontId="4" fillId="3" borderId="0" xfId="0" applyNumberFormat="1" applyFont="1" applyFill="1" applyAlignment="1"/>
    <xf numFmtId="177" fontId="1" fillId="3" borderId="37" xfId="0" applyNumberFormat="1" applyFont="1" applyFill="1" applyBorder="1" applyAlignment="1">
      <alignment horizontal="left" vertical="center"/>
    </xf>
    <xf numFmtId="200" fontId="4" fillId="3" borderId="38" xfId="0" applyNumberFormat="1" applyFont="1" applyFill="1" applyBorder="1">
      <alignment vertical="center"/>
    </xf>
    <xf numFmtId="20" fontId="9" fillId="0" borderId="35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176" fontId="4" fillId="3" borderId="3" xfId="0" applyNumberFormat="1" applyFont="1" applyFill="1" applyBorder="1" applyAlignment="1">
      <alignment horizontal="right" vertical="center"/>
    </xf>
    <xf numFmtId="177" fontId="12" fillId="3" borderId="6" xfId="0" applyNumberFormat="1" applyFont="1" applyFill="1" applyBorder="1" applyAlignment="1">
      <alignment horizontal="center"/>
    </xf>
    <xf numFmtId="203" fontId="4" fillId="0" borderId="35" xfId="0" applyNumberFormat="1" applyFont="1" applyBorder="1" applyAlignment="1">
      <alignment horizontal="left" vertical="center" shrinkToFit="1"/>
    </xf>
    <xf numFmtId="0" fontId="17" fillId="0" borderId="35" xfId="0" applyFont="1" applyBorder="1" applyAlignment="1">
      <alignment horizontal="right" vertical="top"/>
    </xf>
    <xf numFmtId="0" fontId="19" fillId="0" borderId="0" xfId="0" applyFont="1" applyAlignment="1">
      <alignment horizontal="center" vertical="center" readingOrder="1"/>
    </xf>
    <xf numFmtId="177" fontId="5" fillId="0" borderId="10" xfId="0" applyNumberFormat="1" applyFont="1" applyBorder="1" applyAlignment="1">
      <alignment horizontal="left" vertical="center"/>
    </xf>
    <xf numFmtId="0" fontId="6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90" fontId="6" fillId="0" borderId="5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39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/>
    </xf>
    <xf numFmtId="215" fontId="21" fillId="0" borderId="35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96" fontId="6" fillId="0" borderId="36" xfId="0" applyNumberFormat="1" applyFont="1" applyBorder="1" applyAlignment="1">
      <alignment horizontal="right" vertical="center" shrinkToFit="1"/>
    </xf>
    <xf numFmtId="196" fontId="6" fillId="0" borderId="33" xfId="0" applyNumberFormat="1" applyFont="1" applyBorder="1" applyAlignment="1">
      <alignment horizontal="right" vertical="center" shrinkToFit="1"/>
    </xf>
    <xf numFmtId="182" fontId="5" fillId="2" borderId="38" xfId="0" applyNumberFormat="1" applyFont="1" applyFill="1" applyBorder="1" applyAlignment="1">
      <alignment horizontal="center" vertical="center" shrinkToFit="1"/>
    </xf>
    <xf numFmtId="182" fontId="5" fillId="2" borderId="35" xfId="0" applyNumberFormat="1" applyFont="1" applyFill="1" applyBorder="1" applyAlignment="1">
      <alignment horizontal="center" vertical="center" shrinkToFit="1"/>
    </xf>
    <xf numFmtId="188" fontId="6" fillId="0" borderId="36" xfId="0" applyNumberFormat="1" applyFont="1" applyBorder="1" applyAlignment="1">
      <alignment horizontal="right" vertical="center" shrinkToFit="1"/>
    </xf>
    <xf numFmtId="188" fontId="6" fillId="0" borderId="33" xfId="0" applyNumberFormat="1" applyFont="1" applyBorder="1" applyAlignment="1">
      <alignment horizontal="right" vertical="center" shrinkToFit="1"/>
    </xf>
    <xf numFmtId="207" fontId="6" fillId="0" borderId="5" xfId="0" applyNumberFormat="1" applyFont="1" applyBorder="1" applyAlignment="1">
      <alignment horizontal="left" vertical="center" shrinkToFit="1"/>
    </xf>
    <xf numFmtId="198" fontId="6" fillId="0" borderId="36" xfId="0" applyNumberFormat="1" applyFont="1" applyBorder="1" applyAlignment="1">
      <alignment horizontal="left" vertical="top" shrinkToFit="1"/>
    </xf>
    <xf numFmtId="198" fontId="6" fillId="0" borderId="33" xfId="0" applyNumberFormat="1" applyFont="1" applyBorder="1" applyAlignment="1">
      <alignment horizontal="left" vertical="top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211" fontId="6" fillId="0" borderId="36" xfId="0" applyNumberFormat="1" applyFont="1" applyBorder="1" applyAlignment="1">
      <alignment horizontal="center" vertical="center" shrinkToFit="1"/>
    </xf>
    <xf numFmtId="211" fontId="6" fillId="0" borderId="33" xfId="0" applyNumberFormat="1" applyFont="1" applyBorder="1" applyAlignment="1">
      <alignment horizontal="center" vertical="center" shrinkToFit="1"/>
    </xf>
    <xf numFmtId="204" fontId="6" fillId="0" borderId="36" xfId="0" applyNumberFormat="1" applyFont="1" applyBorder="1" applyAlignment="1">
      <alignment horizontal="left" vertical="center" shrinkToFit="1"/>
    </xf>
    <xf numFmtId="204" fontId="6" fillId="0" borderId="33" xfId="0" applyNumberFormat="1" applyFont="1" applyBorder="1" applyAlignment="1">
      <alignment horizontal="left" vertical="center" shrinkToFit="1"/>
    </xf>
    <xf numFmtId="214" fontId="4" fillId="0" borderId="36" xfId="0" applyNumberFormat="1" applyFont="1" applyBorder="1" applyAlignment="1">
      <alignment horizontal="right" vertical="center" shrinkToFit="1"/>
    </xf>
    <xf numFmtId="214" fontId="4" fillId="0" borderId="33" xfId="0" applyNumberFormat="1" applyFont="1" applyBorder="1" applyAlignment="1">
      <alignment horizontal="right" vertical="center" shrinkToFit="1"/>
    </xf>
    <xf numFmtId="209" fontId="4" fillId="2" borderId="38" xfId="0" applyNumberFormat="1" applyFont="1" applyFill="1" applyBorder="1" applyAlignment="1">
      <alignment horizontal="right" vertical="center"/>
    </xf>
    <xf numFmtId="209" fontId="4" fillId="2" borderId="35" xfId="0" applyNumberFormat="1" applyFont="1" applyFill="1" applyBorder="1" applyAlignment="1">
      <alignment horizontal="right" vertical="center"/>
    </xf>
    <xf numFmtId="182" fontId="4" fillId="2" borderId="38" xfId="0" applyNumberFormat="1" applyFont="1" applyFill="1" applyBorder="1" applyAlignment="1">
      <alignment horizontal="center" vertical="center" shrinkToFit="1"/>
    </xf>
    <xf numFmtId="182" fontId="4" fillId="2" borderId="35" xfId="0" applyNumberFormat="1" applyFont="1" applyFill="1" applyBorder="1" applyAlignment="1">
      <alignment horizontal="center" vertical="center" shrinkToFit="1"/>
    </xf>
    <xf numFmtId="185" fontId="4" fillId="0" borderId="38" xfId="0" applyNumberFormat="1" applyFont="1" applyBorder="1" applyAlignment="1">
      <alignment horizontal="left" vertical="center"/>
    </xf>
    <xf numFmtId="185" fontId="4" fillId="0" borderId="35" xfId="0" applyNumberFormat="1" applyFont="1" applyBorder="1" applyAlignment="1">
      <alignment horizontal="left" vertical="center"/>
    </xf>
    <xf numFmtId="22" fontId="4" fillId="0" borderId="24" xfId="0" applyNumberFormat="1" applyFont="1" applyBorder="1" applyAlignment="1">
      <alignment horizontal="center" vertical="center"/>
    </xf>
    <xf numFmtId="182" fontId="6" fillId="2" borderId="38" xfId="0" applyNumberFormat="1" applyFont="1" applyFill="1" applyBorder="1" applyAlignment="1">
      <alignment horizontal="center" vertical="center" shrinkToFit="1"/>
    </xf>
    <xf numFmtId="182" fontId="6" fillId="2" borderId="35" xfId="0" applyNumberFormat="1" applyFont="1" applyFill="1" applyBorder="1" applyAlignment="1">
      <alignment horizontal="center" vertical="center" shrinkToFit="1"/>
    </xf>
    <xf numFmtId="185" fontId="4" fillId="2" borderId="38" xfId="0" applyNumberFormat="1" applyFont="1" applyFill="1" applyBorder="1" applyAlignment="1">
      <alignment horizontal="left" vertical="top"/>
    </xf>
    <xf numFmtId="185" fontId="4" fillId="2" borderId="35" xfId="0" applyNumberFormat="1" applyFont="1" applyFill="1" applyBorder="1" applyAlignment="1">
      <alignment horizontal="left" vertical="top"/>
    </xf>
    <xf numFmtId="208" fontId="6" fillId="0" borderId="5" xfId="0" applyNumberFormat="1" applyFont="1" applyBorder="1" applyAlignment="1">
      <alignment horizontal="center" vertical="center" shrinkToFit="1"/>
    </xf>
    <xf numFmtId="197" fontId="6" fillId="0" borderId="36" xfId="0" applyNumberFormat="1" applyFont="1" applyBorder="1" applyAlignment="1">
      <alignment horizontal="left" vertical="center" shrinkToFit="1"/>
    </xf>
    <xf numFmtId="197" fontId="6" fillId="0" borderId="33" xfId="0" applyNumberFormat="1" applyFont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210" fontId="7" fillId="3" borderId="38" xfId="0" applyNumberFormat="1" applyFont="1" applyFill="1" applyBorder="1" applyAlignment="1">
      <alignment horizontal="left"/>
    </xf>
    <xf numFmtId="210" fontId="7" fillId="3" borderId="35" xfId="0" applyNumberFormat="1" applyFont="1" applyFill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87" fontId="5" fillId="0" borderId="0" xfId="0" applyNumberFormat="1" applyFont="1" applyAlignment="1">
      <alignment horizontal="right" vertical="center"/>
    </xf>
    <xf numFmtId="22" fontId="13" fillId="0" borderId="21" xfId="0" applyNumberFormat="1" applyFont="1" applyBorder="1" applyAlignment="1">
      <alignment horizontal="center" vertical="center"/>
    </xf>
    <xf numFmtId="199" fontId="6" fillId="0" borderId="36" xfId="0" applyNumberFormat="1" applyFont="1" applyBorder="1" applyAlignment="1">
      <alignment horizontal="left" vertical="center" shrinkToFit="1"/>
    </xf>
    <xf numFmtId="199" fontId="6" fillId="0" borderId="33" xfId="0" applyNumberFormat="1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readingOrder="1"/>
    </xf>
    <xf numFmtId="202" fontId="7" fillId="0" borderId="36" xfId="0" applyNumberFormat="1" applyFont="1" applyBorder="1" applyAlignment="1">
      <alignment horizontal="left" vertical="center" shrinkToFit="1"/>
    </xf>
    <xf numFmtId="202" fontId="7" fillId="0" borderId="33" xfId="0" applyNumberFormat="1" applyFont="1" applyBorder="1" applyAlignment="1">
      <alignment horizontal="left" vertical="center" shrinkToFit="1"/>
    </xf>
    <xf numFmtId="22" fontId="4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2" fontId="4" fillId="0" borderId="29" xfId="0" applyNumberFormat="1" applyFont="1" applyBorder="1" applyAlignment="1">
      <alignment horizontal="center" vertical="top"/>
    </xf>
    <xf numFmtId="181" fontId="4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  <xf numFmtId="212" fontId="6" fillId="0" borderId="36" xfId="0" applyNumberFormat="1" applyFont="1" applyBorder="1" applyAlignment="1">
      <alignment horizontal="center" vertical="center" shrinkToFit="1"/>
    </xf>
    <xf numFmtId="212" fontId="6" fillId="0" borderId="33" xfId="0" applyNumberFormat="1" applyFont="1" applyBorder="1" applyAlignment="1">
      <alignment horizontal="center" vertical="center" shrinkToFit="1"/>
    </xf>
    <xf numFmtId="207" fontId="6" fillId="0" borderId="12" xfId="0" applyNumberFormat="1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20" fillId="2" borderId="4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108858</xdr:colOff>
      <xdr:row>44</xdr:row>
      <xdr:rowOff>145147</xdr:rowOff>
    </xdr:from>
    <xdr:to>
      <xdr:col>18</xdr:col>
      <xdr:colOff>353790</xdr:colOff>
      <xdr:row>47</xdr:row>
      <xdr:rowOff>9071</xdr:rowOff>
    </xdr:to>
    <xdr:sp macro="" textlink="">
      <xdr:nvSpPr>
        <xdr:cNvPr id="1417" name="Freeform 2883">
          <a:extLst>
            <a:ext uri="{FF2B5EF4-FFF2-40B4-BE49-F238E27FC236}">
              <a16:creationId xmlns:a16="http://schemas.microsoft.com/office/drawing/2014/main" id="{6CEF3B41-6D75-41FC-B29D-A23BEB9B016C}"/>
            </a:ext>
          </a:extLst>
        </xdr:cNvPr>
        <xdr:cNvSpPr>
          <a:spLocks/>
        </xdr:cNvSpPr>
      </xdr:nvSpPr>
      <xdr:spPr bwMode="auto">
        <a:xfrm rot="5400000" flipV="1">
          <a:off x="12074076" y="7393215"/>
          <a:ext cx="353781" cy="24493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03" h="12840">
              <a:moveTo>
                <a:pt x="13203" y="239"/>
              </a:moveTo>
              <a:cubicBezTo>
                <a:pt x="13160" y="-2214"/>
                <a:pt x="12654" y="15054"/>
                <a:pt x="12611" y="12601"/>
              </a:cubicBezTo>
              <a:cubicBezTo>
                <a:pt x="8036" y="12686"/>
                <a:pt x="4575" y="12404"/>
                <a:pt x="0" y="124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95249</xdr:colOff>
      <xdr:row>45</xdr:row>
      <xdr:rowOff>131537</xdr:rowOff>
    </xdr:from>
    <xdr:to>
      <xdr:col>18</xdr:col>
      <xdr:colOff>634999</xdr:colOff>
      <xdr:row>46</xdr:row>
      <xdr:rowOff>36292</xdr:rowOff>
    </xdr:to>
    <xdr:sp macro="" textlink="">
      <xdr:nvSpPr>
        <xdr:cNvPr id="1414" name="Line 238">
          <a:extLst>
            <a:ext uri="{FF2B5EF4-FFF2-40B4-BE49-F238E27FC236}">
              <a16:creationId xmlns:a16="http://schemas.microsoft.com/office/drawing/2014/main" id="{5624901D-DC40-4A1F-B2CD-39B785273806}"/>
            </a:ext>
          </a:extLst>
        </xdr:cNvPr>
        <xdr:cNvSpPr>
          <a:spLocks noChangeShapeType="1"/>
        </xdr:cNvSpPr>
      </xdr:nvSpPr>
      <xdr:spPr bwMode="auto">
        <a:xfrm flipV="1">
          <a:off x="12114892" y="7488466"/>
          <a:ext cx="539750" cy="680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567073</xdr:colOff>
      <xdr:row>43</xdr:row>
      <xdr:rowOff>27400</xdr:rowOff>
    </xdr:from>
    <xdr:to>
      <xdr:col>15</xdr:col>
      <xdr:colOff>568451</xdr:colOff>
      <xdr:row>45</xdr:row>
      <xdr:rowOff>145741</xdr:rowOff>
    </xdr:to>
    <xdr:sp macro="" textlink="">
      <xdr:nvSpPr>
        <xdr:cNvPr id="992" name="Line 238">
          <a:extLst>
            <a:ext uri="{FF2B5EF4-FFF2-40B4-BE49-F238E27FC236}">
              <a16:creationId xmlns:a16="http://schemas.microsoft.com/office/drawing/2014/main" id="{C5683BC4-515C-4D20-86D9-3C4190A29202}"/>
            </a:ext>
          </a:extLst>
        </xdr:cNvPr>
        <xdr:cNvSpPr>
          <a:spLocks noChangeShapeType="1"/>
        </xdr:cNvSpPr>
      </xdr:nvSpPr>
      <xdr:spPr bwMode="auto">
        <a:xfrm>
          <a:off x="10477609" y="7057757"/>
          <a:ext cx="1378" cy="4449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378739</xdr:colOff>
      <xdr:row>28</xdr:row>
      <xdr:rowOff>105736</xdr:rowOff>
    </xdr:from>
    <xdr:ext cx="288012" cy="281064"/>
    <xdr:pic>
      <xdr:nvPicPr>
        <xdr:cNvPr id="1352" name="図 1351" descr="「コンビニのロゴ」の画像検索結果">
          <a:extLst>
            <a:ext uri="{FF2B5EF4-FFF2-40B4-BE49-F238E27FC236}">
              <a16:creationId xmlns:a16="http://schemas.microsoft.com/office/drawing/2014/main" id="{F6BEBFDA-CA4F-4800-9AC7-2EB73DF2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2310" y="4686807"/>
          <a:ext cx="288012" cy="281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15</xdr:col>
      <xdr:colOff>331109</xdr:colOff>
      <xdr:row>27</xdr:row>
      <xdr:rowOff>0</xdr:rowOff>
    </xdr:from>
    <xdr:to>
      <xdr:col>15</xdr:col>
      <xdr:colOff>571500</xdr:colOff>
      <xdr:row>28</xdr:row>
      <xdr:rowOff>31750</xdr:rowOff>
    </xdr:to>
    <xdr:sp macro="" textlink="">
      <xdr:nvSpPr>
        <xdr:cNvPr id="29" name="AutoShape 464">
          <a:extLst>
            <a:ext uri="{FF2B5EF4-FFF2-40B4-BE49-F238E27FC236}">
              <a16:creationId xmlns:a16="http://schemas.microsoft.com/office/drawing/2014/main" id="{13DDEB52-B4F5-4E46-B2EC-05452E0C496D}"/>
            </a:ext>
          </a:extLst>
        </xdr:cNvPr>
        <xdr:cNvSpPr>
          <a:spLocks noChangeArrowheads="1"/>
        </xdr:cNvSpPr>
      </xdr:nvSpPr>
      <xdr:spPr bwMode="auto">
        <a:xfrm>
          <a:off x="10241645" y="4417786"/>
          <a:ext cx="240391" cy="19503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6</xdr:col>
      <xdr:colOff>369432</xdr:colOff>
      <xdr:row>55</xdr:row>
      <xdr:rowOff>117928</xdr:rowOff>
    </xdr:from>
    <xdr:to>
      <xdr:col>6</xdr:col>
      <xdr:colOff>687160</xdr:colOff>
      <xdr:row>56</xdr:row>
      <xdr:rowOff>4536</xdr:rowOff>
    </xdr:to>
    <xdr:sp macro="" textlink="">
      <xdr:nvSpPr>
        <xdr:cNvPr id="2" name="Line 149">
          <a:extLst>
            <a:ext uri="{FF2B5EF4-FFF2-40B4-BE49-F238E27FC236}">
              <a16:creationId xmlns:a16="http://schemas.microsoft.com/office/drawing/2014/main" id="{9D1A6DCA-85EA-4850-B101-6C9EFED689EB}"/>
            </a:ext>
          </a:extLst>
        </xdr:cNvPr>
        <xdr:cNvSpPr>
          <a:spLocks noChangeShapeType="1"/>
        </xdr:cNvSpPr>
      </xdr:nvSpPr>
      <xdr:spPr bwMode="auto">
        <a:xfrm>
          <a:off x="3963532" y="9204778"/>
          <a:ext cx="317728" cy="517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34846</xdr:colOff>
      <xdr:row>62</xdr:row>
      <xdr:rowOff>173901</xdr:rowOff>
    </xdr:from>
    <xdr:to>
      <xdr:col>16</xdr:col>
      <xdr:colOff>289304</xdr:colOff>
      <xdr:row>62</xdr:row>
      <xdr:rowOff>174723</xdr:rowOff>
    </xdr:to>
    <xdr:sp macro="" textlink="">
      <xdr:nvSpPr>
        <xdr:cNvPr id="3" name="Line 206">
          <a:extLst>
            <a:ext uri="{FF2B5EF4-FFF2-40B4-BE49-F238E27FC236}">
              <a16:creationId xmlns:a16="http://schemas.microsoft.com/office/drawing/2014/main" id="{4CD8E730-7BA1-41F5-A9BC-B0EEC4D1723A}"/>
            </a:ext>
          </a:extLst>
        </xdr:cNvPr>
        <xdr:cNvSpPr>
          <a:spLocks noChangeShapeType="1"/>
        </xdr:cNvSpPr>
      </xdr:nvSpPr>
      <xdr:spPr bwMode="auto">
        <a:xfrm flipH="1">
          <a:off x="9983179" y="10433120"/>
          <a:ext cx="960014" cy="8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663397</xdr:colOff>
      <xdr:row>49</xdr:row>
      <xdr:rowOff>92973</xdr:rowOff>
    </xdr:from>
    <xdr:to>
      <xdr:col>12</xdr:col>
      <xdr:colOff>374145</xdr:colOff>
      <xdr:row>56</xdr:row>
      <xdr:rowOff>140280</xdr:rowOff>
    </xdr:to>
    <xdr:sp macro="" textlink="">
      <xdr:nvSpPr>
        <xdr:cNvPr id="4" name="Freeform 166">
          <a:extLst>
            <a:ext uri="{FF2B5EF4-FFF2-40B4-BE49-F238E27FC236}">
              <a16:creationId xmlns:a16="http://schemas.microsoft.com/office/drawing/2014/main" id="{8BEDFBA3-D46C-42DA-8349-DBA9E86EDD64}"/>
            </a:ext>
          </a:extLst>
        </xdr:cNvPr>
        <xdr:cNvSpPr>
          <a:spLocks/>
        </xdr:cNvSpPr>
      </xdr:nvSpPr>
      <xdr:spPr bwMode="auto">
        <a:xfrm>
          <a:off x="7781747" y="8189223"/>
          <a:ext cx="415598" cy="120300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3929"/>
            <a:gd name="connsiteY0" fmla="*/ 10390 h 10390"/>
            <a:gd name="connsiteX1" fmla="*/ 134 w 13929"/>
            <a:gd name="connsiteY1" fmla="*/ 390 h 10390"/>
            <a:gd name="connsiteX2" fmla="*/ 13929 w 13929"/>
            <a:gd name="connsiteY2" fmla="*/ 0 h 10390"/>
            <a:gd name="connsiteX0" fmla="*/ 350 w 13831"/>
            <a:gd name="connsiteY0" fmla="*/ 9892 h 9892"/>
            <a:gd name="connsiteX1" fmla="*/ 36 w 13831"/>
            <a:gd name="connsiteY1" fmla="*/ 390 h 9892"/>
            <a:gd name="connsiteX2" fmla="*/ 13831 w 13831"/>
            <a:gd name="connsiteY2" fmla="*/ 0 h 9892"/>
            <a:gd name="connsiteX0" fmla="*/ 17 w 10147"/>
            <a:gd name="connsiteY0" fmla="*/ 9622 h 9622"/>
            <a:gd name="connsiteX1" fmla="*/ 173 w 10147"/>
            <a:gd name="connsiteY1" fmla="*/ 394 h 9622"/>
            <a:gd name="connsiteX2" fmla="*/ 10147 w 10147"/>
            <a:gd name="connsiteY2" fmla="*/ 0 h 9622"/>
            <a:gd name="connsiteX0" fmla="*/ 0 w 9983"/>
            <a:gd name="connsiteY0" fmla="*/ 10000 h 10000"/>
            <a:gd name="connsiteX1" fmla="*/ 153 w 9983"/>
            <a:gd name="connsiteY1" fmla="*/ 409 h 10000"/>
            <a:gd name="connsiteX2" fmla="*/ 9983 w 9983"/>
            <a:gd name="connsiteY2" fmla="*/ 0 h 10000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5949 w 15949"/>
            <a:gd name="connsiteY2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7898 w 15949"/>
            <a:gd name="connsiteY2" fmla="*/ 7219 h 21645"/>
            <a:gd name="connsiteX3" fmla="*/ 15949 w 15949"/>
            <a:gd name="connsiteY3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4508 w 15949"/>
            <a:gd name="connsiteY2" fmla="*/ 10228 h 21645"/>
            <a:gd name="connsiteX3" fmla="*/ 15949 w 15949"/>
            <a:gd name="connsiteY3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4508 w 15949"/>
            <a:gd name="connsiteY2" fmla="*/ 10228 h 21645"/>
            <a:gd name="connsiteX3" fmla="*/ 15949 w 15949"/>
            <a:gd name="connsiteY3" fmla="*/ 0 h 21645"/>
            <a:gd name="connsiteX0" fmla="*/ 0 w 16093"/>
            <a:gd name="connsiteY0" fmla="*/ 21645 h 21645"/>
            <a:gd name="connsiteX1" fmla="*/ 153 w 16093"/>
            <a:gd name="connsiteY1" fmla="*/ 12054 h 21645"/>
            <a:gd name="connsiteX2" fmla="*/ 14980 w 16093"/>
            <a:gd name="connsiteY2" fmla="*/ 10751 h 21645"/>
            <a:gd name="connsiteX3" fmla="*/ 15949 w 16093"/>
            <a:gd name="connsiteY3" fmla="*/ 0 h 21645"/>
            <a:gd name="connsiteX0" fmla="*/ 0 w 16093"/>
            <a:gd name="connsiteY0" fmla="*/ 21645 h 21645"/>
            <a:gd name="connsiteX1" fmla="*/ 153 w 16093"/>
            <a:gd name="connsiteY1" fmla="*/ 12054 h 21645"/>
            <a:gd name="connsiteX2" fmla="*/ 14980 w 16093"/>
            <a:gd name="connsiteY2" fmla="*/ 10751 h 21645"/>
            <a:gd name="connsiteX3" fmla="*/ 15949 w 16093"/>
            <a:gd name="connsiteY3" fmla="*/ 0 h 21645"/>
            <a:gd name="connsiteX0" fmla="*/ 0 w 16093"/>
            <a:gd name="connsiteY0" fmla="*/ 21645 h 21645"/>
            <a:gd name="connsiteX1" fmla="*/ 153 w 16093"/>
            <a:gd name="connsiteY1" fmla="*/ 12054 h 21645"/>
            <a:gd name="connsiteX2" fmla="*/ 14980 w 16093"/>
            <a:gd name="connsiteY2" fmla="*/ 10751 h 21645"/>
            <a:gd name="connsiteX3" fmla="*/ 15949 w 16093"/>
            <a:gd name="connsiteY3" fmla="*/ 0 h 21645"/>
            <a:gd name="connsiteX0" fmla="*/ 0 w 16164"/>
            <a:gd name="connsiteY0" fmla="*/ 21645 h 21645"/>
            <a:gd name="connsiteX1" fmla="*/ 153 w 16164"/>
            <a:gd name="connsiteY1" fmla="*/ 12054 h 21645"/>
            <a:gd name="connsiteX2" fmla="*/ 15074 w 16164"/>
            <a:gd name="connsiteY2" fmla="*/ 11667 h 21645"/>
            <a:gd name="connsiteX3" fmla="*/ 15949 w 16164"/>
            <a:gd name="connsiteY3" fmla="*/ 0 h 21645"/>
            <a:gd name="connsiteX0" fmla="*/ 0 w 16164"/>
            <a:gd name="connsiteY0" fmla="*/ 21645 h 21645"/>
            <a:gd name="connsiteX1" fmla="*/ 153 w 16164"/>
            <a:gd name="connsiteY1" fmla="*/ 12054 h 21645"/>
            <a:gd name="connsiteX2" fmla="*/ 15074 w 16164"/>
            <a:gd name="connsiteY2" fmla="*/ 11667 h 21645"/>
            <a:gd name="connsiteX3" fmla="*/ 15949 w 16164"/>
            <a:gd name="connsiteY3" fmla="*/ 0 h 21645"/>
            <a:gd name="connsiteX0" fmla="*/ 0 w 16164"/>
            <a:gd name="connsiteY0" fmla="*/ 21645 h 21645"/>
            <a:gd name="connsiteX1" fmla="*/ 153 w 16164"/>
            <a:gd name="connsiteY1" fmla="*/ 12054 h 21645"/>
            <a:gd name="connsiteX2" fmla="*/ 15074 w 16164"/>
            <a:gd name="connsiteY2" fmla="*/ 11667 h 21645"/>
            <a:gd name="connsiteX3" fmla="*/ 15949 w 16164"/>
            <a:gd name="connsiteY3" fmla="*/ 0 h 21645"/>
            <a:gd name="connsiteX0" fmla="*/ 0 w 16292"/>
            <a:gd name="connsiteY0" fmla="*/ 21645 h 21645"/>
            <a:gd name="connsiteX1" fmla="*/ 153 w 16292"/>
            <a:gd name="connsiteY1" fmla="*/ 12054 h 21645"/>
            <a:gd name="connsiteX2" fmla="*/ 15074 w 16292"/>
            <a:gd name="connsiteY2" fmla="*/ 11667 h 21645"/>
            <a:gd name="connsiteX3" fmla="*/ 15949 w 16292"/>
            <a:gd name="connsiteY3" fmla="*/ 0 h 21645"/>
            <a:gd name="connsiteX0" fmla="*/ 0 w 15949"/>
            <a:gd name="connsiteY0" fmla="*/ 21645 h 21645"/>
            <a:gd name="connsiteX1" fmla="*/ 153 w 15949"/>
            <a:gd name="connsiteY1" fmla="*/ 12054 h 21645"/>
            <a:gd name="connsiteX2" fmla="*/ 15074 w 15949"/>
            <a:gd name="connsiteY2" fmla="*/ 11667 h 21645"/>
            <a:gd name="connsiteX3" fmla="*/ 15949 w 15949"/>
            <a:gd name="connsiteY3" fmla="*/ 0 h 21645"/>
            <a:gd name="connsiteX0" fmla="*/ 0 w 15571"/>
            <a:gd name="connsiteY0" fmla="*/ 21514 h 21514"/>
            <a:gd name="connsiteX1" fmla="*/ 153 w 15571"/>
            <a:gd name="connsiteY1" fmla="*/ 11923 h 21514"/>
            <a:gd name="connsiteX2" fmla="*/ 15074 w 15571"/>
            <a:gd name="connsiteY2" fmla="*/ 11536 h 21514"/>
            <a:gd name="connsiteX3" fmla="*/ 15571 w 15571"/>
            <a:gd name="connsiteY3" fmla="*/ 0 h 21514"/>
            <a:gd name="connsiteX0" fmla="*/ 0 w 15748"/>
            <a:gd name="connsiteY0" fmla="*/ 21514 h 21514"/>
            <a:gd name="connsiteX1" fmla="*/ 153 w 15748"/>
            <a:gd name="connsiteY1" fmla="*/ 11923 h 21514"/>
            <a:gd name="connsiteX2" fmla="*/ 15357 w 15748"/>
            <a:gd name="connsiteY2" fmla="*/ 11143 h 21514"/>
            <a:gd name="connsiteX3" fmla="*/ 15571 w 15748"/>
            <a:gd name="connsiteY3" fmla="*/ 0 h 21514"/>
            <a:gd name="connsiteX0" fmla="*/ 0 w 15571"/>
            <a:gd name="connsiteY0" fmla="*/ 21514 h 21514"/>
            <a:gd name="connsiteX1" fmla="*/ 153 w 15571"/>
            <a:gd name="connsiteY1" fmla="*/ 11923 h 21514"/>
            <a:gd name="connsiteX2" fmla="*/ 15357 w 15571"/>
            <a:gd name="connsiteY2" fmla="*/ 11143 h 21514"/>
            <a:gd name="connsiteX3" fmla="*/ 15571 w 15571"/>
            <a:gd name="connsiteY3" fmla="*/ 0 h 21514"/>
            <a:gd name="connsiteX0" fmla="*/ 0 w 15640"/>
            <a:gd name="connsiteY0" fmla="*/ 21514 h 21514"/>
            <a:gd name="connsiteX1" fmla="*/ 153 w 15640"/>
            <a:gd name="connsiteY1" fmla="*/ 11923 h 21514"/>
            <a:gd name="connsiteX2" fmla="*/ 15640 w 15640"/>
            <a:gd name="connsiteY2" fmla="*/ 11536 h 21514"/>
            <a:gd name="connsiteX3" fmla="*/ 15571 w 15640"/>
            <a:gd name="connsiteY3" fmla="*/ 0 h 21514"/>
            <a:gd name="connsiteX0" fmla="*/ 0 w 15640"/>
            <a:gd name="connsiteY0" fmla="*/ 21514 h 21514"/>
            <a:gd name="connsiteX1" fmla="*/ 153 w 15640"/>
            <a:gd name="connsiteY1" fmla="*/ 11923 h 21514"/>
            <a:gd name="connsiteX2" fmla="*/ 15640 w 15640"/>
            <a:gd name="connsiteY2" fmla="*/ 11536 h 21514"/>
            <a:gd name="connsiteX3" fmla="*/ 15571 w 15640"/>
            <a:gd name="connsiteY3" fmla="*/ 0 h 21514"/>
            <a:gd name="connsiteX0" fmla="*/ 0 w 15640"/>
            <a:gd name="connsiteY0" fmla="*/ 21514 h 21514"/>
            <a:gd name="connsiteX1" fmla="*/ 153 w 15640"/>
            <a:gd name="connsiteY1" fmla="*/ 11923 h 21514"/>
            <a:gd name="connsiteX2" fmla="*/ 15640 w 15640"/>
            <a:gd name="connsiteY2" fmla="*/ 11929 h 21514"/>
            <a:gd name="connsiteX3" fmla="*/ 15571 w 15640"/>
            <a:gd name="connsiteY3" fmla="*/ 0 h 21514"/>
            <a:gd name="connsiteX0" fmla="*/ 0 w 15854"/>
            <a:gd name="connsiteY0" fmla="*/ 18766 h 18766"/>
            <a:gd name="connsiteX1" fmla="*/ 153 w 15854"/>
            <a:gd name="connsiteY1" fmla="*/ 9175 h 18766"/>
            <a:gd name="connsiteX2" fmla="*/ 15640 w 15854"/>
            <a:gd name="connsiteY2" fmla="*/ 9181 h 18766"/>
            <a:gd name="connsiteX3" fmla="*/ 15854 w 15854"/>
            <a:gd name="connsiteY3" fmla="*/ 0 h 18766"/>
            <a:gd name="connsiteX0" fmla="*/ 0 w 15640"/>
            <a:gd name="connsiteY0" fmla="*/ 18112 h 18112"/>
            <a:gd name="connsiteX1" fmla="*/ 153 w 15640"/>
            <a:gd name="connsiteY1" fmla="*/ 8521 h 18112"/>
            <a:gd name="connsiteX2" fmla="*/ 15640 w 15640"/>
            <a:gd name="connsiteY2" fmla="*/ 8527 h 18112"/>
            <a:gd name="connsiteX3" fmla="*/ 15476 w 15640"/>
            <a:gd name="connsiteY3" fmla="*/ 0 h 18112"/>
            <a:gd name="connsiteX0" fmla="*/ 0 w 15759"/>
            <a:gd name="connsiteY0" fmla="*/ 17719 h 17719"/>
            <a:gd name="connsiteX1" fmla="*/ 153 w 15759"/>
            <a:gd name="connsiteY1" fmla="*/ 8128 h 17719"/>
            <a:gd name="connsiteX2" fmla="*/ 15640 w 15759"/>
            <a:gd name="connsiteY2" fmla="*/ 8134 h 17719"/>
            <a:gd name="connsiteX3" fmla="*/ 15759 w 15759"/>
            <a:gd name="connsiteY3" fmla="*/ 0 h 17719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852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852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453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453 h 23437"/>
            <a:gd name="connsiteX3" fmla="*/ 15371 w 15640"/>
            <a:gd name="connsiteY3" fmla="*/ 0 h 23437"/>
            <a:gd name="connsiteX0" fmla="*/ 0 w 15640"/>
            <a:gd name="connsiteY0" fmla="*/ 23437 h 23437"/>
            <a:gd name="connsiteX1" fmla="*/ 153 w 15640"/>
            <a:gd name="connsiteY1" fmla="*/ 13846 h 23437"/>
            <a:gd name="connsiteX2" fmla="*/ 15640 w 15640"/>
            <a:gd name="connsiteY2" fmla="*/ 13453 h 23437"/>
            <a:gd name="connsiteX3" fmla="*/ 15371 w 15640"/>
            <a:gd name="connsiteY3" fmla="*/ 0 h 23437"/>
            <a:gd name="connsiteX0" fmla="*/ 0 w 15544"/>
            <a:gd name="connsiteY0" fmla="*/ 21391 h 21391"/>
            <a:gd name="connsiteX1" fmla="*/ 57 w 15544"/>
            <a:gd name="connsiteY1" fmla="*/ 13846 h 21391"/>
            <a:gd name="connsiteX2" fmla="*/ 15544 w 15544"/>
            <a:gd name="connsiteY2" fmla="*/ 13453 h 21391"/>
            <a:gd name="connsiteX3" fmla="*/ 15275 w 15544"/>
            <a:gd name="connsiteY3" fmla="*/ 0 h 21391"/>
            <a:gd name="connsiteX0" fmla="*/ 0 w 15544"/>
            <a:gd name="connsiteY0" fmla="*/ 23693 h 23693"/>
            <a:gd name="connsiteX1" fmla="*/ 57 w 15544"/>
            <a:gd name="connsiteY1" fmla="*/ 16148 h 23693"/>
            <a:gd name="connsiteX2" fmla="*/ 15544 w 15544"/>
            <a:gd name="connsiteY2" fmla="*/ 15755 h 23693"/>
            <a:gd name="connsiteX3" fmla="*/ 15275 w 15544"/>
            <a:gd name="connsiteY3" fmla="*/ 0 h 23693"/>
            <a:gd name="connsiteX0" fmla="*/ 0 w 15629"/>
            <a:gd name="connsiteY0" fmla="*/ 24588 h 24588"/>
            <a:gd name="connsiteX1" fmla="*/ 57 w 15629"/>
            <a:gd name="connsiteY1" fmla="*/ 17043 h 24588"/>
            <a:gd name="connsiteX2" fmla="*/ 15544 w 15629"/>
            <a:gd name="connsiteY2" fmla="*/ 16650 h 24588"/>
            <a:gd name="connsiteX3" fmla="*/ 15467 w 15629"/>
            <a:gd name="connsiteY3" fmla="*/ 0 h 24588"/>
            <a:gd name="connsiteX0" fmla="*/ 0 w 15544"/>
            <a:gd name="connsiteY0" fmla="*/ 24204 h 24204"/>
            <a:gd name="connsiteX1" fmla="*/ 57 w 15544"/>
            <a:gd name="connsiteY1" fmla="*/ 16659 h 24204"/>
            <a:gd name="connsiteX2" fmla="*/ 15544 w 15544"/>
            <a:gd name="connsiteY2" fmla="*/ 16266 h 24204"/>
            <a:gd name="connsiteX3" fmla="*/ 15275 w 15544"/>
            <a:gd name="connsiteY3" fmla="*/ 0 h 24204"/>
            <a:gd name="connsiteX0" fmla="*/ 0 w 15544"/>
            <a:gd name="connsiteY0" fmla="*/ 7938 h 7938"/>
            <a:gd name="connsiteX1" fmla="*/ 57 w 15544"/>
            <a:gd name="connsiteY1" fmla="*/ 393 h 7938"/>
            <a:gd name="connsiteX2" fmla="*/ 15544 w 15544"/>
            <a:gd name="connsiteY2" fmla="*/ 0 h 7938"/>
            <a:gd name="connsiteX0" fmla="*/ 0 w 11606"/>
            <a:gd name="connsiteY0" fmla="*/ 10333 h 10333"/>
            <a:gd name="connsiteX1" fmla="*/ 37 w 11606"/>
            <a:gd name="connsiteY1" fmla="*/ 828 h 10333"/>
            <a:gd name="connsiteX2" fmla="*/ 11606 w 11606"/>
            <a:gd name="connsiteY2" fmla="*/ 0 h 10333"/>
            <a:gd name="connsiteX0" fmla="*/ 0 w 11721"/>
            <a:gd name="connsiteY0" fmla="*/ 10049 h 10049"/>
            <a:gd name="connsiteX1" fmla="*/ 37 w 11721"/>
            <a:gd name="connsiteY1" fmla="*/ 544 h 10049"/>
            <a:gd name="connsiteX2" fmla="*/ 11721 w 11721"/>
            <a:gd name="connsiteY2" fmla="*/ 0 h 10049"/>
            <a:gd name="connsiteX0" fmla="*/ 0 w 11664"/>
            <a:gd name="connsiteY0" fmla="*/ 9907 h 9907"/>
            <a:gd name="connsiteX1" fmla="*/ 37 w 11664"/>
            <a:gd name="connsiteY1" fmla="*/ 402 h 9907"/>
            <a:gd name="connsiteX2" fmla="*/ 11664 w 11664"/>
            <a:gd name="connsiteY2" fmla="*/ 0 h 9907"/>
            <a:gd name="connsiteX0" fmla="*/ 0 w 9508"/>
            <a:gd name="connsiteY0" fmla="*/ 9964 h 9964"/>
            <a:gd name="connsiteX1" fmla="*/ 32 w 9508"/>
            <a:gd name="connsiteY1" fmla="*/ 370 h 9964"/>
            <a:gd name="connsiteX2" fmla="*/ 9508 w 9508"/>
            <a:gd name="connsiteY2" fmla="*/ 0 h 9964"/>
            <a:gd name="connsiteX0" fmla="*/ 0 w 10000"/>
            <a:gd name="connsiteY0" fmla="*/ 10046 h 10046"/>
            <a:gd name="connsiteX1" fmla="*/ 34 w 10000"/>
            <a:gd name="connsiteY1" fmla="*/ 417 h 10046"/>
            <a:gd name="connsiteX2" fmla="*/ 10000 w 10000"/>
            <a:gd name="connsiteY2" fmla="*/ 46 h 10046"/>
            <a:gd name="connsiteX0" fmla="*/ 0 w 5638"/>
            <a:gd name="connsiteY0" fmla="*/ 9979 h 9979"/>
            <a:gd name="connsiteX1" fmla="*/ 34 w 5638"/>
            <a:gd name="connsiteY1" fmla="*/ 350 h 9979"/>
            <a:gd name="connsiteX2" fmla="*/ 4775 w 5638"/>
            <a:gd name="connsiteY2" fmla="*/ 51 h 9979"/>
            <a:gd name="connsiteX0" fmla="*/ 0 w 9848"/>
            <a:gd name="connsiteY0" fmla="*/ 9716 h 9716"/>
            <a:gd name="connsiteX1" fmla="*/ 60 w 9848"/>
            <a:gd name="connsiteY1" fmla="*/ 67 h 9716"/>
            <a:gd name="connsiteX2" fmla="*/ 8172 w 9848"/>
            <a:gd name="connsiteY2" fmla="*/ 94 h 9716"/>
            <a:gd name="connsiteX0" fmla="*/ 0 w 8580"/>
            <a:gd name="connsiteY0" fmla="*/ 9931 h 9931"/>
            <a:gd name="connsiteX1" fmla="*/ 61 w 8580"/>
            <a:gd name="connsiteY1" fmla="*/ 0 h 9931"/>
            <a:gd name="connsiteX2" fmla="*/ 8298 w 8580"/>
            <a:gd name="connsiteY2" fmla="*/ 28 h 9931"/>
            <a:gd name="connsiteX0" fmla="*/ 0 w 9947"/>
            <a:gd name="connsiteY0" fmla="*/ 10003 h 10003"/>
            <a:gd name="connsiteX1" fmla="*/ 71 w 9947"/>
            <a:gd name="connsiteY1" fmla="*/ 3 h 10003"/>
            <a:gd name="connsiteX2" fmla="*/ 9539 w 9947"/>
            <a:gd name="connsiteY2" fmla="*/ 0 h 10003"/>
            <a:gd name="connsiteX0" fmla="*/ 0 w 10059"/>
            <a:gd name="connsiteY0" fmla="*/ 10032 h 10032"/>
            <a:gd name="connsiteX1" fmla="*/ 71 w 10059"/>
            <a:gd name="connsiteY1" fmla="*/ 35 h 10032"/>
            <a:gd name="connsiteX2" fmla="*/ 10059 w 10059"/>
            <a:gd name="connsiteY2" fmla="*/ 0 h 100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59" h="10032">
              <a:moveTo>
                <a:pt x="0" y="10032"/>
              </a:moveTo>
              <a:cubicBezTo>
                <a:pt x="161" y="-2720"/>
                <a:pt x="-61" y="11260"/>
                <a:pt x="71" y="35"/>
              </a:cubicBezTo>
              <a:lnTo>
                <a:pt x="1005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580576</xdr:colOff>
      <xdr:row>6</xdr:row>
      <xdr:rowOff>13608</xdr:rowOff>
    </xdr:from>
    <xdr:to>
      <xdr:col>4</xdr:col>
      <xdr:colOff>689195</xdr:colOff>
      <xdr:row>6</xdr:row>
      <xdr:rowOff>108857</xdr:rowOff>
    </xdr:to>
    <xdr:sp macro="" textlink="">
      <xdr:nvSpPr>
        <xdr:cNvPr id="5" name="Oval 529">
          <a:extLst>
            <a:ext uri="{FF2B5EF4-FFF2-40B4-BE49-F238E27FC236}">
              <a16:creationId xmlns:a16="http://schemas.microsoft.com/office/drawing/2014/main" id="{05A6D4DC-FE6B-4BE6-BFD2-48D1022590D2}"/>
            </a:ext>
          </a:extLst>
        </xdr:cNvPr>
        <xdr:cNvSpPr>
          <a:spLocks noChangeArrowheads="1"/>
        </xdr:cNvSpPr>
      </xdr:nvSpPr>
      <xdr:spPr bwMode="auto">
        <a:xfrm>
          <a:off x="2764976" y="1010558"/>
          <a:ext cx="108619" cy="952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300789</xdr:colOff>
      <xdr:row>4</xdr:row>
      <xdr:rowOff>58487</xdr:rowOff>
    </xdr:from>
    <xdr:to>
      <xdr:col>4</xdr:col>
      <xdr:colOff>409408</xdr:colOff>
      <xdr:row>4</xdr:row>
      <xdr:rowOff>153736</xdr:rowOff>
    </xdr:to>
    <xdr:sp macro="" textlink="">
      <xdr:nvSpPr>
        <xdr:cNvPr id="6" name="Oval 529">
          <a:extLst>
            <a:ext uri="{FF2B5EF4-FFF2-40B4-BE49-F238E27FC236}">
              <a16:creationId xmlns:a16="http://schemas.microsoft.com/office/drawing/2014/main" id="{EE0E9932-522D-4B32-9B6D-6FD004E35B12}"/>
            </a:ext>
          </a:extLst>
        </xdr:cNvPr>
        <xdr:cNvSpPr>
          <a:spLocks noChangeArrowheads="1"/>
        </xdr:cNvSpPr>
      </xdr:nvSpPr>
      <xdr:spPr bwMode="auto">
        <a:xfrm>
          <a:off x="2485189" y="725237"/>
          <a:ext cx="108619" cy="952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346806</xdr:colOff>
      <xdr:row>33</xdr:row>
      <xdr:rowOff>35400</xdr:rowOff>
    </xdr:from>
    <xdr:ext cx="576385" cy="159531"/>
    <xdr:sp macro="" textlink="">
      <xdr:nvSpPr>
        <xdr:cNvPr id="7" name="Text Box 1300">
          <a:extLst>
            <a:ext uri="{FF2B5EF4-FFF2-40B4-BE49-F238E27FC236}">
              <a16:creationId xmlns:a16="http://schemas.microsoft.com/office/drawing/2014/main" id="{3B71639B-64FD-480C-9980-825414244757}"/>
            </a:ext>
          </a:extLst>
        </xdr:cNvPr>
        <xdr:cNvSpPr txBox="1">
          <a:spLocks noChangeArrowheads="1"/>
        </xdr:cNvSpPr>
      </xdr:nvSpPr>
      <xdr:spPr bwMode="auto">
        <a:xfrm>
          <a:off x="7465156" y="6810850"/>
          <a:ext cx="576385" cy="1595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松田江橋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356254</xdr:colOff>
      <xdr:row>8</xdr:row>
      <xdr:rowOff>44064</xdr:rowOff>
    </xdr:from>
    <xdr:ext cx="304541" cy="113393"/>
    <xdr:sp macro="" textlink="">
      <xdr:nvSpPr>
        <xdr:cNvPr id="8" name="Text Box 1664">
          <a:extLst>
            <a:ext uri="{FF2B5EF4-FFF2-40B4-BE49-F238E27FC236}">
              <a16:creationId xmlns:a16="http://schemas.microsoft.com/office/drawing/2014/main" id="{0E22067C-B384-4063-BB6B-D8086D28406F}"/>
            </a:ext>
          </a:extLst>
        </xdr:cNvPr>
        <xdr:cNvSpPr txBox="1">
          <a:spLocks noChangeArrowheads="1"/>
        </xdr:cNvSpPr>
      </xdr:nvSpPr>
      <xdr:spPr bwMode="auto">
        <a:xfrm>
          <a:off x="13818254" y="1371214"/>
          <a:ext cx="304541" cy="11339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梶川橋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335882</xdr:colOff>
      <xdr:row>7</xdr:row>
      <xdr:rowOff>154140</xdr:rowOff>
    </xdr:from>
    <xdr:to>
      <xdr:col>20</xdr:col>
      <xdr:colOff>340177</xdr:colOff>
      <xdr:row>8</xdr:row>
      <xdr:rowOff>144420</xdr:rowOff>
    </xdr:to>
    <xdr:sp macro="" textlink="">
      <xdr:nvSpPr>
        <xdr:cNvPr id="9" name="Line 149">
          <a:extLst>
            <a:ext uri="{FF2B5EF4-FFF2-40B4-BE49-F238E27FC236}">
              <a16:creationId xmlns:a16="http://schemas.microsoft.com/office/drawing/2014/main" id="{031C285D-6D16-48D4-B3B0-18727C1ACD05}"/>
            </a:ext>
          </a:extLst>
        </xdr:cNvPr>
        <xdr:cNvSpPr>
          <a:spLocks noChangeShapeType="1"/>
        </xdr:cNvSpPr>
      </xdr:nvSpPr>
      <xdr:spPr bwMode="auto">
        <a:xfrm>
          <a:off x="13797882" y="1316190"/>
          <a:ext cx="4295" cy="155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577579</xdr:colOff>
      <xdr:row>63</xdr:row>
      <xdr:rowOff>38574</xdr:rowOff>
    </xdr:from>
    <xdr:ext cx="351045" cy="87082"/>
    <xdr:sp macro="" textlink="">
      <xdr:nvSpPr>
        <xdr:cNvPr id="10" name="Text Box 208">
          <a:extLst>
            <a:ext uri="{FF2B5EF4-FFF2-40B4-BE49-F238E27FC236}">
              <a16:creationId xmlns:a16="http://schemas.microsoft.com/office/drawing/2014/main" id="{2B63EDDA-A92E-461C-97A9-FED4B45C58AD}"/>
            </a:ext>
          </a:extLst>
        </xdr:cNvPr>
        <xdr:cNvSpPr txBox="1">
          <a:spLocks noChangeArrowheads="1"/>
        </xdr:cNvSpPr>
      </xdr:nvSpPr>
      <xdr:spPr bwMode="auto">
        <a:xfrm>
          <a:off x="10515329" y="10465274"/>
          <a:ext cx="351045" cy="870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vert="horz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堀川町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466475</xdr:colOff>
      <xdr:row>60</xdr:row>
      <xdr:rowOff>99221</xdr:rowOff>
    </xdr:from>
    <xdr:ext cx="514889" cy="99682"/>
    <xdr:sp macro="" textlink="">
      <xdr:nvSpPr>
        <xdr:cNvPr id="11" name="Text Box 1300">
          <a:extLst>
            <a:ext uri="{FF2B5EF4-FFF2-40B4-BE49-F238E27FC236}">
              <a16:creationId xmlns:a16="http://schemas.microsoft.com/office/drawing/2014/main" id="{9176FEBD-1994-43E7-A490-075FE93EBE83}"/>
            </a:ext>
          </a:extLst>
        </xdr:cNvPr>
        <xdr:cNvSpPr txBox="1">
          <a:spLocks noChangeArrowheads="1"/>
        </xdr:cNvSpPr>
      </xdr:nvSpPr>
      <xdr:spPr bwMode="auto">
        <a:xfrm>
          <a:off x="10411802" y="10062587"/>
          <a:ext cx="514889" cy="996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本町二丁目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263381</xdr:colOff>
      <xdr:row>60</xdr:row>
      <xdr:rowOff>122671</xdr:rowOff>
    </xdr:from>
    <xdr:to>
      <xdr:col>16</xdr:col>
      <xdr:colOff>362600</xdr:colOff>
      <xdr:row>61</xdr:row>
      <xdr:rowOff>36439</xdr:rowOff>
    </xdr:to>
    <xdr:sp macro="" textlink="">
      <xdr:nvSpPr>
        <xdr:cNvPr id="12" name="Oval 77">
          <a:extLst>
            <a:ext uri="{FF2B5EF4-FFF2-40B4-BE49-F238E27FC236}">
              <a16:creationId xmlns:a16="http://schemas.microsoft.com/office/drawing/2014/main" id="{42B58A49-92FA-48C5-BECD-7710F3CC3BBE}"/>
            </a:ext>
          </a:extLst>
        </xdr:cNvPr>
        <xdr:cNvSpPr>
          <a:spLocks noChangeArrowheads="1"/>
        </xdr:cNvSpPr>
      </xdr:nvSpPr>
      <xdr:spPr bwMode="auto">
        <a:xfrm>
          <a:off x="10914063" y="10086037"/>
          <a:ext cx="99219" cy="797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128082</xdr:colOff>
      <xdr:row>61</xdr:row>
      <xdr:rowOff>7217</xdr:rowOff>
    </xdr:from>
    <xdr:to>
      <xdr:col>17</xdr:col>
      <xdr:colOff>5411</xdr:colOff>
      <xdr:row>61</xdr:row>
      <xdr:rowOff>57618</xdr:rowOff>
    </xdr:to>
    <xdr:sp macro="" textlink="">
      <xdr:nvSpPr>
        <xdr:cNvPr id="13" name="Freeform 169">
          <a:extLst>
            <a:ext uri="{FF2B5EF4-FFF2-40B4-BE49-F238E27FC236}">
              <a16:creationId xmlns:a16="http://schemas.microsoft.com/office/drawing/2014/main" id="{CC2D4E5F-D44D-4C23-9A1D-920999349660}"/>
            </a:ext>
          </a:extLst>
        </xdr:cNvPr>
        <xdr:cNvSpPr>
          <a:spLocks/>
        </xdr:cNvSpPr>
      </xdr:nvSpPr>
      <xdr:spPr bwMode="auto">
        <a:xfrm>
          <a:off x="10778764" y="10136549"/>
          <a:ext cx="582684" cy="5040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0 w 10171"/>
            <a:gd name="connsiteY1" fmla="*/ 8908 h 11234"/>
            <a:gd name="connsiteX2" fmla="*/ 1690 w 10171"/>
            <a:gd name="connsiteY2" fmla="*/ 0 h 11234"/>
            <a:gd name="connsiteX3" fmla="*/ 4871 w 10171"/>
            <a:gd name="connsiteY3" fmla="*/ 117 h 11234"/>
            <a:gd name="connsiteX0" fmla="*/ 0 w 4871"/>
            <a:gd name="connsiteY0" fmla="*/ 8908 h 8908"/>
            <a:gd name="connsiteX1" fmla="*/ 1690 w 4871"/>
            <a:gd name="connsiteY1" fmla="*/ 0 h 8908"/>
            <a:gd name="connsiteX2" fmla="*/ 4871 w 4871"/>
            <a:gd name="connsiteY2" fmla="*/ 117 h 8908"/>
            <a:gd name="connsiteX0" fmla="*/ 127 w 6639"/>
            <a:gd name="connsiteY0" fmla="*/ 7378 h 7378"/>
            <a:gd name="connsiteX1" fmla="*/ 109 w 6639"/>
            <a:gd name="connsiteY1" fmla="*/ 0 h 7378"/>
            <a:gd name="connsiteX2" fmla="*/ 6639 w 6639"/>
            <a:gd name="connsiteY2" fmla="*/ 131 h 7378"/>
            <a:gd name="connsiteX0" fmla="*/ 592 w 10401"/>
            <a:gd name="connsiteY0" fmla="*/ 10000 h 10000"/>
            <a:gd name="connsiteX1" fmla="*/ 565 w 10401"/>
            <a:gd name="connsiteY1" fmla="*/ 0 h 10000"/>
            <a:gd name="connsiteX2" fmla="*/ 10401 w 10401"/>
            <a:gd name="connsiteY2" fmla="*/ 178 h 10000"/>
            <a:gd name="connsiteX0" fmla="*/ 592 w 14222"/>
            <a:gd name="connsiteY0" fmla="*/ 10000 h 10000"/>
            <a:gd name="connsiteX1" fmla="*/ 565 w 14222"/>
            <a:gd name="connsiteY1" fmla="*/ 0 h 10000"/>
            <a:gd name="connsiteX2" fmla="*/ 14222 w 14222"/>
            <a:gd name="connsiteY2" fmla="*/ 293 h 10000"/>
            <a:gd name="connsiteX0" fmla="*/ 592 w 14222"/>
            <a:gd name="connsiteY0" fmla="*/ 10051 h 10051"/>
            <a:gd name="connsiteX1" fmla="*/ 565 w 14222"/>
            <a:gd name="connsiteY1" fmla="*/ 51 h 10051"/>
            <a:gd name="connsiteX2" fmla="*/ 14222 w 14222"/>
            <a:gd name="connsiteY2" fmla="*/ 0 h 10051"/>
            <a:gd name="connsiteX0" fmla="*/ 592 w 15655"/>
            <a:gd name="connsiteY0" fmla="*/ 10000 h 10000"/>
            <a:gd name="connsiteX1" fmla="*/ 565 w 15655"/>
            <a:gd name="connsiteY1" fmla="*/ 0 h 10000"/>
            <a:gd name="connsiteX2" fmla="*/ 15655 w 15655"/>
            <a:gd name="connsiteY2" fmla="*/ 178 h 10000"/>
            <a:gd name="connsiteX0" fmla="*/ 178 w 15241"/>
            <a:gd name="connsiteY0" fmla="*/ 10000 h 10000"/>
            <a:gd name="connsiteX1" fmla="*/ 151 w 15241"/>
            <a:gd name="connsiteY1" fmla="*/ 0 h 10000"/>
            <a:gd name="connsiteX2" fmla="*/ 15241 w 15241"/>
            <a:gd name="connsiteY2" fmla="*/ 178 h 10000"/>
            <a:gd name="connsiteX0" fmla="*/ 38 w 17770"/>
            <a:gd name="connsiteY0" fmla="*/ 10612 h 10612"/>
            <a:gd name="connsiteX1" fmla="*/ 2680 w 17770"/>
            <a:gd name="connsiteY1" fmla="*/ 0 h 10612"/>
            <a:gd name="connsiteX2" fmla="*/ 17770 w 17770"/>
            <a:gd name="connsiteY2" fmla="*/ 178 h 10612"/>
            <a:gd name="connsiteX0" fmla="*/ 0 w 17732"/>
            <a:gd name="connsiteY0" fmla="*/ 10612 h 10612"/>
            <a:gd name="connsiteX1" fmla="*/ 454 w 17732"/>
            <a:gd name="connsiteY1" fmla="*/ 6122 h 10612"/>
            <a:gd name="connsiteX2" fmla="*/ 2642 w 17732"/>
            <a:gd name="connsiteY2" fmla="*/ 0 h 10612"/>
            <a:gd name="connsiteX3" fmla="*/ 17732 w 17732"/>
            <a:gd name="connsiteY3" fmla="*/ 178 h 10612"/>
            <a:gd name="connsiteX0" fmla="*/ 0 w 17732"/>
            <a:gd name="connsiteY0" fmla="*/ 10612 h 10612"/>
            <a:gd name="connsiteX1" fmla="*/ 3123 w 17732"/>
            <a:gd name="connsiteY1" fmla="*/ 5374 h 10612"/>
            <a:gd name="connsiteX2" fmla="*/ 2642 w 17732"/>
            <a:gd name="connsiteY2" fmla="*/ 0 h 10612"/>
            <a:gd name="connsiteX3" fmla="*/ 17732 w 17732"/>
            <a:gd name="connsiteY3" fmla="*/ 178 h 10612"/>
            <a:gd name="connsiteX0" fmla="*/ 0 w 17732"/>
            <a:gd name="connsiteY0" fmla="*/ 10612 h 10612"/>
            <a:gd name="connsiteX1" fmla="*/ 3123 w 17732"/>
            <a:gd name="connsiteY1" fmla="*/ 5374 h 10612"/>
            <a:gd name="connsiteX2" fmla="*/ 3625 w 17732"/>
            <a:gd name="connsiteY2" fmla="*/ 0 h 10612"/>
            <a:gd name="connsiteX3" fmla="*/ 17732 w 17732"/>
            <a:gd name="connsiteY3" fmla="*/ 178 h 10612"/>
            <a:gd name="connsiteX0" fmla="*/ 0 w 17732"/>
            <a:gd name="connsiteY0" fmla="*/ 10612 h 10612"/>
            <a:gd name="connsiteX1" fmla="*/ 3474 w 17732"/>
            <a:gd name="connsiteY1" fmla="*/ 5306 h 10612"/>
            <a:gd name="connsiteX2" fmla="*/ 3625 w 17732"/>
            <a:gd name="connsiteY2" fmla="*/ 0 h 10612"/>
            <a:gd name="connsiteX3" fmla="*/ 17732 w 17732"/>
            <a:gd name="connsiteY3" fmla="*/ 178 h 10612"/>
            <a:gd name="connsiteX0" fmla="*/ 0 w 21033"/>
            <a:gd name="connsiteY0" fmla="*/ 6870 h 6870"/>
            <a:gd name="connsiteX1" fmla="*/ 6775 w 21033"/>
            <a:gd name="connsiteY1" fmla="*/ 5306 h 6870"/>
            <a:gd name="connsiteX2" fmla="*/ 6926 w 21033"/>
            <a:gd name="connsiteY2" fmla="*/ 0 h 6870"/>
            <a:gd name="connsiteX3" fmla="*/ 21033 w 21033"/>
            <a:gd name="connsiteY3" fmla="*/ 178 h 6870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10082 h 10082"/>
            <a:gd name="connsiteX1" fmla="*/ 3221 w 10000"/>
            <a:gd name="connsiteY1" fmla="*/ 7805 h 10082"/>
            <a:gd name="connsiteX2" fmla="*/ 3293 w 10000"/>
            <a:gd name="connsiteY2" fmla="*/ 82 h 10082"/>
            <a:gd name="connsiteX3" fmla="*/ 10000 w 10000"/>
            <a:gd name="connsiteY3" fmla="*/ 341 h 10082"/>
            <a:gd name="connsiteX0" fmla="*/ 0 w 10000"/>
            <a:gd name="connsiteY0" fmla="*/ 9191 h 9191"/>
            <a:gd name="connsiteX1" fmla="*/ 3221 w 10000"/>
            <a:gd name="connsiteY1" fmla="*/ 7805 h 9191"/>
            <a:gd name="connsiteX2" fmla="*/ 3293 w 10000"/>
            <a:gd name="connsiteY2" fmla="*/ 82 h 9191"/>
            <a:gd name="connsiteX3" fmla="*/ 10000 w 10000"/>
            <a:gd name="connsiteY3" fmla="*/ 341 h 9191"/>
            <a:gd name="connsiteX0" fmla="*/ 0 w 9967"/>
            <a:gd name="connsiteY0" fmla="*/ 9354 h 9354"/>
            <a:gd name="connsiteX1" fmla="*/ 3188 w 9967"/>
            <a:gd name="connsiteY1" fmla="*/ 8492 h 9354"/>
            <a:gd name="connsiteX2" fmla="*/ 3260 w 9967"/>
            <a:gd name="connsiteY2" fmla="*/ 89 h 9354"/>
            <a:gd name="connsiteX3" fmla="*/ 9967 w 9967"/>
            <a:gd name="connsiteY3" fmla="*/ 371 h 93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67" h="9354">
              <a:moveTo>
                <a:pt x="0" y="9354"/>
              </a:moveTo>
              <a:cubicBezTo>
                <a:pt x="36" y="8169"/>
                <a:pt x="3146" y="8384"/>
                <a:pt x="3188" y="8492"/>
              </a:cubicBezTo>
              <a:cubicBezTo>
                <a:pt x="3163" y="8384"/>
                <a:pt x="3193" y="151"/>
                <a:pt x="3260" y="89"/>
              </a:cubicBezTo>
              <a:cubicBezTo>
                <a:pt x="3314" y="-230"/>
                <a:pt x="7369" y="408"/>
                <a:pt x="9967" y="37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562841</xdr:colOff>
      <xdr:row>60</xdr:row>
      <xdr:rowOff>137104</xdr:rowOff>
    </xdr:from>
    <xdr:to>
      <xdr:col>16</xdr:col>
      <xdr:colOff>631392</xdr:colOff>
      <xdr:row>61</xdr:row>
      <xdr:rowOff>25257</xdr:rowOff>
    </xdr:to>
    <xdr:sp macro="" textlink="">
      <xdr:nvSpPr>
        <xdr:cNvPr id="14" name="Text Box 1620">
          <a:extLst>
            <a:ext uri="{FF2B5EF4-FFF2-40B4-BE49-F238E27FC236}">
              <a16:creationId xmlns:a16="http://schemas.microsoft.com/office/drawing/2014/main" id="{0DE59F50-EA6F-4894-A81C-C89B64C6A804}"/>
            </a:ext>
          </a:extLst>
        </xdr:cNvPr>
        <xdr:cNvSpPr txBox="1">
          <a:spLocks noChangeArrowheads="1"/>
        </xdr:cNvSpPr>
      </xdr:nvSpPr>
      <xdr:spPr bwMode="auto">
        <a:xfrm>
          <a:off x="11213523" y="10100470"/>
          <a:ext cx="68551" cy="54119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97196</xdr:colOff>
      <xdr:row>52</xdr:row>
      <xdr:rowOff>121531</xdr:rowOff>
    </xdr:from>
    <xdr:ext cx="329195" cy="388520"/>
    <xdr:pic>
      <xdr:nvPicPr>
        <xdr:cNvPr id="15" name="図 68" descr="「コンビニのロゴ」の画像検索結果">
          <a:extLst>
            <a:ext uri="{FF2B5EF4-FFF2-40B4-BE49-F238E27FC236}">
              <a16:creationId xmlns:a16="http://schemas.microsoft.com/office/drawing/2014/main" id="{E82076A0-C5F5-42B4-91FD-DA2E4907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9196" y="8713081"/>
          <a:ext cx="329195" cy="38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658153</xdr:colOff>
      <xdr:row>52</xdr:row>
      <xdr:rowOff>15868</xdr:rowOff>
    </xdr:from>
    <xdr:to>
      <xdr:col>12</xdr:col>
      <xdr:colOff>240392</xdr:colOff>
      <xdr:row>55</xdr:row>
      <xdr:rowOff>149679</xdr:rowOff>
    </xdr:to>
    <xdr:sp macro="" textlink="">
      <xdr:nvSpPr>
        <xdr:cNvPr id="16" name="Line 88">
          <a:extLst>
            <a:ext uri="{FF2B5EF4-FFF2-40B4-BE49-F238E27FC236}">
              <a16:creationId xmlns:a16="http://schemas.microsoft.com/office/drawing/2014/main" id="{2B2F0463-9B76-4FBC-9137-36061698DEEB}"/>
            </a:ext>
          </a:extLst>
        </xdr:cNvPr>
        <xdr:cNvSpPr>
          <a:spLocks noChangeShapeType="1"/>
        </xdr:cNvSpPr>
      </xdr:nvSpPr>
      <xdr:spPr bwMode="auto">
        <a:xfrm flipV="1">
          <a:off x="7776503" y="8607418"/>
          <a:ext cx="287089" cy="629111"/>
        </a:xfrm>
        <a:custGeom>
          <a:avLst/>
          <a:gdLst>
            <a:gd name="connsiteX0" fmla="*/ 0 w 245232"/>
            <a:gd name="connsiteY0" fmla="*/ 0 h 492229"/>
            <a:gd name="connsiteX1" fmla="*/ 245232 w 245232"/>
            <a:gd name="connsiteY1" fmla="*/ 492229 h 492229"/>
            <a:gd name="connsiteX0" fmla="*/ 0 w 245232"/>
            <a:gd name="connsiteY0" fmla="*/ 3942 h 496171"/>
            <a:gd name="connsiteX1" fmla="*/ 245232 w 245232"/>
            <a:gd name="connsiteY1" fmla="*/ 496171 h 496171"/>
            <a:gd name="connsiteX0" fmla="*/ 0 w 245232"/>
            <a:gd name="connsiteY0" fmla="*/ 10 h 492239"/>
            <a:gd name="connsiteX1" fmla="*/ 245232 w 245232"/>
            <a:gd name="connsiteY1" fmla="*/ 492239 h 492239"/>
            <a:gd name="connsiteX0" fmla="*/ 0 w 245232"/>
            <a:gd name="connsiteY0" fmla="*/ 0 h 492229"/>
            <a:gd name="connsiteX1" fmla="*/ 245232 w 245232"/>
            <a:gd name="connsiteY1" fmla="*/ 492229 h 492229"/>
            <a:gd name="connsiteX0" fmla="*/ 0 w 245232"/>
            <a:gd name="connsiteY0" fmla="*/ 1863 h 494092"/>
            <a:gd name="connsiteX1" fmla="*/ 245232 w 245232"/>
            <a:gd name="connsiteY1" fmla="*/ 494092 h 494092"/>
            <a:gd name="connsiteX0" fmla="*/ 0 w 219455"/>
            <a:gd name="connsiteY0" fmla="*/ 1863 h 494092"/>
            <a:gd name="connsiteX1" fmla="*/ 219455 w 219455"/>
            <a:gd name="connsiteY1" fmla="*/ 494092 h 494092"/>
            <a:gd name="connsiteX0" fmla="*/ 0 w 219455"/>
            <a:gd name="connsiteY0" fmla="*/ 1959 h 494188"/>
            <a:gd name="connsiteX1" fmla="*/ 219455 w 219455"/>
            <a:gd name="connsiteY1" fmla="*/ 494188 h 494188"/>
            <a:gd name="connsiteX0" fmla="*/ 0 w 193678"/>
            <a:gd name="connsiteY0" fmla="*/ 1959 h 494188"/>
            <a:gd name="connsiteX1" fmla="*/ 193678 w 193678"/>
            <a:gd name="connsiteY1" fmla="*/ 494188 h 494188"/>
            <a:gd name="connsiteX0" fmla="*/ 0 w 193678"/>
            <a:gd name="connsiteY0" fmla="*/ 1985 h 494214"/>
            <a:gd name="connsiteX1" fmla="*/ 193678 w 193678"/>
            <a:gd name="connsiteY1" fmla="*/ 494214 h 494214"/>
            <a:gd name="connsiteX0" fmla="*/ 0 w 259276"/>
            <a:gd name="connsiteY0" fmla="*/ 1175 h 742065"/>
            <a:gd name="connsiteX1" fmla="*/ 259276 w 259276"/>
            <a:gd name="connsiteY1" fmla="*/ 742065 h 742065"/>
            <a:gd name="connsiteX0" fmla="*/ 0 w 259276"/>
            <a:gd name="connsiteY0" fmla="*/ 0 h 740890"/>
            <a:gd name="connsiteX1" fmla="*/ 220326 w 259276"/>
            <a:gd name="connsiteY1" fmla="*/ 731923 h 740890"/>
            <a:gd name="connsiteX2" fmla="*/ 259276 w 259276"/>
            <a:gd name="connsiteY2" fmla="*/ 740890 h 740890"/>
            <a:gd name="connsiteX0" fmla="*/ 0 w 259276"/>
            <a:gd name="connsiteY0" fmla="*/ 0 h 741869"/>
            <a:gd name="connsiteX1" fmla="*/ 218276 w 259276"/>
            <a:gd name="connsiteY1" fmla="*/ 741869 h 741869"/>
            <a:gd name="connsiteX2" fmla="*/ 259276 w 259276"/>
            <a:gd name="connsiteY2" fmla="*/ 740890 h 741869"/>
            <a:gd name="connsiteX0" fmla="*/ 0 w 292075"/>
            <a:gd name="connsiteY0" fmla="*/ 0 h 741869"/>
            <a:gd name="connsiteX1" fmla="*/ 218276 w 292075"/>
            <a:gd name="connsiteY1" fmla="*/ 741869 h 741869"/>
            <a:gd name="connsiteX2" fmla="*/ 292075 w 292075"/>
            <a:gd name="connsiteY2" fmla="*/ 740890 h 741869"/>
            <a:gd name="connsiteX0" fmla="*/ 0 w 292075"/>
            <a:gd name="connsiteY0" fmla="*/ 0 h 741869"/>
            <a:gd name="connsiteX1" fmla="*/ 218276 w 292075"/>
            <a:gd name="connsiteY1" fmla="*/ 741869 h 741869"/>
            <a:gd name="connsiteX2" fmla="*/ 292075 w 292075"/>
            <a:gd name="connsiteY2" fmla="*/ 740890 h 741869"/>
            <a:gd name="connsiteX0" fmla="*/ 0 w 292075"/>
            <a:gd name="connsiteY0" fmla="*/ 0 h 744789"/>
            <a:gd name="connsiteX1" fmla="*/ 218276 w 292075"/>
            <a:gd name="connsiteY1" fmla="*/ 741869 h 744789"/>
            <a:gd name="connsiteX2" fmla="*/ 292075 w 292075"/>
            <a:gd name="connsiteY2" fmla="*/ 740890 h 744789"/>
            <a:gd name="connsiteX0" fmla="*/ 0 w 308475"/>
            <a:gd name="connsiteY0" fmla="*/ 0 h 746446"/>
            <a:gd name="connsiteX1" fmla="*/ 234676 w 308475"/>
            <a:gd name="connsiteY1" fmla="*/ 743526 h 746446"/>
            <a:gd name="connsiteX2" fmla="*/ 308475 w 308475"/>
            <a:gd name="connsiteY2" fmla="*/ 742547 h 746446"/>
            <a:gd name="connsiteX0" fmla="*/ 0 w 308475"/>
            <a:gd name="connsiteY0" fmla="*/ 0 h 746446"/>
            <a:gd name="connsiteX1" fmla="*/ 234676 w 308475"/>
            <a:gd name="connsiteY1" fmla="*/ 743526 h 746446"/>
            <a:gd name="connsiteX2" fmla="*/ 308475 w 308475"/>
            <a:gd name="connsiteY2" fmla="*/ 742547 h 746446"/>
            <a:gd name="connsiteX0" fmla="*/ 0 w 308475"/>
            <a:gd name="connsiteY0" fmla="*/ 122 h 746568"/>
            <a:gd name="connsiteX1" fmla="*/ 234676 w 308475"/>
            <a:gd name="connsiteY1" fmla="*/ 743648 h 746568"/>
            <a:gd name="connsiteX2" fmla="*/ 308475 w 308475"/>
            <a:gd name="connsiteY2" fmla="*/ 742669 h 74656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8475" h="746568">
              <a:moveTo>
                <a:pt x="0" y="122"/>
              </a:moveTo>
              <a:cubicBezTo>
                <a:pt x="242058" y="-9958"/>
                <a:pt x="183223" y="602906"/>
                <a:pt x="234676" y="743648"/>
              </a:cubicBezTo>
              <a:cubicBezTo>
                <a:pt x="231362" y="746799"/>
                <a:pt x="286486" y="748594"/>
                <a:pt x="308475" y="74266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348013</xdr:colOff>
      <xdr:row>52</xdr:row>
      <xdr:rowOff>91537</xdr:rowOff>
    </xdr:from>
    <xdr:to>
      <xdr:col>12</xdr:col>
      <xdr:colOff>322209</xdr:colOff>
      <xdr:row>52</xdr:row>
      <xdr:rowOff>97566</xdr:rowOff>
    </xdr:to>
    <xdr:sp macro="" textlink="">
      <xdr:nvSpPr>
        <xdr:cNvPr id="17" name="Line 149">
          <a:extLst>
            <a:ext uri="{FF2B5EF4-FFF2-40B4-BE49-F238E27FC236}">
              <a16:creationId xmlns:a16="http://schemas.microsoft.com/office/drawing/2014/main" id="{8D854618-C148-4C4D-B5B9-FD5A984FABBA}"/>
            </a:ext>
          </a:extLst>
        </xdr:cNvPr>
        <xdr:cNvSpPr>
          <a:spLocks noChangeShapeType="1"/>
        </xdr:cNvSpPr>
      </xdr:nvSpPr>
      <xdr:spPr bwMode="auto">
        <a:xfrm>
          <a:off x="7466363" y="8683087"/>
          <a:ext cx="679046" cy="60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130153</xdr:colOff>
      <xdr:row>52</xdr:row>
      <xdr:rowOff>60959</xdr:rowOff>
    </xdr:from>
    <xdr:to>
      <xdr:col>12</xdr:col>
      <xdr:colOff>222407</xdr:colOff>
      <xdr:row>52</xdr:row>
      <xdr:rowOff>145312</xdr:rowOff>
    </xdr:to>
    <xdr:sp macro="" textlink="">
      <xdr:nvSpPr>
        <xdr:cNvPr id="18" name="Oval 77">
          <a:extLst>
            <a:ext uri="{FF2B5EF4-FFF2-40B4-BE49-F238E27FC236}">
              <a16:creationId xmlns:a16="http://schemas.microsoft.com/office/drawing/2014/main" id="{4252860D-43CC-4DC5-BE4F-38B99DA2B09F}"/>
            </a:ext>
          </a:extLst>
        </xdr:cNvPr>
        <xdr:cNvSpPr>
          <a:spLocks noChangeArrowheads="1"/>
        </xdr:cNvSpPr>
      </xdr:nvSpPr>
      <xdr:spPr bwMode="auto">
        <a:xfrm>
          <a:off x="7953353" y="8652509"/>
          <a:ext cx="92254" cy="84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11</xdr:col>
      <xdr:colOff>390631</xdr:colOff>
      <xdr:row>42</xdr:row>
      <xdr:rowOff>69459</xdr:rowOff>
    </xdr:from>
    <xdr:to>
      <xdr:col>12</xdr:col>
      <xdr:colOff>423590</xdr:colOff>
      <xdr:row>43</xdr:row>
      <xdr:rowOff>145414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C69E917-1AEB-430C-A977-220C3DECC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292196">
          <a:off x="8918681" y="7010009"/>
          <a:ext cx="737809" cy="241055"/>
        </a:xfrm>
        <a:prstGeom prst="rect">
          <a:avLst/>
        </a:prstGeom>
      </xdr:spPr>
    </xdr:pic>
    <xdr:clientData/>
  </xdr:twoCellAnchor>
  <xdr:oneCellAnchor>
    <xdr:from>
      <xdr:col>20</xdr:col>
      <xdr:colOff>44823</xdr:colOff>
      <xdr:row>44</xdr:row>
      <xdr:rowOff>75173</xdr:rowOff>
    </xdr:from>
    <xdr:ext cx="227479" cy="268474"/>
    <xdr:pic>
      <xdr:nvPicPr>
        <xdr:cNvPr id="20" name="図 68" descr="「コンビニのロゴ」の画像検索結果">
          <a:extLst>
            <a:ext uri="{FF2B5EF4-FFF2-40B4-BE49-F238E27FC236}">
              <a16:creationId xmlns:a16="http://schemas.microsoft.com/office/drawing/2014/main" id="{88F1EBB8-8D86-46E5-B460-8217268C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6823" y="7345923"/>
          <a:ext cx="227479" cy="268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20</xdr:col>
      <xdr:colOff>175561</xdr:colOff>
      <xdr:row>35</xdr:row>
      <xdr:rowOff>14938</xdr:rowOff>
    </xdr:from>
    <xdr:to>
      <xdr:col>20</xdr:col>
      <xdr:colOff>369796</xdr:colOff>
      <xdr:row>40</xdr:row>
      <xdr:rowOff>135099</xdr:rowOff>
    </xdr:to>
    <xdr:sp macro="" textlink="">
      <xdr:nvSpPr>
        <xdr:cNvPr id="21" name="Line 238">
          <a:extLst>
            <a:ext uri="{FF2B5EF4-FFF2-40B4-BE49-F238E27FC236}">
              <a16:creationId xmlns:a16="http://schemas.microsoft.com/office/drawing/2014/main" id="{38A1BE2B-13C8-44DC-82C8-20654B16372D}"/>
            </a:ext>
          </a:extLst>
        </xdr:cNvPr>
        <xdr:cNvSpPr>
          <a:spLocks noChangeShapeType="1"/>
        </xdr:cNvSpPr>
      </xdr:nvSpPr>
      <xdr:spPr bwMode="auto">
        <a:xfrm flipV="1">
          <a:off x="7998761" y="7120588"/>
          <a:ext cx="194235" cy="945661"/>
        </a:xfrm>
        <a:custGeom>
          <a:avLst/>
          <a:gdLst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05441"/>
            <a:gd name="connsiteY0" fmla="*/ 0 h 706601"/>
            <a:gd name="connsiteX1" fmla="*/ 205441 w 205441"/>
            <a:gd name="connsiteY1" fmla="*/ 706601 h 706601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1546 w 221928"/>
            <a:gd name="connsiteY0" fmla="*/ 0 h 956866"/>
            <a:gd name="connsiteX1" fmla="*/ 221928 w 221928"/>
            <a:gd name="connsiteY1" fmla="*/ 956866 h 956866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0 w 194235"/>
            <a:gd name="connsiteY0" fmla="*/ 0 h 941925"/>
            <a:gd name="connsiteX1" fmla="*/ 194235 w 194235"/>
            <a:gd name="connsiteY1" fmla="*/ 941925 h 941925"/>
            <a:gd name="connsiteX0" fmla="*/ 0 w 194235"/>
            <a:gd name="connsiteY0" fmla="*/ 0 h 941925"/>
            <a:gd name="connsiteX1" fmla="*/ 194235 w 194235"/>
            <a:gd name="connsiteY1" fmla="*/ 941925 h 94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4235" h="941925">
              <a:moveTo>
                <a:pt x="0" y="0"/>
              </a:moveTo>
              <a:cubicBezTo>
                <a:pt x="2490" y="445956"/>
                <a:pt x="188009" y="144851"/>
                <a:pt x="194235" y="941925"/>
              </a:cubicBezTo>
            </a:path>
          </a:pathLst>
        </a:cu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179293</xdr:colOff>
      <xdr:row>35</xdr:row>
      <xdr:rowOff>14941</xdr:rowOff>
    </xdr:from>
    <xdr:to>
      <xdr:col>20</xdr:col>
      <xdr:colOff>373528</xdr:colOff>
      <xdr:row>40</xdr:row>
      <xdr:rowOff>135102</xdr:rowOff>
    </xdr:to>
    <xdr:sp macro="" textlink="">
      <xdr:nvSpPr>
        <xdr:cNvPr id="22" name="Line 238">
          <a:extLst>
            <a:ext uri="{FF2B5EF4-FFF2-40B4-BE49-F238E27FC236}">
              <a16:creationId xmlns:a16="http://schemas.microsoft.com/office/drawing/2014/main" id="{612AFB8E-8D40-48C2-A01C-EA1DC885A767}"/>
            </a:ext>
          </a:extLst>
        </xdr:cNvPr>
        <xdr:cNvSpPr>
          <a:spLocks noChangeShapeType="1"/>
        </xdr:cNvSpPr>
      </xdr:nvSpPr>
      <xdr:spPr bwMode="auto">
        <a:xfrm flipV="1">
          <a:off x="8002493" y="7120591"/>
          <a:ext cx="194235" cy="945661"/>
        </a:xfrm>
        <a:custGeom>
          <a:avLst/>
          <a:gdLst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31588"/>
            <a:gd name="connsiteY0" fmla="*/ 0 h 979278"/>
            <a:gd name="connsiteX1" fmla="*/ 231588 w 231588"/>
            <a:gd name="connsiteY1" fmla="*/ 979278 h 979278"/>
            <a:gd name="connsiteX0" fmla="*/ 0 w 205441"/>
            <a:gd name="connsiteY0" fmla="*/ 0 h 706601"/>
            <a:gd name="connsiteX1" fmla="*/ 205441 w 205441"/>
            <a:gd name="connsiteY1" fmla="*/ 706601 h 706601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1546 w 221928"/>
            <a:gd name="connsiteY0" fmla="*/ 0 h 956866"/>
            <a:gd name="connsiteX1" fmla="*/ 221928 w 221928"/>
            <a:gd name="connsiteY1" fmla="*/ 956866 h 956866"/>
            <a:gd name="connsiteX0" fmla="*/ 0 w 220382"/>
            <a:gd name="connsiteY0" fmla="*/ 0 h 956866"/>
            <a:gd name="connsiteX1" fmla="*/ 220382 w 220382"/>
            <a:gd name="connsiteY1" fmla="*/ 956866 h 956866"/>
            <a:gd name="connsiteX0" fmla="*/ 0 w 194235"/>
            <a:gd name="connsiteY0" fmla="*/ 0 h 941925"/>
            <a:gd name="connsiteX1" fmla="*/ 194235 w 194235"/>
            <a:gd name="connsiteY1" fmla="*/ 941925 h 941925"/>
            <a:gd name="connsiteX0" fmla="*/ 0 w 194235"/>
            <a:gd name="connsiteY0" fmla="*/ 0 h 941925"/>
            <a:gd name="connsiteX1" fmla="*/ 194235 w 194235"/>
            <a:gd name="connsiteY1" fmla="*/ 941925 h 941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94235" h="941925">
              <a:moveTo>
                <a:pt x="0" y="0"/>
              </a:moveTo>
              <a:cubicBezTo>
                <a:pt x="2490" y="445956"/>
                <a:pt x="188009" y="144851"/>
                <a:pt x="194235" y="941925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194235</xdr:colOff>
      <xdr:row>35</xdr:row>
      <xdr:rowOff>141588</xdr:rowOff>
    </xdr:from>
    <xdr:to>
      <xdr:col>20</xdr:col>
      <xdr:colOff>523446</xdr:colOff>
      <xdr:row>36</xdr:row>
      <xdr:rowOff>112060</xdr:rowOff>
    </xdr:to>
    <xdr:sp macro="" textlink="">
      <xdr:nvSpPr>
        <xdr:cNvPr id="23" name="Text Box 1563">
          <a:extLst>
            <a:ext uri="{FF2B5EF4-FFF2-40B4-BE49-F238E27FC236}">
              <a16:creationId xmlns:a16="http://schemas.microsoft.com/office/drawing/2014/main" id="{3955586D-367C-46AB-82E6-C638776D44EB}"/>
            </a:ext>
          </a:extLst>
        </xdr:cNvPr>
        <xdr:cNvSpPr txBox="1">
          <a:spLocks noChangeArrowheads="1"/>
        </xdr:cNvSpPr>
      </xdr:nvSpPr>
      <xdr:spPr bwMode="auto">
        <a:xfrm>
          <a:off x="8017435" y="7247238"/>
          <a:ext cx="329211" cy="13557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630805</xdr:colOff>
      <xdr:row>38</xdr:row>
      <xdr:rowOff>38985</xdr:rowOff>
    </xdr:from>
    <xdr:to>
      <xdr:col>16</xdr:col>
      <xdr:colOff>163784</xdr:colOff>
      <xdr:row>40</xdr:row>
      <xdr:rowOff>160816</xdr:rowOff>
    </xdr:to>
    <xdr:sp macro="" textlink="">
      <xdr:nvSpPr>
        <xdr:cNvPr id="24" name="Line 238">
          <a:extLst>
            <a:ext uri="{FF2B5EF4-FFF2-40B4-BE49-F238E27FC236}">
              <a16:creationId xmlns:a16="http://schemas.microsoft.com/office/drawing/2014/main" id="{12DD7850-32F2-4E5E-ADBD-B02DC1EC19BD}"/>
            </a:ext>
          </a:extLst>
        </xdr:cNvPr>
        <xdr:cNvSpPr>
          <a:spLocks noChangeShapeType="1"/>
        </xdr:cNvSpPr>
      </xdr:nvSpPr>
      <xdr:spPr bwMode="auto">
        <a:xfrm>
          <a:off x="11978255" y="6319135"/>
          <a:ext cx="237829" cy="4520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656905</xdr:colOff>
      <xdr:row>19</xdr:row>
      <xdr:rowOff>111162</xdr:rowOff>
    </xdr:from>
    <xdr:to>
      <xdr:col>20</xdr:col>
      <xdr:colOff>274719</xdr:colOff>
      <xdr:row>21</xdr:row>
      <xdr:rowOff>4946</xdr:rowOff>
    </xdr:to>
    <xdr:sp macro="" textlink="">
      <xdr:nvSpPr>
        <xdr:cNvPr id="25" name="AutoShape 464">
          <a:extLst>
            <a:ext uri="{FF2B5EF4-FFF2-40B4-BE49-F238E27FC236}">
              <a16:creationId xmlns:a16="http://schemas.microsoft.com/office/drawing/2014/main" id="{6D1A1F7D-BAFD-41E4-B8D8-82432B2F5476}"/>
            </a:ext>
          </a:extLst>
        </xdr:cNvPr>
        <xdr:cNvSpPr>
          <a:spLocks noChangeArrowheads="1"/>
        </xdr:cNvSpPr>
      </xdr:nvSpPr>
      <xdr:spPr bwMode="auto">
        <a:xfrm>
          <a:off x="13414055" y="3254412"/>
          <a:ext cx="322664" cy="223984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255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315293</xdr:colOff>
      <xdr:row>31</xdr:row>
      <xdr:rowOff>56936</xdr:rowOff>
    </xdr:from>
    <xdr:to>
      <xdr:col>12</xdr:col>
      <xdr:colOff>625476</xdr:colOff>
      <xdr:row>32</xdr:row>
      <xdr:rowOff>122791</xdr:rowOff>
    </xdr:to>
    <xdr:sp macro="" textlink="">
      <xdr:nvSpPr>
        <xdr:cNvPr id="26" name="AutoShape 464">
          <a:extLst>
            <a:ext uri="{FF2B5EF4-FFF2-40B4-BE49-F238E27FC236}">
              <a16:creationId xmlns:a16="http://schemas.microsoft.com/office/drawing/2014/main" id="{7BAF0492-75AF-48E1-A543-04F0B045E923}"/>
            </a:ext>
          </a:extLst>
        </xdr:cNvPr>
        <xdr:cNvSpPr>
          <a:spLocks noChangeArrowheads="1"/>
        </xdr:cNvSpPr>
      </xdr:nvSpPr>
      <xdr:spPr bwMode="auto">
        <a:xfrm>
          <a:off x="8138493" y="5181386"/>
          <a:ext cx="310183" cy="23095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26024</xdr:colOff>
      <xdr:row>19</xdr:row>
      <xdr:rowOff>11980</xdr:rowOff>
    </xdr:from>
    <xdr:to>
      <xdr:col>16</xdr:col>
      <xdr:colOff>271911</xdr:colOff>
      <xdr:row>20</xdr:row>
      <xdr:rowOff>21319</xdr:rowOff>
    </xdr:to>
    <xdr:sp macro="" textlink="">
      <xdr:nvSpPr>
        <xdr:cNvPr id="27" name="AutoShape 464">
          <a:extLst>
            <a:ext uri="{FF2B5EF4-FFF2-40B4-BE49-F238E27FC236}">
              <a16:creationId xmlns:a16="http://schemas.microsoft.com/office/drawing/2014/main" id="{F36A26EB-D810-4263-AB40-259C46A9F883}"/>
            </a:ext>
          </a:extLst>
        </xdr:cNvPr>
        <xdr:cNvSpPr>
          <a:spLocks noChangeArrowheads="1"/>
        </xdr:cNvSpPr>
      </xdr:nvSpPr>
      <xdr:spPr bwMode="auto">
        <a:xfrm>
          <a:off x="10668624" y="3155230"/>
          <a:ext cx="245887" cy="174439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oneCellAnchor>
    <xdr:from>
      <xdr:col>14</xdr:col>
      <xdr:colOff>428670</xdr:colOff>
      <xdr:row>11</xdr:row>
      <xdr:rowOff>157170</xdr:rowOff>
    </xdr:from>
    <xdr:ext cx="124552" cy="436940"/>
    <xdr:sp macro="" textlink="">
      <xdr:nvSpPr>
        <xdr:cNvPr id="44" name="Text Box 1664">
          <a:extLst>
            <a:ext uri="{FF2B5EF4-FFF2-40B4-BE49-F238E27FC236}">
              <a16:creationId xmlns:a16="http://schemas.microsoft.com/office/drawing/2014/main" id="{CE91226B-D2E9-4B0B-AC9D-586A9C11C161}"/>
            </a:ext>
          </a:extLst>
        </xdr:cNvPr>
        <xdr:cNvSpPr txBox="1">
          <a:spLocks noChangeArrowheads="1"/>
        </xdr:cNvSpPr>
      </xdr:nvSpPr>
      <xdr:spPr bwMode="auto">
        <a:xfrm>
          <a:off x="9661570" y="1979620"/>
          <a:ext cx="124552" cy="436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鵜川駅跡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648229</xdr:colOff>
      <xdr:row>62</xdr:row>
      <xdr:rowOff>166688</xdr:rowOff>
    </xdr:from>
    <xdr:ext cx="500062" cy="142874"/>
    <xdr:sp macro="" textlink="">
      <xdr:nvSpPr>
        <xdr:cNvPr id="45" name="Text Box 1664">
          <a:extLst>
            <a:ext uri="{FF2B5EF4-FFF2-40B4-BE49-F238E27FC236}">
              <a16:creationId xmlns:a16="http://schemas.microsoft.com/office/drawing/2014/main" id="{77099CA6-21D0-43DB-9DEF-4A83F2D2A8D4}"/>
            </a:ext>
          </a:extLst>
        </xdr:cNvPr>
        <xdr:cNvSpPr txBox="1">
          <a:spLocks noChangeArrowheads="1"/>
        </xdr:cNvSpPr>
      </xdr:nvSpPr>
      <xdr:spPr bwMode="auto">
        <a:xfrm>
          <a:off x="718079" y="10409238"/>
          <a:ext cx="500062" cy="14287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松波中央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624415</xdr:colOff>
      <xdr:row>57</xdr:row>
      <xdr:rowOff>44981</xdr:rowOff>
    </xdr:from>
    <xdr:to>
      <xdr:col>1</xdr:col>
      <xdr:colOff>629707</xdr:colOff>
      <xdr:row>60</xdr:row>
      <xdr:rowOff>31751</xdr:rowOff>
    </xdr:to>
    <xdr:sp macro="" textlink="">
      <xdr:nvSpPr>
        <xdr:cNvPr id="46" name="Line 149">
          <a:extLst>
            <a:ext uri="{FF2B5EF4-FFF2-40B4-BE49-F238E27FC236}">
              <a16:creationId xmlns:a16="http://schemas.microsoft.com/office/drawing/2014/main" id="{246D43F2-73CC-4B91-B54F-17A55BECBC10}"/>
            </a:ext>
          </a:extLst>
        </xdr:cNvPr>
        <xdr:cNvSpPr>
          <a:spLocks noChangeShapeType="1"/>
        </xdr:cNvSpPr>
      </xdr:nvSpPr>
      <xdr:spPr bwMode="auto">
        <a:xfrm flipH="1">
          <a:off x="694265" y="9462031"/>
          <a:ext cx="5292" cy="4820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321970</xdr:colOff>
      <xdr:row>52</xdr:row>
      <xdr:rowOff>71421</xdr:rowOff>
    </xdr:from>
    <xdr:to>
      <xdr:col>6</xdr:col>
      <xdr:colOff>352856</xdr:colOff>
      <xdr:row>56</xdr:row>
      <xdr:rowOff>156385</xdr:rowOff>
    </xdr:to>
    <xdr:sp macro="" textlink="">
      <xdr:nvSpPr>
        <xdr:cNvPr id="47" name="Line 149">
          <a:extLst>
            <a:ext uri="{FF2B5EF4-FFF2-40B4-BE49-F238E27FC236}">
              <a16:creationId xmlns:a16="http://schemas.microsoft.com/office/drawing/2014/main" id="{8E7F5D66-805A-4D43-830B-6F4F87DCA7AA}"/>
            </a:ext>
          </a:extLst>
        </xdr:cNvPr>
        <xdr:cNvSpPr>
          <a:spLocks noChangeShapeType="1"/>
        </xdr:cNvSpPr>
      </xdr:nvSpPr>
      <xdr:spPr bwMode="auto">
        <a:xfrm flipH="1">
          <a:off x="3916070" y="8662971"/>
          <a:ext cx="30886" cy="74536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50738</xdr:colOff>
      <xdr:row>5</xdr:row>
      <xdr:rowOff>150916</xdr:rowOff>
    </xdr:from>
    <xdr:ext cx="214494" cy="207927"/>
    <xdr:sp macro="" textlink="">
      <xdr:nvSpPr>
        <xdr:cNvPr id="48" name="AutoShape 19">
          <a:extLst>
            <a:ext uri="{FF2B5EF4-FFF2-40B4-BE49-F238E27FC236}">
              <a16:creationId xmlns:a16="http://schemas.microsoft.com/office/drawing/2014/main" id="{7082EFD5-CD72-4C71-924F-925326836A13}"/>
            </a:ext>
          </a:extLst>
        </xdr:cNvPr>
        <xdr:cNvSpPr>
          <a:spLocks noChangeAspect="1" noChangeArrowheads="1"/>
        </xdr:cNvSpPr>
      </xdr:nvSpPr>
      <xdr:spPr bwMode="auto">
        <a:xfrm>
          <a:off x="5054538" y="982766"/>
          <a:ext cx="214494" cy="207927"/>
        </a:xfrm>
        <a:prstGeom prst="hexagon">
          <a:avLst>
            <a:gd name="adj" fmla="val 25595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8</a:t>
          </a:r>
          <a:endParaRPr lang="ja-JP" altLang="en-US" sz="900"/>
        </a:p>
      </xdr:txBody>
    </xdr:sp>
    <xdr:clientData/>
  </xdr:oneCellAnchor>
  <xdr:twoCellAnchor>
    <xdr:from>
      <xdr:col>4</xdr:col>
      <xdr:colOff>79364</xdr:colOff>
      <xdr:row>53</xdr:row>
      <xdr:rowOff>4177</xdr:rowOff>
    </xdr:from>
    <xdr:to>
      <xdr:col>4</xdr:col>
      <xdr:colOff>288258</xdr:colOff>
      <xdr:row>54</xdr:row>
      <xdr:rowOff>51836</xdr:rowOff>
    </xdr:to>
    <xdr:sp macro="" textlink="">
      <xdr:nvSpPr>
        <xdr:cNvPr id="49" name="Line 149">
          <a:extLst>
            <a:ext uri="{FF2B5EF4-FFF2-40B4-BE49-F238E27FC236}">
              <a16:creationId xmlns:a16="http://schemas.microsoft.com/office/drawing/2014/main" id="{C6A5B45E-1664-486A-B91A-3C8D74E879F8}"/>
            </a:ext>
          </a:extLst>
        </xdr:cNvPr>
        <xdr:cNvSpPr>
          <a:spLocks noChangeShapeType="1"/>
        </xdr:cNvSpPr>
      </xdr:nvSpPr>
      <xdr:spPr bwMode="auto">
        <a:xfrm flipH="1">
          <a:off x="2263764" y="8760827"/>
          <a:ext cx="208894" cy="2127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374267</xdr:colOff>
      <xdr:row>36</xdr:row>
      <xdr:rowOff>146271</xdr:rowOff>
    </xdr:from>
    <xdr:to>
      <xdr:col>7</xdr:col>
      <xdr:colOff>379228</xdr:colOff>
      <xdr:row>39</xdr:row>
      <xdr:rowOff>163170</xdr:rowOff>
    </xdr:to>
    <xdr:sp macro="" textlink="">
      <xdr:nvSpPr>
        <xdr:cNvPr id="50" name="Line 238">
          <a:extLst>
            <a:ext uri="{FF2B5EF4-FFF2-40B4-BE49-F238E27FC236}">
              <a16:creationId xmlns:a16="http://schemas.microsoft.com/office/drawing/2014/main" id="{CB0DEDA6-C4A1-4725-86A2-A48CD3EBD875}"/>
            </a:ext>
          </a:extLst>
        </xdr:cNvPr>
        <xdr:cNvSpPr>
          <a:spLocks noChangeShapeType="1"/>
        </xdr:cNvSpPr>
      </xdr:nvSpPr>
      <xdr:spPr bwMode="auto">
        <a:xfrm flipH="1">
          <a:off x="4673217" y="6096221"/>
          <a:ext cx="4961" cy="5121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31</xdr:row>
      <xdr:rowOff>53975</xdr:rowOff>
    </xdr:from>
    <xdr:to>
      <xdr:col>4</xdr:col>
      <xdr:colOff>568287</xdr:colOff>
      <xdr:row>31</xdr:row>
      <xdr:rowOff>115569</xdr:rowOff>
    </xdr:to>
    <xdr:sp macro="" textlink="">
      <xdr:nvSpPr>
        <xdr:cNvPr id="51" name="Line 149">
          <a:extLst>
            <a:ext uri="{FF2B5EF4-FFF2-40B4-BE49-F238E27FC236}">
              <a16:creationId xmlns:a16="http://schemas.microsoft.com/office/drawing/2014/main" id="{467850AE-BDB3-4292-B02E-18F975636878}"/>
            </a:ext>
          </a:extLst>
        </xdr:cNvPr>
        <xdr:cNvSpPr>
          <a:spLocks noChangeShapeType="1"/>
        </xdr:cNvSpPr>
      </xdr:nvSpPr>
      <xdr:spPr bwMode="auto">
        <a:xfrm rot="407683">
          <a:off x="2241550" y="5178425"/>
          <a:ext cx="511137" cy="61594"/>
        </a:xfrm>
        <a:custGeom>
          <a:avLst/>
          <a:gdLst>
            <a:gd name="connsiteX0" fmla="*/ 0 w 511141"/>
            <a:gd name="connsiteY0" fmla="*/ 0 h 33145"/>
            <a:gd name="connsiteX1" fmla="*/ 511141 w 511141"/>
            <a:gd name="connsiteY1" fmla="*/ 33145 h 33145"/>
            <a:gd name="connsiteX0" fmla="*/ 0 w 511141"/>
            <a:gd name="connsiteY0" fmla="*/ 537 h 33682"/>
            <a:gd name="connsiteX1" fmla="*/ 511141 w 511141"/>
            <a:gd name="connsiteY1" fmla="*/ 33682 h 3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11141" h="33682">
              <a:moveTo>
                <a:pt x="0" y="537"/>
              </a:moveTo>
              <a:cubicBezTo>
                <a:pt x="184336" y="-4115"/>
                <a:pt x="340761" y="22634"/>
                <a:pt x="511141" y="3368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228530</xdr:colOff>
      <xdr:row>31</xdr:row>
      <xdr:rowOff>22679</xdr:rowOff>
    </xdr:from>
    <xdr:to>
      <xdr:col>4</xdr:col>
      <xdr:colOff>61057</xdr:colOff>
      <xdr:row>31</xdr:row>
      <xdr:rowOff>34890</xdr:rowOff>
    </xdr:to>
    <xdr:sp macro="" textlink="">
      <xdr:nvSpPr>
        <xdr:cNvPr id="52" name="Line 149">
          <a:extLst>
            <a:ext uri="{FF2B5EF4-FFF2-40B4-BE49-F238E27FC236}">
              <a16:creationId xmlns:a16="http://schemas.microsoft.com/office/drawing/2014/main" id="{34B09C07-E251-474C-9EFA-88FA3E41F887}"/>
            </a:ext>
          </a:extLst>
        </xdr:cNvPr>
        <xdr:cNvSpPr>
          <a:spLocks noChangeShapeType="1"/>
        </xdr:cNvSpPr>
      </xdr:nvSpPr>
      <xdr:spPr bwMode="auto">
        <a:xfrm flipV="1">
          <a:off x="1708080" y="5147129"/>
          <a:ext cx="537377" cy="1221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634758</xdr:colOff>
      <xdr:row>5</xdr:row>
      <xdr:rowOff>19421</xdr:rowOff>
    </xdr:from>
    <xdr:to>
      <xdr:col>3</xdr:col>
      <xdr:colOff>0</xdr:colOff>
      <xdr:row>7</xdr:row>
      <xdr:rowOff>13608</xdr:rowOff>
    </xdr:to>
    <xdr:sp macro="" textlink="">
      <xdr:nvSpPr>
        <xdr:cNvPr id="53" name="Text Box 1445">
          <a:extLst>
            <a:ext uri="{FF2B5EF4-FFF2-40B4-BE49-F238E27FC236}">
              <a16:creationId xmlns:a16="http://schemas.microsoft.com/office/drawing/2014/main" id="{67DA6713-276B-4ECD-9EF3-A792A7866A45}"/>
            </a:ext>
          </a:extLst>
        </xdr:cNvPr>
        <xdr:cNvSpPr txBox="1">
          <a:spLocks noChangeArrowheads="1"/>
        </xdr:cNvSpPr>
      </xdr:nvSpPr>
      <xdr:spPr bwMode="auto">
        <a:xfrm>
          <a:off x="702794" y="844921"/>
          <a:ext cx="771313" cy="3207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rgbClr val="0070C0"/>
          </a:solidFill>
        </a:ln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555675</xdr:colOff>
      <xdr:row>50</xdr:row>
      <xdr:rowOff>90714</xdr:rowOff>
    </xdr:from>
    <xdr:to>
      <xdr:col>17</xdr:col>
      <xdr:colOff>557245</xdr:colOff>
      <xdr:row>53</xdr:row>
      <xdr:rowOff>41087</xdr:rowOff>
    </xdr:to>
    <xdr:sp macro="" textlink="">
      <xdr:nvSpPr>
        <xdr:cNvPr id="54" name="Line 238">
          <a:extLst>
            <a:ext uri="{FF2B5EF4-FFF2-40B4-BE49-F238E27FC236}">
              <a16:creationId xmlns:a16="http://schemas.microsoft.com/office/drawing/2014/main" id="{C8BC699A-C196-44B2-8507-18D198A2CDFC}"/>
            </a:ext>
          </a:extLst>
        </xdr:cNvPr>
        <xdr:cNvSpPr>
          <a:spLocks noChangeShapeType="1"/>
        </xdr:cNvSpPr>
      </xdr:nvSpPr>
      <xdr:spPr bwMode="auto">
        <a:xfrm flipH="1">
          <a:off x="11903125" y="8352064"/>
          <a:ext cx="1570" cy="445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11487</xdr:colOff>
      <xdr:row>61</xdr:row>
      <xdr:rowOff>45354</xdr:rowOff>
    </xdr:from>
    <xdr:ext cx="604074" cy="500971"/>
    <xdr:sp macro="" textlink="">
      <xdr:nvSpPr>
        <xdr:cNvPr id="56" name="Text Box 208">
          <a:extLst>
            <a:ext uri="{FF2B5EF4-FFF2-40B4-BE49-F238E27FC236}">
              <a16:creationId xmlns:a16="http://schemas.microsoft.com/office/drawing/2014/main" id="{7A758AC1-5158-4DA1-979B-27F954A0A094}"/>
            </a:ext>
          </a:extLst>
        </xdr:cNvPr>
        <xdr:cNvSpPr txBox="1">
          <a:spLocks noChangeArrowheads="1"/>
        </xdr:cNvSpPr>
      </xdr:nvSpPr>
      <xdr:spPr bwMode="auto">
        <a:xfrm>
          <a:off x="11358937" y="10122804"/>
          <a:ext cx="604074" cy="5009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0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療術師会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ﾋﾞﾙ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3F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9:00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以降は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駅前ｶﾞｽﾄで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oneCellAnchor>
    <xdr:from>
      <xdr:col>17</xdr:col>
      <xdr:colOff>672877</xdr:colOff>
      <xdr:row>60</xdr:row>
      <xdr:rowOff>75733</xdr:rowOff>
    </xdr:from>
    <xdr:ext cx="525867" cy="253980"/>
    <xdr:sp macro="" textlink="">
      <xdr:nvSpPr>
        <xdr:cNvPr id="57" name="Text Box 208">
          <a:extLst>
            <a:ext uri="{FF2B5EF4-FFF2-40B4-BE49-F238E27FC236}">
              <a16:creationId xmlns:a16="http://schemas.microsoft.com/office/drawing/2014/main" id="{D5784789-DA5B-4607-A15C-A464FCABFBB3}"/>
            </a:ext>
          </a:extLst>
        </xdr:cNvPr>
        <xdr:cNvSpPr txBox="1">
          <a:spLocks noChangeArrowheads="1"/>
        </xdr:cNvSpPr>
      </xdr:nvSpPr>
      <xdr:spPr bwMode="auto">
        <a:xfrm>
          <a:off x="12020327" y="9988083"/>
          <a:ext cx="525867" cy="253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駅西第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児童公園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388323</xdr:colOff>
      <xdr:row>6</xdr:row>
      <xdr:rowOff>153867</xdr:rowOff>
    </xdr:from>
    <xdr:to>
      <xdr:col>9</xdr:col>
      <xdr:colOff>3052</xdr:colOff>
      <xdr:row>7</xdr:row>
      <xdr:rowOff>101217</xdr:rowOff>
    </xdr:to>
    <xdr:sp macro="" textlink="">
      <xdr:nvSpPr>
        <xdr:cNvPr id="58" name="Freeform 493">
          <a:extLst>
            <a:ext uri="{FF2B5EF4-FFF2-40B4-BE49-F238E27FC236}">
              <a16:creationId xmlns:a16="http://schemas.microsoft.com/office/drawing/2014/main" id="{D6BBE6F6-B1FE-491E-A3E1-934291220B8C}"/>
            </a:ext>
          </a:extLst>
        </xdr:cNvPr>
        <xdr:cNvSpPr>
          <a:spLocks/>
        </xdr:cNvSpPr>
      </xdr:nvSpPr>
      <xdr:spPr bwMode="auto">
        <a:xfrm rot="15600000">
          <a:off x="5143263" y="694827"/>
          <a:ext cx="112450" cy="1024429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2272 w 3092"/>
            <a:gd name="connsiteY0" fmla="*/ 22198 h 22198"/>
            <a:gd name="connsiteX1" fmla="*/ 2272 w 3092"/>
            <a:gd name="connsiteY1" fmla="*/ 12198 h 22198"/>
            <a:gd name="connsiteX2" fmla="*/ 820 w 3092"/>
            <a:gd name="connsiteY2" fmla="*/ 0 h 22198"/>
            <a:gd name="connsiteX0" fmla="*/ 4696 w 8991"/>
            <a:gd name="connsiteY0" fmla="*/ 10000 h 10000"/>
            <a:gd name="connsiteX1" fmla="*/ 4696 w 8991"/>
            <a:gd name="connsiteY1" fmla="*/ 5495 h 10000"/>
            <a:gd name="connsiteX2" fmla="*/ 0 w 8991"/>
            <a:gd name="connsiteY2" fmla="*/ 0 h 10000"/>
            <a:gd name="connsiteX0" fmla="*/ 5223 w 5223"/>
            <a:gd name="connsiteY0" fmla="*/ 10000 h 10000"/>
            <a:gd name="connsiteX1" fmla="*/ 5223 w 5223"/>
            <a:gd name="connsiteY1" fmla="*/ 5495 h 10000"/>
            <a:gd name="connsiteX2" fmla="*/ 0 w 5223"/>
            <a:gd name="connsiteY2" fmla="*/ 0 h 10000"/>
            <a:gd name="connsiteX0" fmla="*/ 5268 w 5268"/>
            <a:gd name="connsiteY0" fmla="*/ 10057 h 10057"/>
            <a:gd name="connsiteX1" fmla="*/ 5268 w 5268"/>
            <a:gd name="connsiteY1" fmla="*/ 5552 h 10057"/>
            <a:gd name="connsiteX2" fmla="*/ 0 w 5268"/>
            <a:gd name="connsiteY2" fmla="*/ 0 h 10057"/>
            <a:gd name="connsiteX0" fmla="*/ 10000 w 10000"/>
            <a:gd name="connsiteY0" fmla="*/ 10000 h 10000"/>
            <a:gd name="connsiteX1" fmla="*/ 10000 w 10000"/>
            <a:gd name="connsiteY1" fmla="*/ 5521 h 10000"/>
            <a:gd name="connsiteX2" fmla="*/ 0 w 10000"/>
            <a:gd name="connsiteY2" fmla="*/ 0 h 10000"/>
            <a:gd name="connsiteX0" fmla="*/ 3305 w 3305"/>
            <a:gd name="connsiteY0" fmla="*/ 9775 h 9775"/>
            <a:gd name="connsiteX1" fmla="*/ 3305 w 3305"/>
            <a:gd name="connsiteY1" fmla="*/ 5296 h 9775"/>
            <a:gd name="connsiteX2" fmla="*/ 2288 w 3305"/>
            <a:gd name="connsiteY2" fmla="*/ 0 h 9775"/>
            <a:gd name="connsiteX0" fmla="*/ 16924 w 16924"/>
            <a:gd name="connsiteY0" fmla="*/ 10000 h 10000"/>
            <a:gd name="connsiteX1" fmla="*/ 16924 w 16924"/>
            <a:gd name="connsiteY1" fmla="*/ 5418 h 10000"/>
            <a:gd name="connsiteX2" fmla="*/ 13847 w 16924"/>
            <a:gd name="connsiteY2" fmla="*/ 0 h 10000"/>
            <a:gd name="connsiteX0" fmla="*/ 11904 w 11904"/>
            <a:gd name="connsiteY0" fmla="*/ 10000 h 10000"/>
            <a:gd name="connsiteX1" fmla="*/ 11904 w 11904"/>
            <a:gd name="connsiteY1" fmla="*/ 5418 h 10000"/>
            <a:gd name="connsiteX2" fmla="*/ 8827 w 11904"/>
            <a:gd name="connsiteY2" fmla="*/ 0 h 10000"/>
            <a:gd name="connsiteX0" fmla="*/ 8535 w 8544"/>
            <a:gd name="connsiteY0" fmla="*/ 10000 h 10000"/>
            <a:gd name="connsiteX1" fmla="*/ 8535 w 8544"/>
            <a:gd name="connsiteY1" fmla="*/ 5418 h 10000"/>
            <a:gd name="connsiteX2" fmla="*/ 5458 w 8544"/>
            <a:gd name="connsiteY2" fmla="*/ 0 h 10000"/>
            <a:gd name="connsiteX0" fmla="*/ 5446 w 5467"/>
            <a:gd name="connsiteY0" fmla="*/ 10000 h 10000"/>
            <a:gd name="connsiteX1" fmla="*/ 5446 w 5467"/>
            <a:gd name="connsiteY1" fmla="*/ 5418 h 10000"/>
            <a:gd name="connsiteX2" fmla="*/ 1845 w 5467"/>
            <a:gd name="connsiteY2" fmla="*/ 0 h 10000"/>
            <a:gd name="connsiteX0" fmla="*/ 19395 w 19396"/>
            <a:gd name="connsiteY0" fmla="*/ 10000 h 10000"/>
            <a:gd name="connsiteX1" fmla="*/ 0 w 19396"/>
            <a:gd name="connsiteY1" fmla="*/ 4208 h 10000"/>
            <a:gd name="connsiteX2" fmla="*/ 12808 w 19396"/>
            <a:gd name="connsiteY2" fmla="*/ 0 h 10000"/>
            <a:gd name="connsiteX0" fmla="*/ 82689 w 82688"/>
            <a:gd name="connsiteY0" fmla="*/ 10000 h 10000"/>
            <a:gd name="connsiteX1" fmla="*/ 63294 w 82688"/>
            <a:gd name="connsiteY1" fmla="*/ 4208 h 10000"/>
            <a:gd name="connsiteX2" fmla="*/ 76102 w 82688"/>
            <a:gd name="connsiteY2" fmla="*/ 0 h 10000"/>
            <a:gd name="connsiteX0" fmla="*/ 105452 w 105452"/>
            <a:gd name="connsiteY0" fmla="*/ 10000 h 10000"/>
            <a:gd name="connsiteX1" fmla="*/ 86057 w 105452"/>
            <a:gd name="connsiteY1" fmla="*/ 4208 h 10000"/>
            <a:gd name="connsiteX2" fmla="*/ 30976 w 105452"/>
            <a:gd name="connsiteY2" fmla="*/ 0 h 10000"/>
            <a:gd name="connsiteX0" fmla="*/ 126460 w 126460"/>
            <a:gd name="connsiteY0" fmla="*/ 10288 h 10288"/>
            <a:gd name="connsiteX1" fmla="*/ 107065 w 126460"/>
            <a:gd name="connsiteY1" fmla="*/ 4496 h 10288"/>
            <a:gd name="connsiteX2" fmla="*/ 13190 w 126460"/>
            <a:gd name="connsiteY2" fmla="*/ 0 h 10288"/>
            <a:gd name="connsiteX0" fmla="*/ 130670 w 130670"/>
            <a:gd name="connsiteY0" fmla="*/ 10288 h 10288"/>
            <a:gd name="connsiteX1" fmla="*/ 111275 w 130670"/>
            <a:gd name="connsiteY1" fmla="*/ 4496 h 10288"/>
            <a:gd name="connsiteX2" fmla="*/ 17400 w 130670"/>
            <a:gd name="connsiteY2" fmla="*/ 0 h 10288"/>
            <a:gd name="connsiteX0" fmla="*/ 223210 w 223210"/>
            <a:gd name="connsiteY0" fmla="*/ 10000 h 10000"/>
            <a:gd name="connsiteX1" fmla="*/ 203815 w 223210"/>
            <a:gd name="connsiteY1" fmla="*/ 4208 h 10000"/>
            <a:gd name="connsiteX2" fmla="*/ 3258 w 223210"/>
            <a:gd name="connsiteY2" fmla="*/ 0 h 10000"/>
            <a:gd name="connsiteX0" fmla="*/ 219952 w 219952"/>
            <a:gd name="connsiteY0" fmla="*/ 10000 h 10000"/>
            <a:gd name="connsiteX1" fmla="*/ 200557 w 219952"/>
            <a:gd name="connsiteY1" fmla="*/ 4208 h 10000"/>
            <a:gd name="connsiteX2" fmla="*/ 0 w 219952"/>
            <a:gd name="connsiteY2" fmla="*/ 0 h 10000"/>
            <a:gd name="connsiteX0" fmla="*/ 181159 w 181159"/>
            <a:gd name="connsiteY0" fmla="*/ 10000 h 10000"/>
            <a:gd name="connsiteX1" fmla="*/ 161764 w 181159"/>
            <a:gd name="connsiteY1" fmla="*/ 4208 h 10000"/>
            <a:gd name="connsiteX2" fmla="*/ 0 w 181159"/>
            <a:gd name="connsiteY2" fmla="*/ 0 h 10000"/>
            <a:gd name="connsiteX0" fmla="*/ 181159 w 181159"/>
            <a:gd name="connsiteY0" fmla="*/ 10000 h 10000"/>
            <a:gd name="connsiteX1" fmla="*/ 161764 w 181159"/>
            <a:gd name="connsiteY1" fmla="*/ 4208 h 10000"/>
            <a:gd name="connsiteX2" fmla="*/ 0 w 181159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1159" h="10000">
              <a:moveTo>
                <a:pt x="181159" y="10000"/>
              </a:moveTo>
              <a:cubicBezTo>
                <a:pt x="181159" y="8473"/>
                <a:pt x="161764" y="5735"/>
                <a:pt x="161764" y="4208"/>
              </a:cubicBezTo>
              <a:cubicBezTo>
                <a:pt x="17285" y="3055"/>
                <a:pt x="66878" y="3459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265958</xdr:colOff>
      <xdr:row>21</xdr:row>
      <xdr:rowOff>115623</xdr:rowOff>
    </xdr:from>
    <xdr:to>
      <xdr:col>6</xdr:col>
      <xdr:colOff>322266</xdr:colOff>
      <xdr:row>24</xdr:row>
      <xdr:rowOff>86812</xdr:rowOff>
    </xdr:to>
    <xdr:sp macro="" textlink="">
      <xdr:nvSpPr>
        <xdr:cNvPr id="59" name="Line 238">
          <a:extLst>
            <a:ext uri="{FF2B5EF4-FFF2-40B4-BE49-F238E27FC236}">
              <a16:creationId xmlns:a16="http://schemas.microsoft.com/office/drawing/2014/main" id="{1CAED4DF-C573-4F39-A8B8-D3E34526BEAC}"/>
            </a:ext>
          </a:extLst>
        </xdr:cNvPr>
        <xdr:cNvSpPr>
          <a:spLocks noChangeShapeType="1"/>
        </xdr:cNvSpPr>
      </xdr:nvSpPr>
      <xdr:spPr bwMode="auto">
        <a:xfrm flipV="1">
          <a:off x="3155208" y="3589073"/>
          <a:ext cx="761158" cy="466489"/>
        </a:xfrm>
        <a:custGeom>
          <a:avLst/>
          <a:gdLst>
            <a:gd name="connsiteX0" fmla="*/ 0 w 791688"/>
            <a:gd name="connsiteY0" fmla="*/ 0 h 599953"/>
            <a:gd name="connsiteX1" fmla="*/ 791688 w 791688"/>
            <a:gd name="connsiteY1" fmla="*/ 599953 h 599953"/>
            <a:gd name="connsiteX0" fmla="*/ 0 w 791688"/>
            <a:gd name="connsiteY0" fmla="*/ 0 h 599953"/>
            <a:gd name="connsiteX1" fmla="*/ 791688 w 791688"/>
            <a:gd name="connsiteY1" fmla="*/ 599953 h 599953"/>
            <a:gd name="connsiteX0" fmla="*/ 0 w 791688"/>
            <a:gd name="connsiteY0" fmla="*/ 0 h 599953"/>
            <a:gd name="connsiteX1" fmla="*/ 222662 w 791688"/>
            <a:gd name="connsiteY1" fmla="*/ 544284 h 599953"/>
            <a:gd name="connsiteX2" fmla="*/ 791688 w 791688"/>
            <a:gd name="connsiteY2" fmla="*/ 599953 h 599953"/>
            <a:gd name="connsiteX0" fmla="*/ 0 w 791688"/>
            <a:gd name="connsiteY0" fmla="*/ 0 h 599953"/>
            <a:gd name="connsiteX1" fmla="*/ 222662 w 791688"/>
            <a:gd name="connsiteY1" fmla="*/ 544284 h 599953"/>
            <a:gd name="connsiteX2" fmla="*/ 791688 w 791688"/>
            <a:gd name="connsiteY2" fmla="*/ 599953 h 599953"/>
            <a:gd name="connsiteX0" fmla="*/ 0 w 791688"/>
            <a:gd name="connsiteY0" fmla="*/ 0 h 599953"/>
            <a:gd name="connsiteX1" fmla="*/ 204107 w 791688"/>
            <a:gd name="connsiteY1" fmla="*/ 470063 h 599953"/>
            <a:gd name="connsiteX2" fmla="*/ 791688 w 791688"/>
            <a:gd name="connsiteY2" fmla="*/ 599953 h 599953"/>
            <a:gd name="connsiteX0" fmla="*/ 0 w 822613"/>
            <a:gd name="connsiteY0" fmla="*/ 0 h 525732"/>
            <a:gd name="connsiteX1" fmla="*/ 204107 w 822613"/>
            <a:gd name="connsiteY1" fmla="*/ 470063 h 525732"/>
            <a:gd name="connsiteX2" fmla="*/ 822613 w 822613"/>
            <a:gd name="connsiteY2" fmla="*/ 525732 h 525732"/>
            <a:gd name="connsiteX0" fmla="*/ 0 w 822613"/>
            <a:gd name="connsiteY0" fmla="*/ 0 h 525732"/>
            <a:gd name="connsiteX1" fmla="*/ 204107 w 822613"/>
            <a:gd name="connsiteY1" fmla="*/ 470063 h 525732"/>
            <a:gd name="connsiteX2" fmla="*/ 822613 w 822613"/>
            <a:gd name="connsiteY2" fmla="*/ 525732 h 525732"/>
            <a:gd name="connsiteX0" fmla="*/ 0 w 822613"/>
            <a:gd name="connsiteY0" fmla="*/ 0 h 525732"/>
            <a:gd name="connsiteX1" fmla="*/ 204107 w 822613"/>
            <a:gd name="connsiteY1" fmla="*/ 470063 h 525732"/>
            <a:gd name="connsiteX2" fmla="*/ 822613 w 822613"/>
            <a:gd name="connsiteY2" fmla="*/ 525732 h 525732"/>
            <a:gd name="connsiteX0" fmla="*/ 0 w 830058"/>
            <a:gd name="connsiteY0" fmla="*/ 0 h 482896"/>
            <a:gd name="connsiteX1" fmla="*/ 204107 w 830058"/>
            <a:gd name="connsiteY1" fmla="*/ 470063 h 482896"/>
            <a:gd name="connsiteX2" fmla="*/ 830058 w 830058"/>
            <a:gd name="connsiteY2" fmla="*/ 432229 h 482896"/>
            <a:gd name="connsiteX0" fmla="*/ 0 w 830058"/>
            <a:gd name="connsiteY0" fmla="*/ 0 h 490232"/>
            <a:gd name="connsiteX1" fmla="*/ 204107 w 830058"/>
            <a:gd name="connsiteY1" fmla="*/ 470063 h 490232"/>
            <a:gd name="connsiteX2" fmla="*/ 830058 w 830058"/>
            <a:gd name="connsiteY2" fmla="*/ 432229 h 4902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30058" h="490232">
              <a:moveTo>
                <a:pt x="0" y="0"/>
              </a:moveTo>
              <a:cubicBezTo>
                <a:pt x="53604" y="70097"/>
                <a:pt x="137102" y="382442"/>
                <a:pt x="204107" y="470063"/>
              </a:cubicBezTo>
              <a:cubicBezTo>
                <a:pt x="369043" y="527790"/>
                <a:pt x="442460" y="444503"/>
                <a:pt x="830058" y="4322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117258</xdr:colOff>
      <xdr:row>62</xdr:row>
      <xdr:rowOff>24426</xdr:rowOff>
    </xdr:from>
    <xdr:ext cx="561037" cy="318549"/>
    <xdr:sp macro="" textlink="">
      <xdr:nvSpPr>
        <xdr:cNvPr id="60" name="Text Box 208">
          <a:extLst>
            <a:ext uri="{FF2B5EF4-FFF2-40B4-BE49-F238E27FC236}">
              <a16:creationId xmlns:a16="http://schemas.microsoft.com/office/drawing/2014/main" id="{5E7DF129-9C58-43D9-A55D-84F2F063FE33}"/>
            </a:ext>
          </a:extLst>
        </xdr:cNvPr>
        <xdr:cNvSpPr txBox="1">
          <a:spLocks noChangeArrowheads="1"/>
        </xdr:cNvSpPr>
      </xdr:nvSpPr>
      <xdr:spPr bwMode="auto">
        <a:xfrm>
          <a:off x="12169558" y="10266976"/>
          <a:ext cx="561037" cy="31854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広岡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こども園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584229</xdr:colOff>
      <xdr:row>59</xdr:row>
      <xdr:rowOff>8953</xdr:rowOff>
    </xdr:from>
    <xdr:to>
      <xdr:col>16</xdr:col>
      <xdr:colOff>618957</xdr:colOff>
      <xdr:row>65</xdr:row>
      <xdr:rowOff>17351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1D132DBA-BF5B-46FE-807E-EA45EA9D61B5}"/>
            </a:ext>
          </a:extLst>
        </xdr:cNvPr>
        <xdr:cNvGrpSpPr/>
      </xdr:nvGrpSpPr>
      <xdr:grpSpPr>
        <a:xfrm rot="16200000">
          <a:off x="10745267" y="10264929"/>
          <a:ext cx="1020429" cy="34728"/>
          <a:chOff x="1621024" y="5742065"/>
          <a:chExt cx="1454448" cy="34728"/>
        </a:xfrm>
      </xdr:grpSpPr>
      <xdr:sp macro="" textlink="">
        <xdr:nvSpPr>
          <xdr:cNvPr id="62" name="Line 1040">
            <a:extLst>
              <a:ext uri="{FF2B5EF4-FFF2-40B4-BE49-F238E27FC236}">
                <a16:creationId xmlns:a16="http://schemas.microsoft.com/office/drawing/2014/main" id="{97D349E3-2776-66E4-F101-DD55939CC76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42065"/>
            <a:ext cx="1446508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040">
            <a:extLst>
              <a:ext uri="{FF2B5EF4-FFF2-40B4-BE49-F238E27FC236}">
                <a16:creationId xmlns:a16="http://schemas.microsoft.com/office/drawing/2014/main" id="{05C83948-E25A-7FF2-25C1-2815FFD0E0C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040">
            <a:extLst>
              <a:ext uri="{FF2B5EF4-FFF2-40B4-BE49-F238E27FC236}">
                <a16:creationId xmlns:a16="http://schemas.microsoft.com/office/drawing/2014/main" id="{B3BD7746-4C31-13F6-BACA-160B38A8902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4" y="5768862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17</xdr:col>
      <xdr:colOff>209665</xdr:colOff>
      <xdr:row>64</xdr:row>
      <xdr:rowOff>132390</xdr:rowOff>
    </xdr:from>
    <xdr:to>
      <xdr:col>18</xdr:col>
      <xdr:colOff>349898</xdr:colOff>
      <xdr:row>64</xdr:row>
      <xdr:rowOff>139310</xdr:rowOff>
    </xdr:to>
    <xdr:sp macro="" textlink="">
      <xdr:nvSpPr>
        <xdr:cNvPr id="65" name="Line 206">
          <a:extLst>
            <a:ext uri="{FF2B5EF4-FFF2-40B4-BE49-F238E27FC236}">
              <a16:creationId xmlns:a16="http://schemas.microsoft.com/office/drawing/2014/main" id="{12F03CFB-1A3A-4B3A-A47A-106F43DEB706}"/>
            </a:ext>
          </a:extLst>
        </xdr:cNvPr>
        <xdr:cNvSpPr>
          <a:spLocks noChangeShapeType="1"/>
        </xdr:cNvSpPr>
      </xdr:nvSpPr>
      <xdr:spPr bwMode="auto">
        <a:xfrm flipH="1" flipV="1">
          <a:off x="11557115" y="10724190"/>
          <a:ext cx="845083" cy="69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428853</xdr:colOff>
      <xdr:row>63</xdr:row>
      <xdr:rowOff>27870</xdr:rowOff>
    </xdr:from>
    <xdr:to>
      <xdr:col>16</xdr:col>
      <xdr:colOff>633688</xdr:colOff>
      <xdr:row>63</xdr:row>
      <xdr:rowOff>91193</xdr:rowOff>
    </xdr:to>
    <xdr:sp macro="" textlink="">
      <xdr:nvSpPr>
        <xdr:cNvPr id="66" name="Text Box 1620">
          <a:extLst>
            <a:ext uri="{FF2B5EF4-FFF2-40B4-BE49-F238E27FC236}">
              <a16:creationId xmlns:a16="http://schemas.microsoft.com/office/drawing/2014/main" id="{B1F83D6D-918E-481F-806A-AA115D5C23A1}"/>
            </a:ext>
          </a:extLst>
        </xdr:cNvPr>
        <xdr:cNvSpPr txBox="1">
          <a:spLocks noChangeArrowheads="1"/>
        </xdr:cNvSpPr>
      </xdr:nvSpPr>
      <xdr:spPr bwMode="auto">
        <a:xfrm rot="1907962">
          <a:off x="11071453" y="10454570"/>
          <a:ext cx="204835" cy="6332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13</xdr:col>
      <xdr:colOff>676370</xdr:colOff>
      <xdr:row>12</xdr:row>
      <xdr:rowOff>34479</xdr:rowOff>
    </xdr:from>
    <xdr:ext cx="294828" cy="170564"/>
    <xdr:sp macro="" textlink="">
      <xdr:nvSpPr>
        <xdr:cNvPr id="67" name="Text Box 1416">
          <a:extLst>
            <a:ext uri="{FF2B5EF4-FFF2-40B4-BE49-F238E27FC236}">
              <a16:creationId xmlns:a16="http://schemas.microsoft.com/office/drawing/2014/main" id="{B190AB2B-1401-4F14-BCC9-49D8C5FE12FD}"/>
            </a:ext>
          </a:extLst>
        </xdr:cNvPr>
        <xdr:cNvSpPr txBox="1">
          <a:spLocks noChangeArrowheads="1"/>
        </xdr:cNvSpPr>
      </xdr:nvSpPr>
      <xdr:spPr bwMode="auto">
        <a:xfrm>
          <a:off x="9204420" y="2022029"/>
          <a:ext cx="294828" cy="170564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ﾓｰﾋﾞﾙ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176003</xdr:colOff>
      <xdr:row>20</xdr:row>
      <xdr:rowOff>86434</xdr:rowOff>
    </xdr:from>
    <xdr:to>
      <xdr:col>14</xdr:col>
      <xdr:colOff>484050</xdr:colOff>
      <xdr:row>23</xdr:row>
      <xdr:rowOff>57626</xdr:rowOff>
    </xdr:to>
    <xdr:sp macro="" textlink="">
      <xdr:nvSpPr>
        <xdr:cNvPr id="68" name="Line 238">
          <a:extLst>
            <a:ext uri="{FF2B5EF4-FFF2-40B4-BE49-F238E27FC236}">
              <a16:creationId xmlns:a16="http://schemas.microsoft.com/office/drawing/2014/main" id="{53A5F0CD-B9A3-415A-9326-B564707886B7}"/>
            </a:ext>
          </a:extLst>
        </xdr:cNvPr>
        <xdr:cNvSpPr>
          <a:spLocks noChangeShapeType="1"/>
        </xdr:cNvSpPr>
      </xdr:nvSpPr>
      <xdr:spPr bwMode="auto">
        <a:xfrm rot="15336166" flipH="1">
          <a:off x="9329681" y="3474006"/>
          <a:ext cx="466492" cy="3080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379778</xdr:colOff>
      <xdr:row>4</xdr:row>
      <xdr:rowOff>14751</xdr:rowOff>
    </xdr:from>
    <xdr:ext cx="293998" cy="72202"/>
    <xdr:sp macro="" textlink="">
      <xdr:nvSpPr>
        <xdr:cNvPr id="69" name="Text Box 1664">
          <a:extLst>
            <a:ext uri="{FF2B5EF4-FFF2-40B4-BE49-F238E27FC236}">
              <a16:creationId xmlns:a16="http://schemas.microsoft.com/office/drawing/2014/main" id="{9CAA2FE4-3F24-4176-99CF-D26253BDD2D2}"/>
            </a:ext>
          </a:extLst>
        </xdr:cNvPr>
        <xdr:cNvSpPr txBox="1">
          <a:spLocks noChangeArrowheads="1"/>
        </xdr:cNvSpPr>
      </xdr:nvSpPr>
      <xdr:spPr bwMode="auto">
        <a:xfrm rot="3435081">
          <a:off x="10428426" y="570603"/>
          <a:ext cx="72202" cy="29399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309337</xdr:colOff>
      <xdr:row>17</xdr:row>
      <xdr:rowOff>49006</xdr:rowOff>
    </xdr:from>
    <xdr:to>
      <xdr:col>6</xdr:col>
      <xdr:colOff>288440</xdr:colOff>
      <xdr:row>25</xdr:row>
      <xdr:rowOff>69638</xdr:rowOff>
    </xdr:to>
    <xdr:sp macro="" textlink="">
      <xdr:nvSpPr>
        <xdr:cNvPr id="70" name="Freeform 169">
          <a:extLst>
            <a:ext uri="{FF2B5EF4-FFF2-40B4-BE49-F238E27FC236}">
              <a16:creationId xmlns:a16="http://schemas.microsoft.com/office/drawing/2014/main" id="{8C77C05D-6093-4D35-8814-EA52EABA6809}"/>
            </a:ext>
          </a:extLst>
        </xdr:cNvPr>
        <xdr:cNvSpPr>
          <a:spLocks/>
        </xdr:cNvSpPr>
      </xdr:nvSpPr>
      <xdr:spPr bwMode="auto">
        <a:xfrm rot="15208669" flipH="1">
          <a:off x="2869848" y="3190795"/>
          <a:ext cx="1341432" cy="68395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4026 w 13999"/>
            <a:gd name="connsiteY2" fmla="*/ 2538 h 13420"/>
            <a:gd name="connsiteX3" fmla="*/ 0 w 13999"/>
            <a:gd name="connsiteY3" fmla="*/ 0 h 13420"/>
            <a:gd name="connsiteX0" fmla="*/ 10759 w 10759"/>
            <a:gd name="connsiteY0" fmla="*/ 18181 h 18181"/>
            <a:gd name="connsiteX1" fmla="*/ 10412 w 10759"/>
            <a:gd name="connsiteY1" fmla="*/ 7633 h 18181"/>
            <a:gd name="connsiteX2" fmla="*/ 786 w 10759"/>
            <a:gd name="connsiteY2" fmla="*/ 7299 h 18181"/>
            <a:gd name="connsiteX3" fmla="*/ 1190 w 10759"/>
            <a:gd name="connsiteY3" fmla="*/ 0 h 18181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0 w 15476"/>
            <a:gd name="connsiteY3" fmla="*/ 0 h 19009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5688 w 15476"/>
            <a:gd name="connsiteY3" fmla="*/ 3160 h 19009"/>
            <a:gd name="connsiteX4" fmla="*/ 0 w 15476"/>
            <a:gd name="connsiteY4" fmla="*/ 0 h 19009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9973 w 9973"/>
            <a:gd name="connsiteY0" fmla="*/ 15849 h 15849"/>
            <a:gd name="connsiteX1" fmla="*/ 9626 w 9973"/>
            <a:gd name="connsiteY1" fmla="*/ 5301 h 15849"/>
            <a:gd name="connsiteX2" fmla="*/ 0 w 9973"/>
            <a:gd name="connsiteY2" fmla="*/ 6209 h 15849"/>
            <a:gd name="connsiteX3" fmla="*/ 185 w 9973"/>
            <a:gd name="connsiteY3" fmla="*/ 0 h 15849"/>
            <a:gd name="connsiteX0" fmla="*/ 10000 w 10000"/>
            <a:gd name="connsiteY0" fmla="*/ 6655 h 6655"/>
            <a:gd name="connsiteX1" fmla="*/ 9652 w 10000"/>
            <a:gd name="connsiteY1" fmla="*/ 0 h 6655"/>
            <a:gd name="connsiteX2" fmla="*/ 0 w 10000"/>
            <a:gd name="connsiteY2" fmla="*/ 573 h 6655"/>
            <a:gd name="connsiteX0" fmla="*/ 1082 w 4261"/>
            <a:gd name="connsiteY0" fmla="*/ 18563 h 18563"/>
            <a:gd name="connsiteX1" fmla="*/ 734 w 4261"/>
            <a:gd name="connsiteY1" fmla="*/ 8563 h 18563"/>
            <a:gd name="connsiteX2" fmla="*/ 3456 w 4261"/>
            <a:gd name="connsiteY2" fmla="*/ 21 h 18563"/>
            <a:gd name="connsiteX0" fmla="*/ 2198 w 15993"/>
            <a:gd name="connsiteY0" fmla="*/ 10532 h 10532"/>
            <a:gd name="connsiteX1" fmla="*/ 1382 w 15993"/>
            <a:gd name="connsiteY1" fmla="*/ 5145 h 10532"/>
            <a:gd name="connsiteX2" fmla="*/ 14472 w 15993"/>
            <a:gd name="connsiteY2" fmla="*/ 10 h 10532"/>
            <a:gd name="connsiteX0" fmla="*/ 3365 w 15639"/>
            <a:gd name="connsiteY0" fmla="*/ 10522 h 10522"/>
            <a:gd name="connsiteX1" fmla="*/ 2549 w 15639"/>
            <a:gd name="connsiteY1" fmla="*/ 5135 h 10522"/>
            <a:gd name="connsiteX2" fmla="*/ 15639 w 15639"/>
            <a:gd name="connsiteY2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090"/>
            <a:gd name="connsiteY0" fmla="*/ 10522 h 10522"/>
            <a:gd name="connsiteX1" fmla="*/ 0 w 13090"/>
            <a:gd name="connsiteY1" fmla="*/ 5135 h 10522"/>
            <a:gd name="connsiteX2" fmla="*/ 13090 w 13090"/>
            <a:gd name="connsiteY2" fmla="*/ 0 h 10522"/>
            <a:gd name="connsiteX0" fmla="*/ 816 w 9516"/>
            <a:gd name="connsiteY0" fmla="*/ 9189 h 9189"/>
            <a:gd name="connsiteX1" fmla="*/ 0 w 9516"/>
            <a:gd name="connsiteY1" fmla="*/ 3802 h 9189"/>
            <a:gd name="connsiteX2" fmla="*/ 9516 w 9516"/>
            <a:gd name="connsiteY2" fmla="*/ 0 h 9189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2 w 10134"/>
            <a:gd name="connsiteY0" fmla="*/ 9899 h 9899"/>
            <a:gd name="connsiteX1" fmla="*/ 134 w 10134"/>
            <a:gd name="connsiteY1" fmla="*/ 4138 h 9899"/>
            <a:gd name="connsiteX2" fmla="*/ 10134 w 10134"/>
            <a:gd name="connsiteY2" fmla="*/ 0 h 9899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3700 w 24113"/>
            <a:gd name="connsiteY0" fmla="*/ 6093 h 6093"/>
            <a:gd name="connsiteX1" fmla="*/ 23830 w 24113"/>
            <a:gd name="connsiteY1" fmla="*/ 273 h 6093"/>
            <a:gd name="connsiteX2" fmla="*/ 983 w 24113"/>
            <a:gd name="connsiteY2" fmla="*/ 2521 h 6093"/>
            <a:gd name="connsiteX0" fmla="*/ 10866 w 11037"/>
            <a:gd name="connsiteY0" fmla="*/ 9937 h 9937"/>
            <a:gd name="connsiteX1" fmla="*/ 10920 w 11037"/>
            <a:gd name="connsiteY1" fmla="*/ 385 h 9937"/>
            <a:gd name="connsiteX2" fmla="*/ 381 w 11037"/>
            <a:gd name="connsiteY2" fmla="*/ 5917 h 9937"/>
            <a:gd name="connsiteX0" fmla="*/ 9500 w 9818"/>
            <a:gd name="connsiteY0" fmla="*/ 10759 h 10759"/>
            <a:gd name="connsiteX1" fmla="*/ 9549 w 9818"/>
            <a:gd name="connsiteY1" fmla="*/ 1146 h 10759"/>
            <a:gd name="connsiteX2" fmla="*/ 0 w 9818"/>
            <a:gd name="connsiteY2" fmla="*/ 6714 h 10759"/>
            <a:gd name="connsiteX0" fmla="*/ 9676 w 10000"/>
            <a:gd name="connsiteY0" fmla="*/ 11307 h 11307"/>
            <a:gd name="connsiteX1" fmla="*/ 9726 w 10000"/>
            <a:gd name="connsiteY1" fmla="*/ 806 h 11307"/>
            <a:gd name="connsiteX2" fmla="*/ 0 w 10000"/>
            <a:gd name="connsiteY2" fmla="*/ 7547 h 11307"/>
            <a:gd name="connsiteX0" fmla="*/ 9676 w 9834"/>
            <a:gd name="connsiteY0" fmla="*/ 10501 h 10501"/>
            <a:gd name="connsiteX1" fmla="*/ 9726 w 9834"/>
            <a:gd name="connsiteY1" fmla="*/ 0 h 10501"/>
            <a:gd name="connsiteX2" fmla="*/ 0 w 9834"/>
            <a:gd name="connsiteY2" fmla="*/ 6741 h 10501"/>
            <a:gd name="connsiteX0" fmla="*/ 12904 w 12904"/>
            <a:gd name="connsiteY0" fmla="*/ 6042 h 6419"/>
            <a:gd name="connsiteX1" fmla="*/ 9890 w 12904"/>
            <a:gd name="connsiteY1" fmla="*/ 0 h 6419"/>
            <a:gd name="connsiteX2" fmla="*/ 0 w 12904"/>
            <a:gd name="connsiteY2" fmla="*/ 6419 h 6419"/>
            <a:gd name="connsiteX0" fmla="*/ 11000 w 11000"/>
            <a:gd name="connsiteY0" fmla="*/ 4869 h 10000"/>
            <a:gd name="connsiteX1" fmla="*/ 7664 w 11000"/>
            <a:gd name="connsiteY1" fmla="*/ 0 h 10000"/>
            <a:gd name="connsiteX2" fmla="*/ 0 w 11000"/>
            <a:gd name="connsiteY2" fmla="*/ 10000 h 10000"/>
            <a:gd name="connsiteX0" fmla="*/ 11000 w 11000"/>
            <a:gd name="connsiteY0" fmla="*/ 3246 h 8377"/>
            <a:gd name="connsiteX1" fmla="*/ 7664 w 11000"/>
            <a:gd name="connsiteY1" fmla="*/ 0 h 8377"/>
            <a:gd name="connsiteX2" fmla="*/ 0 w 11000"/>
            <a:gd name="connsiteY2" fmla="*/ 8377 h 8377"/>
            <a:gd name="connsiteX0" fmla="*/ 10000 w 10000"/>
            <a:gd name="connsiteY0" fmla="*/ 4933 h 11058"/>
            <a:gd name="connsiteX1" fmla="*/ 6967 w 10000"/>
            <a:gd name="connsiteY1" fmla="*/ 1058 h 11058"/>
            <a:gd name="connsiteX2" fmla="*/ 0 w 10000"/>
            <a:gd name="connsiteY2" fmla="*/ 11058 h 11058"/>
            <a:gd name="connsiteX0" fmla="*/ 10568 w 10568"/>
            <a:gd name="connsiteY0" fmla="*/ 5601 h 10176"/>
            <a:gd name="connsiteX1" fmla="*/ 6967 w 10568"/>
            <a:gd name="connsiteY1" fmla="*/ 176 h 10176"/>
            <a:gd name="connsiteX2" fmla="*/ 0 w 10568"/>
            <a:gd name="connsiteY2" fmla="*/ 10176 h 10176"/>
            <a:gd name="connsiteX0" fmla="*/ 10568 w 10568"/>
            <a:gd name="connsiteY0" fmla="*/ 5425 h 10000"/>
            <a:gd name="connsiteX1" fmla="*/ 6967 w 10568"/>
            <a:gd name="connsiteY1" fmla="*/ 0 h 10000"/>
            <a:gd name="connsiteX2" fmla="*/ 0 w 10568"/>
            <a:gd name="connsiteY2" fmla="*/ 10000 h 10000"/>
            <a:gd name="connsiteX0" fmla="*/ 19204 w 19204"/>
            <a:gd name="connsiteY0" fmla="*/ 24944 h 24944"/>
            <a:gd name="connsiteX1" fmla="*/ 15603 w 19204"/>
            <a:gd name="connsiteY1" fmla="*/ 19519 h 24944"/>
            <a:gd name="connsiteX2" fmla="*/ 0 w 19204"/>
            <a:gd name="connsiteY2" fmla="*/ 2011 h 24944"/>
            <a:gd name="connsiteX0" fmla="*/ 19204 w 19204"/>
            <a:gd name="connsiteY0" fmla="*/ 22933 h 22933"/>
            <a:gd name="connsiteX1" fmla="*/ 15603 w 19204"/>
            <a:gd name="connsiteY1" fmla="*/ 17508 h 22933"/>
            <a:gd name="connsiteX2" fmla="*/ 0 w 19204"/>
            <a:gd name="connsiteY2" fmla="*/ 0 h 22933"/>
            <a:gd name="connsiteX0" fmla="*/ 17613 w 17613"/>
            <a:gd name="connsiteY0" fmla="*/ 20996 h 21427"/>
            <a:gd name="connsiteX1" fmla="*/ 15603 w 17613"/>
            <a:gd name="connsiteY1" fmla="*/ 17508 h 21427"/>
            <a:gd name="connsiteX2" fmla="*/ 0 w 17613"/>
            <a:gd name="connsiteY2" fmla="*/ 0 h 21427"/>
            <a:gd name="connsiteX0" fmla="*/ 17613 w 17613"/>
            <a:gd name="connsiteY0" fmla="*/ 20996 h 22788"/>
            <a:gd name="connsiteX1" fmla="*/ 15603 w 17613"/>
            <a:gd name="connsiteY1" fmla="*/ 17508 h 22788"/>
            <a:gd name="connsiteX2" fmla="*/ 0 w 17613"/>
            <a:gd name="connsiteY2" fmla="*/ 0 h 22788"/>
            <a:gd name="connsiteX0" fmla="*/ 17613 w 17613"/>
            <a:gd name="connsiteY0" fmla="*/ 20996 h 21427"/>
            <a:gd name="connsiteX1" fmla="*/ 15603 w 17613"/>
            <a:gd name="connsiteY1" fmla="*/ 17508 h 21427"/>
            <a:gd name="connsiteX2" fmla="*/ 0 w 17613"/>
            <a:gd name="connsiteY2" fmla="*/ 0 h 21427"/>
            <a:gd name="connsiteX0" fmla="*/ 17613 w 17613"/>
            <a:gd name="connsiteY0" fmla="*/ 20996 h 20996"/>
            <a:gd name="connsiteX1" fmla="*/ 15603 w 17613"/>
            <a:gd name="connsiteY1" fmla="*/ 17508 h 20996"/>
            <a:gd name="connsiteX2" fmla="*/ 2727 w 17613"/>
            <a:gd name="connsiteY2" fmla="*/ 20220 h 20996"/>
            <a:gd name="connsiteX3" fmla="*/ 0 w 17613"/>
            <a:gd name="connsiteY3" fmla="*/ 0 h 20996"/>
            <a:gd name="connsiteX0" fmla="*/ 21363 w 21363"/>
            <a:gd name="connsiteY0" fmla="*/ 20996 h 20996"/>
            <a:gd name="connsiteX1" fmla="*/ 19353 w 21363"/>
            <a:gd name="connsiteY1" fmla="*/ 17508 h 20996"/>
            <a:gd name="connsiteX2" fmla="*/ 6477 w 21363"/>
            <a:gd name="connsiteY2" fmla="*/ 20220 h 20996"/>
            <a:gd name="connsiteX3" fmla="*/ 0 w 21363"/>
            <a:gd name="connsiteY3" fmla="*/ 0 h 20996"/>
            <a:gd name="connsiteX0" fmla="*/ 21363 w 21363"/>
            <a:gd name="connsiteY0" fmla="*/ 21261 h 21261"/>
            <a:gd name="connsiteX1" fmla="*/ 19353 w 21363"/>
            <a:gd name="connsiteY1" fmla="*/ 17773 h 21261"/>
            <a:gd name="connsiteX2" fmla="*/ 6477 w 21363"/>
            <a:gd name="connsiteY2" fmla="*/ 20485 h 21261"/>
            <a:gd name="connsiteX3" fmla="*/ 4659 w 21363"/>
            <a:gd name="connsiteY3" fmla="*/ 1500 h 21261"/>
            <a:gd name="connsiteX4" fmla="*/ 0 w 21363"/>
            <a:gd name="connsiteY4" fmla="*/ 265 h 21261"/>
            <a:gd name="connsiteX0" fmla="*/ 21363 w 21363"/>
            <a:gd name="connsiteY0" fmla="*/ 21261 h 31058"/>
            <a:gd name="connsiteX1" fmla="*/ 19353 w 21363"/>
            <a:gd name="connsiteY1" fmla="*/ 17773 h 31058"/>
            <a:gd name="connsiteX2" fmla="*/ 6477 w 21363"/>
            <a:gd name="connsiteY2" fmla="*/ 20485 h 31058"/>
            <a:gd name="connsiteX3" fmla="*/ 5455 w 21363"/>
            <a:gd name="connsiteY3" fmla="*/ 30558 h 31058"/>
            <a:gd name="connsiteX4" fmla="*/ 4659 w 21363"/>
            <a:gd name="connsiteY4" fmla="*/ 1500 h 31058"/>
            <a:gd name="connsiteX5" fmla="*/ 0 w 21363"/>
            <a:gd name="connsiteY5" fmla="*/ 265 h 31058"/>
            <a:gd name="connsiteX0" fmla="*/ 21363 w 21363"/>
            <a:gd name="connsiteY0" fmla="*/ 21261 h 31536"/>
            <a:gd name="connsiteX1" fmla="*/ 19353 w 21363"/>
            <a:gd name="connsiteY1" fmla="*/ 17773 h 31536"/>
            <a:gd name="connsiteX2" fmla="*/ 8068 w 21363"/>
            <a:gd name="connsiteY2" fmla="*/ 27846 h 31536"/>
            <a:gd name="connsiteX3" fmla="*/ 5455 w 21363"/>
            <a:gd name="connsiteY3" fmla="*/ 30558 h 31536"/>
            <a:gd name="connsiteX4" fmla="*/ 4659 w 21363"/>
            <a:gd name="connsiteY4" fmla="*/ 1500 h 31536"/>
            <a:gd name="connsiteX5" fmla="*/ 0 w 21363"/>
            <a:gd name="connsiteY5" fmla="*/ 265 h 31536"/>
            <a:gd name="connsiteX0" fmla="*/ 21363 w 21363"/>
            <a:gd name="connsiteY0" fmla="*/ 21261 h 28246"/>
            <a:gd name="connsiteX1" fmla="*/ 19353 w 21363"/>
            <a:gd name="connsiteY1" fmla="*/ 17773 h 28246"/>
            <a:gd name="connsiteX2" fmla="*/ 8068 w 21363"/>
            <a:gd name="connsiteY2" fmla="*/ 27846 h 28246"/>
            <a:gd name="connsiteX3" fmla="*/ 5000 w 21363"/>
            <a:gd name="connsiteY3" fmla="*/ 25134 h 28246"/>
            <a:gd name="connsiteX4" fmla="*/ 4659 w 21363"/>
            <a:gd name="connsiteY4" fmla="*/ 1500 h 28246"/>
            <a:gd name="connsiteX5" fmla="*/ 0 w 21363"/>
            <a:gd name="connsiteY5" fmla="*/ 265 h 28246"/>
            <a:gd name="connsiteX0" fmla="*/ 21363 w 21363"/>
            <a:gd name="connsiteY0" fmla="*/ 21261 h 30139"/>
            <a:gd name="connsiteX1" fmla="*/ 19353 w 21363"/>
            <a:gd name="connsiteY1" fmla="*/ 17773 h 30139"/>
            <a:gd name="connsiteX2" fmla="*/ 8068 w 21363"/>
            <a:gd name="connsiteY2" fmla="*/ 29783 h 30139"/>
            <a:gd name="connsiteX3" fmla="*/ 5000 w 21363"/>
            <a:gd name="connsiteY3" fmla="*/ 25134 h 30139"/>
            <a:gd name="connsiteX4" fmla="*/ 4659 w 21363"/>
            <a:gd name="connsiteY4" fmla="*/ 1500 h 30139"/>
            <a:gd name="connsiteX5" fmla="*/ 0 w 21363"/>
            <a:gd name="connsiteY5" fmla="*/ 265 h 30139"/>
            <a:gd name="connsiteX0" fmla="*/ 21363 w 21363"/>
            <a:gd name="connsiteY0" fmla="*/ 21261 h 29833"/>
            <a:gd name="connsiteX1" fmla="*/ 19353 w 21363"/>
            <a:gd name="connsiteY1" fmla="*/ 17773 h 29833"/>
            <a:gd name="connsiteX2" fmla="*/ 8068 w 21363"/>
            <a:gd name="connsiteY2" fmla="*/ 29783 h 29833"/>
            <a:gd name="connsiteX3" fmla="*/ 5000 w 21363"/>
            <a:gd name="connsiteY3" fmla="*/ 25134 h 29833"/>
            <a:gd name="connsiteX4" fmla="*/ 4659 w 21363"/>
            <a:gd name="connsiteY4" fmla="*/ 1500 h 29833"/>
            <a:gd name="connsiteX5" fmla="*/ 0 w 21363"/>
            <a:gd name="connsiteY5" fmla="*/ 265 h 29833"/>
            <a:gd name="connsiteX0" fmla="*/ 21363 w 21363"/>
            <a:gd name="connsiteY0" fmla="*/ 21261 h 29833"/>
            <a:gd name="connsiteX1" fmla="*/ 19353 w 21363"/>
            <a:gd name="connsiteY1" fmla="*/ 17773 h 29833"/>
            <a:gd name="connsiteX2" fmla="*/ 8068 w 21363"/>
            <a:gd name="connsiteY2" fmla="*/ 29783 h 29833"/>
            <a:gd name="connsiteX3" fmla="*/ 5000 w 21363"/>
            <a:gd name="connsiteY3" fmla="*/ 25134 h 29833"/>
            <a:gd name="connsiteX4" fmla="*/ 4659 w 21363"/>
            <a:gd name="connsiteY4" fmla="*/ 1500 h 29833"/>
            <a:gd name="connsiteX5" fmla="*/ 0 w 21363"/>
            <a:gd name="connsiteY5" fmla="*/ 265 h 29833"/>
            <a:gd name="connsiteX0" fmla="*/ 21363 w 21363"/>
            <a:gd name="connsiteY0" fmla="*/ 20996 h 29568"/>
            <a:gd name="connsiteX1" fmla="*/ 19353 w 21363"/>
            <a:gd name="connsiteY1" fmla="*/ 17508 h 29568"/>
            <a:gd name="connsiteX2" fmla="*/ 8068 w 21363"/>
            <a:gd name="connsiteY2" fmla="*/ 29518 h 29568"/>
            <a:gd name="connsiteX3" fmla="*/ 5000 w 21363"/>
            <a:gd name="connsiteY3" fmla="*/ 24869 h 29568"/>
            <a:gd name="connsiteX4" fmla="*/ 4659 w 21363"/>
            <a:gd name="connsiteY4" fmla="*/ 1235 h 29568"/>
            <a:gd name="connsiteX5" fmla="*/ 0 w 21363"/>
            <a:gd name="connsiteY5" fmla="*/ 0 h 29568"/>
            <a:gd name="connsiteX0" fmla="*/ 19999 w 19999"/>
            <a:gd name="connsiteY0" fmla="*/ 19834 h 28406"/>
            <a:gd name="connsiteX1" fmla="*/ 17989 w 19999"/>
            <a:gd name="connsiteY1" fmla="*/ 16346 h 28406"/>
            <a:gd name="connsiteX2" fmla="*/ 6704 w 19999"/>
            <a:gd name="connsiteY2" fmla="*/ 28356 h 28406"/>
            <a:gd name="connsiteX3" fmla="*/ 3636 w 19999"/>
            <a:gd name="connsiteY3" fmla="*/ 23707 h 28406"/>
            <a:gd name="connsiteX4" fmla="*/ 3295 w 19999"/>
            <a:gd name="connsiteY4" fmla="*/ 73 h 28406"/>
            <a:gd name="connsiteX5" fmla="*/ 0 w 19999"/>
            <a:gd name="connsiteY5" fmla="*/ 0 h 28406"/>
            <a:gd name="connsiteX0" fmla="*/ 19999 w 19999"/>
            <a:gd name="connsiteY0" fmla="*/ 19861 h 28433"/>
            <a:gd name="connsiteX1" fmla="*/ 17989 w 19999"/>
            <a:gd name="connsiteY1" fmla="*/ 16373 h 28433"/>
            <a:gd name="connsiteX2" fmla="*/ 6704 w 19999"/>
            <a:gd name="connsiteY2" fmla="*/ 28383 h 28433"/>
            <a:gd name="connsiteX3" fmla="*/ 3636 w 19999"/>
            <a:gd name="connsiteY3" fmla="*/ 23734 h 28433"/>
            <a:gd name="connsiteX4" fmla="*/ 3295 w 19999"/>
            <a:gd name="connsiteY4" fmla="*/ 100 h 28433"/>
            <a:gd name="connsiteX5" fmla="*/ 0 w 19999"/>
            <a:gd name="connsiteY5" fmla="*/ 27 h 28433"/>
            <a:gd name="connsiteX0" fmla="*/ 19999 w 19999"/>
            <a:gd name="connsiteY0" fmla="*/ 25960 h 34532"/>
            <a:gd name="connsiteX1" fmla="*/ 17989 w 19999"/>
            <a:gd name="connsiteY1" fmla="*/ 22472 h 34532"/>
            <a:gd name="connsiteX2" fmla="*/ 6704 w 19999"/>
            <a:gd name="connsiteY2" fmla="*/ 34482 h 34532"/>
            <a:gd name="connsiteX3" fmla="*/ 3636 w 19999"/>
            <a:gd name="connsiteY3" fmla="*/ 29833 h 34532"/>
            <a:gd name="connsiteX4" fmla="*/ 3295 w 19999"/>
            <a:gd name="connsiteY4" fmla="*/ 0 h 34532"/>
            <a:gd name="connsiteX5" fmla="*/ 0 w 19999"/>
            <a:gd name="connsiteY5" fmla="*/ 6126 h 34532"/>
            <a:gd name="connsiteX0" fmla="*/ 19772 w 19772"/>
            <a:gd name="connsiteY0" fmla="*/ 25960 h 34532"/>
            <a:gd name="connsiteX1" fmla="*/ 17762 w 19772"/>
            <a:gd name="connsiteY1" fmla="*/ 22472 h 34532"/>
            <a:gd name="connsiteX2" fmla="*/ 6477 w 19772"/>
            <a:gd name="connsiteY2" fmla="*/ 34482 h 34532"/>
            <a:gd name="connsiteX3" fmla="*/ 3409 w 19772"/>
            <a:gd name="connsiteY3" fmla="*/ 29833 h 34532"/>
            <a:gd name="connsiteX4" fmla="*/ 3068 w 19772"/>
            <a:gd name="connsiteY4" fmla="*/ 0 h 34532"/>
            <a:gd name="connsiteX5" fmla="*/ 0 w 19772"/>
            <a:gd name="connsiteY5" fmla="*/ 314 h 34532"/>
            <a:gd name="connsiteX0" fmla="*/ 28488 w 28488"/>
            <a:gd name="connsiteY0" fmla="*/ 27403 h 35975"/>
            <a:gd name="connsiteX1" fmla="*/ 26478 w 28488"/>
            <a:gd name="connsiteY1" fmla="*/ 23915 h 35975"/>
            <a:gd name="connsiteX2" fmla="*/ 15193 w 28488"/>
            <a:gd name="connsiteY2" fmla="*/ 35925 h 35975"/>
            <a:gd name="connsiteX3" fmla="*/ 12125 w 28488"/>
            <a:gd name="connsiteY3" fmla="*/ 31276 h 35975"/>
            <a:gd name="connsiteX4" fmla="*/ 11784 w 28488"/>
            <a:gd name="connsiteY4" fmla="*/ 1443 h 35975"/>
            <a:gd name="connsiteX5" fmla="*/ 0 w 28488"/>
            <a:gd name="connsiteY5" fmla="*/ 5 h 35975"/>
            <a:gd name="connsiteX0" fmla="*/ 28488 w 28488"/>
            <a:gd name="connsiteY0" fmla="*/ 27403 h 36133"/>
            <a:gd name="connsiteX1" fmla="*/ 26478 w 28488"/>
            <a:gd name="connsiteY1" fmla="*/ 23915 h 36133"/>
            <a:gd name="connsiteX2" fmla="*/ 15193 w 28488"/>
            <a:gd name="connsiteY2" fmla="*/ 35925 h 36133"/>
            <a:gd name="connsiteX3" fmla="*/ 12125 w 28488"/>
            <a:gd name="connsiteY3" fmla="*/ 31276 h 36133"/>
            <a:gd name="connsiteX4" fmla="*/ 7865 w 28488"/>
            <a:gd name="connsiteY4" fmla="*/ 3032 h 36133"/>
            <a:gd name="connsiteX5" fmla="*/ 11784 w 28488"/>
            <a:gd name="connsiteY5" fmla="*/ 1443 h 36133"/>
            <a:gd name="connsiteX6" fmla="*/ 0 w 28488"/>
            <a:gd name="connsiteY6" fmla="*/ 5 h 36133"/>
            <a:gd name="connsiteX0" fmla="*/ 28488 w 28488"/>
            <a:gd name="connsiteY0" fmla="*/ 27603 h 36333"/>
            <a:gd name="connsiteX1" fmla="*/ 26478 w 28488"/>
            <a:gd name="connsiteY1" fmla="*/ 24115 h 36333"/>
            <a:gd name="connsiteX2" fmla="*/ 15193 w 28488"/>
            <a:gd name="connsiteY2" fmla="*/ 36125 h 36333"/>
            <a:gd name="connsiteX3" fmla="*/ 12125 w 28488"/>
            <a:gd name="connsiteY3" fmla="*/ 31476 h 36333"/>
            <a:gd name="connsiteX4" fmla="*/ 7865 w 28488"/>
            <a:gd name="connsiteY4" fmla="*/ 3232 h 36333"/>
            <a:gd name="connsiteX5" fmla="*/ 0 w 28488"/>
            <a:gd name="connsiteY5" fmla="*/ 205 h 36333"/>
            <a:gd name="connsiteX0" fmla="*/ 31862 w 31862"/>
            <a:gd name="connsiteY0" fmla="*/ 27744 h 36474"/>
            <a:gd name="connsiteX1" fmla="*/ 29852 w 31862"/>
            <a:gd name="connsiteY1" fmla="*/ 24256 h 36474"/>
            <a:gd name="connsiteX2" fmla="*/ 18567 w 31862"/>
            <a:gd name="connsiteY2" fmla="*/ 36266 h 36474"/>
            <a:gd name="connsiteX3" fmla="*/ 15499 w 31862"/>
            <a:gd name="connsiteY3" fmla="*/ 31617 h 36474"/>
            <a:gd name="connsiteX4" fmla="*/ 11239 w 31862"/>
            <a:gd name="connsiteY4" fmla="*/ 3373 h 36474"/>
            <a:gd name="connsiteX5" fmla="*/ 0 w 31862"/>
            <a:gd name="connsiteY5" fmla="*/ 85 h 36474"/>
            <a:gd name="connsiteX0" fmla="*/ 31862 w 31862"/>
            <a:gd name="connsiteY0" fmla="*/ 29029 h 37759"/>
            <a:gd name="connsiteX1" fmla="*/ 29852 w 31862"/>
            <a:gd name="connsiteY1" fmla="*/ 25541 h 37759"/>
            <a:gd name="connsiteX2" fmla="*/ 18567 w 31862"/>
            <a:gd name="connsiteY2" fmla="*/ 37551 h 37759"/>
            <a:gd name="connsiteX3" fmla="*/ 15499 w 31862"/>
            <a:gd name="connsiteY3" fmla="*/ 32902 h 37759"/>
            <a:gd name="connsiteX4" fmla="*/ 11239 w 31862"/>
            <a:gd name="connsiteY4" fmla="*/ 4658 h 37759"/>
            <a:gd name="connsiteX5" fmla="*/ 0 w 31862"/>
            <a:gd name="connsiteY5" fmla="*/ 1370 h 37759"/>
            <a:gd name="connsiteX0" fmla="*/ 31862 w 31862"/>
            <a:gd name="connsiteY0" fmla="*/ 29029 h 37772"/>
            <a:gd name="connsiteX1" fmla="*/ 29852 w 31862"/>
            <a:gd name="connsiteY1" fmla="*/ 25541 h 37772"/>
            <a:gd name="connsiteX2" fmla="*/ 18567 w 31862"/>
            <a:gd name="connsiteY2" fmla="*/ 37551 h 37772"/>
            <a:gd name="connsiteX3" fmla="*/ 15499 w 31862"/>
            <a:gd name="connsiteY3" fmla="*/ 32902 h 37772"/>
            <a:gd name="connsiteX4" fmla="*/ 10064 w 31862"/>
            <a:gd name="connsiteY4" fmla="*/ 4176 h 37772"/>
            <a:gd name="connsiteX5" fmla="*/ 11239 w 31862"/>
            <a:gd name="connsiteY5" fmla="*/ 4658 h 37772"/>
            <a:gd name="connsiteX6" fmla="*/ 0 w 31862"/>
            <a:gd name="connsiteY6" fmla="*/ 1370 h 37772"/>
            <a:gd name="connsiteX0" fmla="*/ 31862 w 31862"/>
            <a:gd name="connsiteY0" fmla="*/ 28009 h 36752"/>
            <a:gd name="connsiteX1" fmla="*/ 29852 w 31862"/>
            <a:gd name="connsiteY1" fmla="*/ 24521 h 36752"/>
            <a:gd name="connsiteX2" fmla="*/ 18567 w 31862"/>
            <a:gd name="connsiteY2" fmla="*/ 36531 h 36752"/>
            <a:gd name="connsiteX3" fmla="*/ 15499 w 31862"/>
            <a:gd name="connsiteY3" fmla="*/ 31882 h 36752"/>
            <a:gd name="connsiteX4" fmla="*/ 10064 w 31862"/>
            <a:gd name="connsiteY4" fmla="*/ 3156 h 36752"/>
            <a:gd name="connsiteX5" fmla="*/ 0 w 31862"/>
            <a:gd name="connsiteY5" fmla="*/ 350 h 36752"/>
            <a:gd name="connsiteX0" fmla="*/ 31862 w 31862"/>
            <a:gd name="connsiteY0" fmla="*/ 28009 h 36752"/>
            <a:gd name="connsiteX1" fmla="*/ 29084 w 31862"/>
            <a:gd name="connsiteY1" fmla="*/ 25049 h 36752"/>
            <a:gd name="connsiteX2" fmla="*/ 18567 w 31862"/>
            <a:gd name="connsiteY2" fmla="*/ 36531 h 36752"/>
            <a:gd name="connsiteX3" fmla="*/ 15499 w 31862"/>
            <a:gd name="connsiteY3" fmla="*/ 31882 h 36752"/>
            <a:gd name="connsiteX4" fmla="*/ 10064 w 31862"/>
            <a:gd name="connsiteY4" fmla="*/ 3156 h 36752"/>
            <a:gd name="connsiteX5" fmla="*/ 0 w 31862"/>
            <a:gd name="connsiteY5" fmla="*/ 350 h 36752"/>
            <a:gd name="connsiteX0" fmla="*/ 31312 w 31312"/>
            <a:gd name="connsiteY0" fmla="*/ 28064 h 36752"/>
            <a:gd name="connsiteX1" fmla="*/ 29084 w 31312"/>
            <a:gd name="connsiteY1" fmla="*/ 25049 h 36752"/>
            <a:gd name="connsiteX2" fmla="*/ 18567 w 31312"/>
            <a:gd name="connsiteY2" fmla="*/ 36531 h 36752"/>
            <a:gd name="connsiteX3" fmla="*/ 15499 w 31312"/>
            <a:gd name="connsiteY3" fmla="*/ 31882 h 36752"/>
            <a:gd name="connsiteX4" fmla="*/ 10064 w 31312"/>
            <a:gd name="connsiteY4" fmla="*/ 3156 h 36752"/>
            <a:gd name="connsiteX5" fmla="*/ 0 w 31312"/>
            <a:gd name="connsiteY5" fmla="*/ 350 h 36752"/>
            <a:gd name="connsiteX0" fmla="*/ 31620 w 31620"/>
            <a:gd name="connsiteY0" fmla="*/ 27207 h 36752"/>
            <a:gd name="connsiteX1" fmla="*/ 29084 w 31620"/>
            <a:gd name="connsiteY1" fmla="*/ 25049 h 36752"/>
            <a:gd name="connsiteX2" fmla="*/ 18567 w 31620"/>
            <a:gd name="connsiteY2" fmla="*/ 36531 h 36752"/>
            <a:gd name="connsiteX3" fmla="*/ 15499 w 31620"/>
            <a:gd name="connsiteY3" fmla="*/ 31882 h 36752"/>
            <a:gd name="connsiteX4" fmla="*/ 10064 w 31620"/>
            <a:gd name="connsiteY4" fmla="*/ 3156 h 36752"/>
            <a:gd name="connsiteX5" fmla="*/ 0 w 31620"/>
            <a:gd name="connsiteY5" fmla="*/ 350 h 36752"/>
            <a:gd name="connsiteX0" fmla="*/ 31620 w 31620"/>
            <a:gd name="connsiteY0" fmla="*/ 29771 h 39435"/>
            <a:gd name="connsiteX1" fmla="*/ 29084 w 31620"/>
            <a:gd name="connsiteY1" fmla="*/ 27613 h 39435"/>
            <a:gd name="connsiteX2" fmla="*/ 18567 w 31620"/>
            <a:gd name="connsiteY2" fmla="*/ 39095 h 39435"/>
            <a:gd name="connsiteX3" fmla="*/ 15499 w 31620"/>
            <a:gd name="connsiteY3" fmla="*/ 34446 h 39435"/>
            <a:gd name="connsiteX4" fmla="*/ 10286 w 31620"/>
            <a:gd name="connsiteY4" fmla="*/ 2017 h 39435"/>
            <a:gd name="connsiteX5" fmla="*/ 0 w 31620"/>
            <a:gd name="connsiteY5" fmla="*/ 2914 h 39435"/>
            <a:gd name="connsiteX0" fmla="*/ 30547 w 30547"/>
            <a:gd name="connsiteY0" fmla="*/ 30024 h 39688"/>
            <a:gd name="connsiteX1" fmla="*/ 28011 w 30547"/>
            <a:gd name="connsiteY1" fmla="*/ 27866 h 39688"/>
            <a:gd name="connsiteX2" fmla="*/ 17494 w 30547"/>
            <a:gd name="connsiteY2" fmla="*/ 39348 h 39688"/>
            <a:gd name="connsiteX3" fmla="*/ 14426 w 30547"/>
            <a:gd name="connsiteY3" fmla="*/ 34699 h 39688"/>
            <a:gd name="connsiteX4" fmla="*/ 9213 w 30547"/>
            <a:gd name="connsiteY4" fmla="*/ 2270 h 39688"/>
            <a:gd name="connsiteX5" fmla="*/ 0 w 30547"/>
            <a:gd name="connsiteY5" fmla="*/ 2024 h 39688"/>
            <a:gd name="connsiteX0" fmla="*/ 30547 w 30547"/>
            <a:gd name="connsiteY0" fmla="*/ 30024 h 39688"/>
            <a:gd name="connsiteX1" fmla="*/ 28011 w 30547"/>
            <a:gd name="connsiteY1" fmla="*/ 27866 h 39688"/>
            <a:gd name="connsiteX2" fmla="*/ 17494 w 30547"/>
            <a:gd name="connsiteY2" fmla="*/ 39348 h 39688"/>
            <a:gd name="connsiteX3" fmla="*/ 14426 w 30547"/>
            <a:gd name="connsiteY3" fmla="*/ 34699 h 39688"/>
            <a:gd name="connsiteX4" fmla="*/ 9213 w 30547"/>
            <a:gd name="connsiteY4" fmla="*/ 2270 h 39688"/>
            <a:gd name="connsiteX5" fmla="*/ 0 w 30547"/>
            <a:gd name="connsiteY5" fmla="*/ 2024 h 39688"/>
            <a:gd name="connsiteX0" fmla="*/ 30547 w 30547"/>
            <a:gd name="connsiteY0" fmla="*/ 30024 h 39591"/>
            <a:gd name="connsiteX1" fmla="*/ 28011 w 30547"/>
            <a:gd name="connsiteY1" fmla="*/ 27866 h 39591"/>
            <a:gd name="connsiteX2" fmla="*/ 17494 w 30547"/>
            <a:gd name="connsiteY2" fmla="*/ 39348 h 39591"/>
            <a:gd name="connsiteX3" fmla="*/ 14426 w 30547"/>
            <a:gd name="connsiteY3" fmla="*/ 34699 h 39591"/>
            <a:gd name="connsiteX4" fmla="*/ 9213 w 30547"/>
            <a:gd name="connsiteY4" fmla="*/ 2270 h 39591"/>
            <a:gd name="connsiteX5" fmla="*/ 0 w 30547"/>
            <a:gd name="connsiteY5" fmla="*/ 2024 h 39591"/>
            <a:gd name="connsiteX0" fmla="*/ 30547 w 30547"/>
            <a:gd name="connsiteY0" fmla="*/ 30024 h 39500"/>
            <a:gd name="connsiteX1" fmla="*/ 28011 w 30547"/>
            <a:gd name="connsiteY1" fmla="*/ 27866 h 39500"/>
            <a:gd name="connsiteX2" fmla="*/ 17494 w 30547"/>
            <a:gd name="connsiteY2" fmla="*/ 39348 h 39500"/>
            <a:gd name="connsiteX3" fmla="*/ 14426 w 30547"/>
            <a:gd name="connsiteY3" fmla="*/ 34699 h 39500"/>
            <a:gd name="connsiteX4" fmla="*/ 9213 w 30547"/>
            <a:gd name="connsiteY4" fmla="*/ 2270 h 39500"/>
            <a:gd name="connsiteX5" fmla="*/ 0 w 30547"/>
            <a:gd name="connsiteY5" fmla="*/ 2024 h 39500"/>
            <a:gd name="connsiteX0" fmla="*/ 30547 w 30547"/>
            <a:gd name="connsiteY0" fmla="*/ 30024 h 39367"/>
            <a:gd name="connsiteX1" fmla="*/ 28011 w 30547"/>
            <a:gd name="connsiteY1" fmla="*/ 27866 h 39367"/>
            <a:gd name="connsiteX2" fmla="*/ 17494 w 30547"/>
            <a:gd name="connsiteY2" fmla="*/ 39348 h 39367"/>
            <a:gd name="connsiteX3" fmla="*/ 14426 w 30547"/>
            <a:gd name="connsiteY3" fmla="*/ 34699 h 39367"/>
            <a:gd name="connsiteX4" fmla="*/ 9213 w 30547"/>
            <a:gd name="connsiteY4" fmla="*/ 2270 h 39367"/>
            <a:gd name="connsiteX5" fmla="*/ 0 w 30547"/>
            <a:gd name="connsiteY5" fmla="*/ 2024 h 39367"/>
            <a:gd name="connsiteX0" fmla="*/ 30547 w 30547"/>
            <a:gd name="connsiteY0" fmla="*/ 30024 h 39348"/>
            <a:gd name="connsiteX1" fmla="*/ 28011 w 30547"/>
            <a:gd name="connsiteY1" fmla="*/ 27866 h 39348"/>
            <a:gd name="connsiteX2" fmla="*/ 17494 w 30547"/>
            <a:gd name="connsiteY2" fmla="*/ 39348 h 39348"/>
            <a:gd name="connsiteX3" fmla="*/ 14426 w 30547"/>
            <a:gd name="connsiteY3" fmla="*/ 34699 h 39348"/>
            <a:gd name="connsiteX4" fmla="*/ 9213 w 30547"/>
            <a:gd name="connsiteY4" fmla="*/ 2270 h 39348"/>
            <a:gd name="connsiteX5" fmla="*/ 0 w 30547"/>
            <a:gd name="connsiteY5" fmla="*/ 2024 h 39348"/>
            <a:gd name="connsiteX0" fmla="*/ 30547 w 30547"/>
            <a:gd name="connsiteY0" fmla="*/ 30677 h 40052"/>
            <a:gd name="connsiteX1" fmla="*/ 28011 w 30547"/>
            <a:gd name="connsiteY1" fmla="*/ 28519 h 40052"/>
            <a:gd name="connsiteX2" fmla="*/ 17494 w 30547"/>
            <a:gd name="connsiteY2" fmla="*/ 40001 h 40052"/>
            <a:gd name="connsiteX3" fmla="*/ 14426 w 30547"/>
            <a:gd name="connsiteY3" fmla="*/ 35352 h 40052"/>
            <a:gd name="connsiteX4" fmla="*/ 9813 w 30547"/>
            <a:gd name="connsiteY4" fmla="*/ 2078 h 40052"/>
            <a:gd name="connsiteX5" fmla="*/ 0 w 30547"/>
            <a:gd name="connsiteY5" fmla="*/ 2677 h 40052"/>
            <a:gd name="connsiteX0" fmla="*/ 30547 w 30547"/>
            <a:gd name="connsiteY0" fmla="*/ 29070 h 38445"/>
            <a:gd name="connsiteX1" fmla="*/ 28011 w 30547"/>
            <a:gd name="connsiteY1" fmla="*/ 26912 h 38445"/>
            <a:gd name="connsiteX2" fmla="*/ 17494 w 30547"/>
            <a:gd name="connsiteY2" fmla="*/ 38394 h 38445"/>
            <a:gd name="connsiteX3" fmla="*/ 14426 w 30547"/>
            <a:gd name="connsiteY3" fmla="*/ 33745 h 38445"/>
            <a:gd name="connsiteX4" fmla="*/ 9813 w 30547"/>
            <a:gd name="connsiteY4" fmla="*/ 471 h 38445"/>
            <a:gd name="connsiteX5" fmla="*/ 0 w 30547"/>
            <a:gd name="connsiteY5" fmla="*/ 1070 h 38445"/>
            <a:gd name="connsiteX0" fmla="*/ 30547 w 30547"/>
            <a:gd name="connsiteY0" fmla="*/ 29070 h 38445"/>
            <a:gd name="connsiteX1" fmla="*/ 28011 w 30547"/>
            <a:gd name="connsiteY1" fmla="*/ 26912 h 38445"/>
            <a:gd name="connsiteX2" fmla="*/ 17494 w 30547"/>
            <a:gd name="connsiteY2" fmla="*/ 38394 h 38445"/>
            <a:gd name="connsiteX3" fmla="*/ 14426 w 30547"/>
            <a:gd name="connsiteY3" fmla="*/ 33745 h 38445"/>
            <a:gd name="connsiteX4" fmla="*/ 9813 w 30547"/>
            <a:gd name="connsiteY4" fmla="*/ 471 h 38445"/>
            <a:gd name="connsiteX5" fmla="*/ 0 w 30547"/>
            <a:gd name="connsiteY5" fmla="*/ 1070 h 38445"/>
            <a:gd name="connsiteX0" fmla="*/ 30547 w 30547"/>
            <a:gd name="connsiteY0" fmla="*/ 29070 h 38953"/>
            <a:gd name="connsiteX1" fmla="*/ 28011 w 30547"/>
            <a:gd name="connsiteY1" fmla="*/ 26912 h 38953"/>
            <a:gd name="connsiteX2" fmla="*/ 17494 w 30547"/>
            <a:gd name="connsiteY2" fmla="*/ 38394 h 38953"/>
            <a:gd name="connsiteX3" fmla="*/ 14692 w 30547"/>
            <a:gd name="connsiteY3" fmla="*/ 35022 h 38953"/>
            <a:gd name="connsiteX4" fmla="*/ 9813 w 30547"/>
            <a:gd name="connsiteY4" fmla="*/ 471 h 38953"/>
            <a:gd name="connsiteX5" fmla="*/ 0 w 30547"/>
            <a:gd name="connsiteY5" fmla="*/ 1070 h 38953"/>
            <a:gd name="connsiteX0" fmla="*/ 30547 w 30547"/>
            <a:gd name="connsiteY0" fmla="*/ 29070 h 38492"/>
            <a:gd name="connsiteX1" fmla="*/ 28011 w 30547"/>
            <a:gd name="connsiteY1" fmla="*/ 26912 h 38492"/>
            <a:gd name="connsiteX2" fmla="*/ 17494 w 30547"/>
            <a:gd name="connsiteY2" fmla="*/ 38394 h 38492"/>
            <a:gd name="connsiteX3" fmla="*/ 14692 w 30547"/>
            <a:gd name="connsiteY3" fmla="*/ 35022 h 38492"/>
            <a:gd name="connsiteX4" fmla="*/ 9813 w 30547"/>
            <a:gd name="connsiteY4" fmla="*/ 471 h 38492"/>
            <a:gd name="connsiteX5" fmla="*/ 0 w 30547"/>
            <a:gd name="connsiteY5" fmla="*/ 1070 h 38492"/>
            <a:gd name="connsiteX0" fmla="*/ 30547 w 30547"/>
            <a:gd name="connsiteY0" fmla="*/ 28590 h 38438"/>
            <a:gd name="connsiteX1" fmla="*/ 28011 w 30547"/>
            <a:gd name="connsiteY1" fmla="*/ 26432 h 38438"/>
            <a:gd name="connsiteX2" fmla="*/ 17494 w 30547"/>
            <a:gd name="connsiteY2" fmla="*/ 37914 h 38438"/>
            <a:gd name="connsiteX3" fmla="*/ 14692 w 30547"/>
            <a:gd name="connsiteY3" fmla="*/ 34542 h 38438"/>
            <a:gd name="connsiteX4" fmla="*/ 10501 w 30547"/>
            <a:gd name="connsiteY4" fmla="*/ 557 h 38438"/>
            <a:gd name="connsiteX5" fmla="*/ 0 w 30547"/>
            <a:gd name="connsiteY5" fmla="*/ 590 h 38438"/>
            <a:gd name="connsiteX0" fmla="*/ 30547 w 30547"/>
            <a:gd name="connsiteY0" fmla="*/ 28590 h 38438"/>
            <a:gd name="connsiteX1" fmla="*/ 28011 w 30547"/>
            <a:gd name="connsiteY1" fmla="*/ 26432 h 38438"/>
            <a:gd name="connsiteX2" fmla="*/ 17494 w 30547"/>
            <a:gd name="connsiteY2" fmla="*/ 37914 h 38438"/>
            <a:gd name="connsiteX3" fmla="*/ 14692 w 30547"/>
            <a:gd name="connsiteY3" fmla="*/ 34542 h 38438"/>
            <a:gd name="connsiteX4" fmla="*/ 10501 w 30547"/>
            <a:gd name="connsiteY4" fmla="*/ 557 h 38438"/>
            <a:gd name="connsiteX5" fmla="*/ 0 w 30547"/>
            <a:gd name="connsiteY5" fmla="*/ 590 h 38438"/>
            <a:gd name="connsiteX0" fmla="*/ 30547 w 30547"/>
            <a:gd name="connsiteY0" fmla="*/ 28590 h 38239"/>
            <a:gd name="connsiteX1" fmla="*/ 28011 w 30547"/>
            <a:gd name="connsiteY1" fmla="*/ 26432 h 38239"/>
            <a:gd name="connsiteX2" fmla="*/ 17494 w 30547"/>
            <a:gd name="connsiteY2" fmla="*/ 37914 h 38239"/>
            <a:gd name="connsiteX3" fmla="*/ 15923 w 30547"/>
            <a:gd name="connsiteY3" fmla="*/ 34109 h 38239"/>
            <a:gd name="connsiteX4" fmla="*/ 10501 w 30547"/>
            <a:gd name="connsiteY4" fmla="*/ 557 h 38239"/>
            <a:gd name="connsiteX5" fmla="*/ 0 w 30547"/>
            <a:gd name="connsiteY5" fmla="*/ 590 h 38239"/>
            <a:gd name="connsiteX0" fmla="*/ 30547 w 30547"/>
            <a:gd name="connsiteY0" fmla="*/ 28590 h 38179"/>
            <a:gd name="connsiteX1" fmla="*/ 28011 w 30547"/>
            <a:gd name="connsiteY1" fmla="*/ 26432 h 38179"/>
            <a:gd name="connsiteX2" fmla="*/ 17755 w 30547"/>
            <a:gd name="connsiteY2" fmla="*/ 37817 h 38179"/>
            <a:gd name="connsiteX3" fmla="*/ 15923 w 30547"/>
            <a:gd name="connsiteY3" fmla="*/ 34109 h 38179"/>
            <a:gd name="connsiteX4" fmla="*/ 10501 w 30547"/>
            <a:gd name="connsiteY4" fmla="*/ 557 h 38179"/>
            <a:gd name="connsiteX5" fmla="*/ 0 w 30547"/>
            <a:gd name="connsiteY5" fmla="*/ 590 h 38179"/>
            <a:gd name="connsiteX0" fmla="*/ 30547 w 30547"/>
            <a:gd name="connsiteY0" fmla="*/ 28590 h 37984"/>
            <a:gd name="connsiteX1" fmla="*/ 28011 w 30547"/>
            <a:gd name="connsiteY1" fmla="*/ 26432 h 37984"/>
            <a:gd name="connsiteX2" fmla="*/ 17755 w 30547"/>
            <a:gd name="connsiteY2" fmla="*/ 37817 h 37984"/>
            <a:gd name="connsiteX3" fmla="*/ 15923 w 30547"/>
            <a:gd name="connsiteY3" fmla="*/ 34109 h 37984"/>
            <a:gd name="connsiteX4" fmla="*/ 10501 w 30547"/>
            <a:gd name="connsiteY4" fmla="*/ 557 h 37984"/>
            <a:gd name="connsiteX5" fmla="*/ 0 w 30547"/>
            <a:gd name="connsiteY5" fmla="*/ 590 h 37984"/>
            <a:gd name="connsiteX0" fmla="*/ 30547 w 30547"/>
            <a:gd name="connsiteY0" fmla="*/ 28590 h 37871"/>
            <a:gd name="connsiteX1" fmla="*/ 28011 w 30547"/>
            <a:gd name="connsiteY1" fmla="*/ 26432 h 37871"/>
            <a:gd name="connsiteX2" fmla="*/ 17755 w 30547"/>
            <a:gd name="connsiteY2" fmla="*/ 37817 h 37871"/>
            <a:gd name="connsiteX3" fmla="*/ 15923 w 30547"/>
            <a:gd name="connsiteY3" fmla="*/ 34109 h 37871"/>
            <a:gd name="connsiteX4" fmla="*/ 10501 w 30547"/>
            <a:gd name="connsiteY4" fmla="*/ 557 h 37871"/>
            <a:gd name="connsiteX5" fmla="*/ 0 w 30547"/>
            <a:gd name="connsiteY5" fmla="*/ 590 h 37871"/>
            <a:gd name="connsiteX0" fmla="*/ 30547 w 30547"/>
            <a:gd name="connsiteY0" fmla="*/ 28590 h 37817"/>
            <a:gd name="connsiteX1" fmla="*/ 28011 w 30547"/>
            <a:gd name="connsiteY1" fmla="*/ 26432 h 37817"/>
            <a:gd name="connsiteX2" fmla="*/ 17755 w 30547"/>
            <a:gd name="connsiteY2" fmla="*/ 37817 h 37817"/>
            <a:gd name="connsiteX3" fmla="*/ 15923 w 30547"/>
            <a:gd name="connsiteY3" fmla="*/ 34109 h 37817"/>
            <a:gd name="connsiteX4" fmla="*/ 10501 w 30547"/>
            <a:gd name="connsiteY4" fmla="*/ 557 h 37817"/>
            <a:gd name="connsiteX5" fmla="*/ 0 w 30547"/>
            <a:gd name="connsiteY5" fmla="*/ 590 h 37817"/>
            <a:gd name="connsiteX0" fmla="*/ 30547 w 30547"/>
            <a:gd name="connsiteY0" fmla="*/ 28590 h 37817"/>
            <a:gd name="connsiteX1" fmla="*/ 28011 w 30547"/>
            <a:gd name="connsiteY1" fmla="*/ 26432 h 37817"/>
            <a:gd name="connsiteX2" fmla="*/ 25209 w 30547"/>
            <a:gd name="connsiteY2" fmla="*/ 26696 h 37817"/>
            <a:gd name="connsiteX3" fmla="*/ 17755 w 30547"/>
            <a:gd name="connsiteY3" fmla="*/ 37817 h 37817"/>
            <a:gd name="connsiteX4" fmla="*/ 15923 w 30547"/>
            <a:gd name="connsiteY4" fmla="*/ 34109 h 37817"/>
            <a:gd name="connsiteX5" fmla="*/ 10501 w 30547"/>
            <a:gd name="connsiteY5" fmla="*/ 557 h 37817"/>
            <a:gd name="connsiteX6" fmla="*/ 0 w 30547"/>
            <a:gd name="connsiteY6" fmla="*/ 590 h 37817"/>
            <a:gd name="connsiteX0" fmla="*/ 30547 w 30547"/>
            <a:gd name="connsiteY0" fmla="*/ 28590 h 37817"/>
            <a:gd name="connsiteX1" fmla="*/ 28011 w 30547"/>
            <a:gd name="connsiteY1" fmla="*/ 26432 h 37817"/>
            <a:gd name="connsiteX2" fmla="*/ 24548 w 30547"/>
            <a:gd name="connsiteY2" fmla="*/ 27685 h 37817"/>
            <a:gd name="connsiteX3" fmla="*/ 17755 w 30547"/>
            <a:gd name="connsiteY3" fmla="*/ 37817 h 37817"/>
            <a:gd name="connsiteX4" fmla="*/ 15923 w 30547"/>
            <a:gd name="connsiteY4" fmla="*/ 34109 h 37817"/>
            <a:gd name="connsiteX5" fmla="*/ 10501 w 30547"/>
            <a:gd name="connsiteY5" fmla="*/ 557 h 37817"/>
            <a:gd name="connsiteX6" fmla="*/ 0 w 30547"/>
            <a:gd name="connsiteY6" fmla="*/ 590 h 37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0547" h="37817">
              <a:moveTo>
                <a:pt x="30547" y="28590"/>
              </a:moveTo>
              <a:cubicBezTo>
                <a:pt x="29017" y="26534"/>
                <a:pt x="30712" y="28076"/>
                <a:pt x="28011" y="26432"/>
              </a:cubicBezTo>
              <a:cubicBezTo>
                <a:pt x="27523" y="26061"/>
                <a:pt x="26257" y="25788"/>
                <a:pt x="24548" y="27685"/>
              </a:cubicBezTo>
              <a:cubicBezTo>
                <a:pt x="22839" y="29582"/>
                <a:pt x="19704" y="36526"/>
                <a:pt x="17755" y="37817"/>
              </a:cubicBezTo>
              <a:cubicBezTo>
                <a:pt x="16774" y="36695"/>
                <a:pt x="16769" y="36556"/>
                <a:pt x="15923" y="34109"/>
              </a:cubicBezTo>
              <a:cubicBezTo>
                <a:pt x="15077" y="31662"/>
                <a:pt x="11880" y="4157"/>
                <a:pt x="10501" y="557"/>
              </a:cubicBezTo>
              <a:cubicBezTo>
                <a:pt x="9366" y="-963"/>
                <a:pt x="2097" y="1175"/>
                <a:pt x="0" y="5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40461</xdr:colOff>
      <xdr:row>19</xdr:row>
      <xdr:rowOff>42692</xdr:rowOff>
    </xdr:from>
    <xdr:ext cx="305098" cy="147730"/>
    <xdr:sp macro="" textlink="">
      <xdr:nvSpPr>
        <xdr:cNvPr id="71" name="Text Box 1664">
          <a:extLst>
            <a:ext uri="{FF2B5EF4-FFF2-40B4-BE49-F238E27FC236}">
              <a16:creationId xmlns:a16="http://schemas.microsoft.com/office/drawing/2014/main" id="{82AFC52E-1F22-4224-8642-8637CFF51875}"/>
            </a:ext>
          </a:extLst>
        </xdr:cNvPr>
        <xdr:cNvSpPr txBox="1">
          <a:spLocks noChangeArrowheads="1"/>
        </xdr:cNvSpPr>
      </xdr:nvSpPr>
      <xdr:spPr bwMode="auto">
        <a:xfrm rot="20637514">
          <a:off x="2929711" y="3185942"/>
          <a:ext cx="305098" cy="1477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414267</xdr:colOff>
      <xdr:row>8</xdr:row>
      <xdr:rowOff>14652</xdr:rowOff>
    </xdr:from>
    <xdr:ext cx="377035" cy="140127"/>
    <xdr:sp macro="" textlink="">
      <xdr:nvSpPr>
        <xdr:cNvPr id="72" name="Text Box 1300">
          <a:extLst>
            <a:ext uri="{FF2B5EF4-FFF2-40B4-BE49-F238E27FC236}">
              <a16:creationId xmlns:a16="http://schemas.microsoft.com/office/drawing/2014/main" id="{3DFAF1BB-A6E0-4B7C-8C8E-EECDC8F4F526}"/>
            </a:ext>
          </a:extLst>
        </xdr:cNvPr>
        <xdr:cNvSpPr txBox="1">
          <a:spLocks noChangeArrowheads="1"/>
        </xdr:cNvSpPr>
      </xdr:nvSpPr>
      <xdr:spPr bwMode="auto">
        <a:xfrm>
          <a:off x="484117" y="1341802"/>
          <a:ext cx="377035" cy="14012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18871</xdr:colOff>
      <xdr:row>13</xdr:row>
      <xdr:rowOff>125520</xdr:rowOff>
    </xdr:from>
    <xdr:to>
      <xdr:col>7</xdr:col>
      <xdr:colOff>591455</xdr:colOff>
      <xdr:row>16</xdr:row>
      <xdr:rowOff>142818</xdr:rowOff>
    </xdr:to>
    <xdr:sp macro="" textlink="">
      <xdr:nvSpPr>
        <xdr:cNvPr id="73" name="Freeform 169">
          <a:extLst>
            <a:ext uri="{FF2B5EF4-FFF2-40B4-BE49-F238E27FC236}">
              <a16:creationId xmlns:a16="http://schemas.microsoft.com/office/drawing/2014/main" id="{D0BB2ADC-8EAA-412C-A907-F498F26D0435}"/>
            </a:ext>
          </a:extLst>
        </xdr:cNvPr>
        <xdr:cNvSpPr>
          <a:spLocks/>
        </xdr:cNvSpPr>
      </xdr:nvSpPr>
      <xdr:spPr bwMode="auto">
        <a:xfrm>
          <a:off x="4317821" y="2278170"/>
          <a:ext cx="572584" cy="51259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3155 w 13155"/>
            <a:gd name="connsiteY0" fmla="*/ 12373 h 12373"/>
            <a:gd name="connsiteX1" fmla="*/ 12404 w 13155"/>
            <a:gd name="connsiteY1" fmla="*/ 0 h 12373"/>
            <a:gd name="connsiteX2" fmla="*/ 0 w 13155"/>
            <a:gd name="connsiteY2" fmla="*/ 169 h 12373"/>
            <a:gd name="connsiteX0" fmla="*/ 13155 w 13155"/>
            <a:gd name="connsiteY0" fmla="*/ 13569 h 13569"/>
            <a:gd name="connsiteX1" fmla="*/ 12404 w 13155"/>
            <a:gd name="connsiteY1" fmla="*/ 1196 h 13569"/>
            <a:gd name="connsiteX2" fmla="*/ 0 w 13155"/>
            <a:gd name="connsiteY2" fmla="*/ 0 h 13569"/>
            <a:gd name="connsiteX0" fmla="*/ 13155 w 13313"/>
            <a:gd name="connsiteY0" fmla="*/ 13569 h 13791"/>
            <a:gd name="connsiteX1" fmla="*/ 12257 w 13313"/>
            <a:gd name="connsiteY1" fmla="*/ 12500 h 13791"/>
            <a:gd name="connsiteX2" fmla="*/ 12404 w 13313"/>
            <a:gd name="connsiteY2" fmla="*/ 1196 h 13791"/>
            <a:gd name="connsiteX3" fmla="*/ 0 w 13313"/>
            <a:gd name="connsiteY3" fmla="*/ 0 h 13791"/>
            <a:gd name="connsiteX0" fmla="*/ 12257 w 13313"/>
            <a:gd name="connsiteY0" fmla="*/ 12500 h 12500"/>
            <a:gd name="connsiteX1" fmla="*/ 12404 w 13313"/>
            <a:gd name="connsiteY1" fmla="*/ 1196 h 12500"/>
            <a:gd name="connsiteX2" fmla="*/ 0 w 13313"/>
            <a:gd name="connsiteY2" fmla="*/ 0 h 12500"/>
            <a:gd name="connsiteX0" fmla="*/ 12257 w 12404"/>
            <a:gd name="connsiteY0" fmla="*/ 12500 h 12500"/>
            <a:gd name="connsiteX1" fmla="*/ 12404 w 12404"/>
            <a:gd name="connsiteY1" fmla="*/ 1196 h 12500"/>
            <a:gd name="connsiteX2" fmla="*/ 0 w 12404"/>
            <a:gd name="connsiteY2" fmla="*/ 0 h 1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04" h="12500">
              <a:moveTo>
                <a:pt x="12257" y="12500"/>
              </a:moveTo>
              <a:cubicBezTo>
                <a:pt x="12132" y="10438"/>
                <a:pt x="12171" y="7198"/>
                <a:pt x="12404" y="1196"/>
              </a:cubicBezTo>
              <a:cubicBezTo>
                <a:pt x="9071" y="1196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329658</xdr:colOff>
      <xdr:row>6</xdr:row>
      <xdr:rowOff>14379</xdr:rowOff>
    </xdr:from>
    <xdr:to>
      <xdr:col>2</xdr:col>
      <xdr:colOff>129132</xdr:colOff>
      <xdr:row>6</xdr:row>
      <xdr:rowOff>14379</xdr:rowOff>
    </xdr:to>
    <xdr:sp macro="" textlink="">
      <xdr:nvSpPr>
        <xdr:cNvPr id="74" name="Line 88">
          <a:extLst>
            <a:ext uri="{FF2B5EF4-FFF2-40B4-BE49-F238E27FC236}">
              <a16:creationId xmlns:a16="http://schemas.microsoft.com/office/drawing/2014/main" id="{D2336F7E-9B3D-4852-BEEE-ACA3ED457A0E}"/>
            </a:ext>
          </a:extLst>
        </xdr:cNvPr>
        <xdr:cNvSpPr>
          <a:spLocks noChangeShapeType="1"/>
        </xdr:cNvSpPr>
      </xdr:nvSpPr>
      <xdr:spPr bwMode="auto">
        <a:xfrm>
          <a:off x="399508" y="1011329"/>
          <a:ext cx="50432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582814</xdr:colOff>
      <xdr:row>3</xdr:row>
      <xdr:rowOff>50139</xdr:rowOff>
    </xdr:from>
    <xdr:to>
      <xdr:col>1</xdr:col>
      <xdr:colOff>596165</xdr:colOff>
      <xdr:row>8</xdr:row>
      <xdr:rowOff>126351</xdr:rowOff>
    </xdr:to>
    <xdr:sp macro="" textlink="">
      <xdr:nvSpPr>
        <xdr:cNvPr id="75" name="Line 148">
          <a:extLst>
            <a:ext uri="{FF2B5EF4-FFF2-40B4-BE49-F238E27FC236}">
              <a16:creationId xmlns:a16="http://schemas.microsoft.com/office/drawing/2014/main" id="{6573FFF6-9C1A-4877-8E3A-05A42B6A0701}"/>
            </a:ext>
          </a:extLst>
        </xdr:cNvPr>
        <xdr:cNvSpPr>
          <a:spLocks noChangeShapeType="1"/>
        </xdr:cNvSpPr>
      </xdr:nvSpPr>
      <xdr:spPr bwMode="auto">
        <a:xfrm flipV="1">
          <a:off x="652664" y="551789"/>
          <a:ext cx="13351" cy="901712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470756</xdr:colOff>
      <xdr:row>5</xdr:row>
      <xdr:rowOff>4020</xdr:rowOff>
    </xdr:from>
    <xdr:to>
      <xdr:col>2</xdr:col>
      <xdr:colOff>260705</xdr:colOff>
      <xdr:row>5</xdr:row>
      <xdr:rowOff>4020</xdr:rowOff>
    </xdr:to>
    <xdr:sp macro="" textlink="">
      <xdr:nvSpPr>
        <xdr:cNvPr id="76" name="Line 149">
          <a:extLst>
            <a:ext uri="{FF2B5EF4-FFF2-40B4-BE49-F238E27FC236}">
              <a16:creationId xmlns:a16="http://schemas.microsoft.com/office/drawing/2014/main" id="{77326E93-6B16-416A-BF95-BBFFD0AFB437}"/>
            </a:ext>
          </a:extLst>
        </xdr:cNvPr>
        <xdr:cNvSpPr>
          <a:spLocks noChangeShapeType="1"/>
        </xdr:cNvSpPr>
      </xdr:nvSpPr>
      <xdr:spPr bwMode="auto">
        <a:xfrm>
          <a:off x="540606" y="835870"/>
          <a:ext cx="4947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522676</xdr:colOff>
      <xdr:row>7</xdr:row>
      <xdr:rowOff>55318</xdr:rowOff>
    </xdr:from>
    <xdr:to>
      <xdr:col>1</xdr:col>
      <xdr:colOff>639132</xdr:colOff>
      <xdr:row>8</xdr:row>
      <xdr:rowOff>8695</xdr:rowOff>
    </xdr:to>
    <xdr:sp macro="" textlink="">
      <xdr:nvSpPr>
        <xdr:cNvPr id="77" name="AutoShape 86">
          <a:extLst>
            <a:ext uri="{FF2B5EF4-FFF2-40B4-BE49-F238E27FC236}">
              <a16:creationId xmlns:a16="http://schemas.microsoft.com/office/drawing/2014/main" id="{057407B8-F895-486B-9252-109F73014DDA}"/>
            </a:ext>
          </a:extLst>
        </xdr:cNvPr>
        <xdr:cNvSpPr>
          <a:spLocks noChangeArrowheads="1"/>
        </xdr:cNvSpPr>
      </xdr:nvSpPr>
      <xdr:spPr bwMode="auto">
        <a:xfrm>
          <a:off x="592526" y="1217368"/>
          <a:ext cx="116456" cy="1184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587371</xdr:colOff>
      <xdr:row>8</xdr:row>
      <xdr:rowOff>39220</xdr:rowOff>
    </xdr:from>
    <xdr:to>
      <xdr:col>20</xdr:col>
      <xdr:colOff>702466</xdr:colOff>
      <xdr:row>8</xdr:row>
      <xdr:rowOff>39221</xdr:rowOff>
    </xdr:to>
    <xdr:sp macro="" textlink="">
      <xdr:nvSpPr>
        <xdr:cNvPr id="78" name="Line 149">
          <a:extLst>
            <a:ext uri="{FF2B5EF4-FFF2-40B4-BE49-F238E27FC236}">
              <a16:creationId xmlns:a16="http://schemas.microsoft.com/office/drawing/2014/main" id="{F2218C9A-14A6-4F49-9100-A40101E1E35F}"/>
            </a:ext>
          </a:extLst>
        </xdr:cNvPr>
        <xdr:cNvSpPr>
          <a:spLocks noChangeShapeType="1"/>
        </xdr:cNvSpPr>
      </xdr:nvSpPr>
      <xdr:spPr bwMode="auto">
        <a:xfrm>
          <a:off x="13344521" y="1366370"/>
          <a:ext cx="819945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128058</xdr:colOff>
      <xdr:row>12</xdr:row>
      <xdr:rowOff>96373</xdr:rowOff>
    </xdr:from>
    <xdr:to>
      <xdr:col>2</xdr:col>
      <xdr:colOff>372532</xdr:colOff>
      <xdr:row>16</xdr:row>
      <xdr:rowOff>139698</xdr:rowOff>
    </xdr:to>
    <xdr:sp macro="" textlink="">
      <xdr:nvSpPr>
        <xdr:cNvPr id="79" name="Freeform 166">
          <a:extLst>
            <a:ext uri="{FF2B5EF4-FFF2-40B4-BE49-F238E27FC236}">
              <a16:creationId xmlns:a16="http://schemas.microsoft.com/office/drawing/2014/main" id="{FF6F7BA2-9B1C-43C2-A345-CDC2DEEB6FD0}"/>
            </a:ext>
          </a:extLst>
        </xdr:cNvPr>
        <xdr:cNvSpPr>
          <a:spLocks/>
        </xdr:cNvSpPr>
      </xdr:nvSpPr>
      <xdr:spPr bwMode="auto">
        <a:xfrm flipH="1">
          <a:off x="197908" y="2083923"/>
          <a:ext cx="949324" cy="703725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539"/>
            <a:gd name="connsiteY0" fmla="*/ 11700 h 11700"/>
            <a:gd name="connsiteX1" fmla="*/ 134 w 13539"/>
            <a:gd name="connsiteY1" fmla="*/ 1700 h 11700"/>
            <a:gd name="connsiteX2" fmla="*/ 13539 w 13539"/>
            <a:gd name="connsiteY2" fmla="*/ 0 h 11700"/>
            <a:gd name="connsiteX0" fmla="*/ 51 w 13539"/>
            <a:gd name="connsiteY0" fmla="*/ 11700 h 11700"/>
            <a:gd name="connsiteX1" fmla="*/ 134 w 13539"/>
            <a:gd name="connsiteY1" fmla="*/ 1700 h 11700"/>
            <a:gd name="connsiteX2" fmla="*/ 13539 w 13539"/>
            <a:gd name="connsiteY2" fmla="*/ 0 h 11700"/>
            <a:gd name="connsiteX0" fmla="*/ 51 w 13539"/>
            <a:gd name="connsiteY0" fmla="*/ 12164 h 12164"/>
            <a:gd name="connsiteX1" fmla="*/ 134 w 13539"/>
            <a:gd name="connsiteY1" fmla="*/ 2164 h 12164"/>
            <a:gd name="connsiteX2" fmla="*/ 13539 w 13539"/>
            <a:gd name="connsiteY2" fmla="*/ 0 h 12164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636"/>
            <a:gd name="connsiteY0" fmla="*/ 17722 h 17722"/>
            <a:gd name="connsiteX1" fmla="*/ 134 w 26636"/>
            <a:gd name="connsiteY1" fmla="*/ 7722 h 17722"/>
            <a:gd name="connsiteX2" fmla="*/ 26636 w 26636"/>
            <a:gd name="connsiteY2" fmla="*/ 0 h 17722"/>
            <a:gd name="connsiteX0" fmla="*/ 51 w 26518"/>
            <a:gd name="connsiteY0" fmla="*/ 18856 h 18856"/>
            <a:gd name="connsiteX1" fmla="*/ 134 w 26518"/>
            <a:gd name="connsiteY1" fmla="*/ 8856 h 18856"/>
            <a:gd name="connsiteX2" fmla="*/ 26518 w 26518"/>
            <a:gd name="connsiteY2" fmla="*/ 0 h 18856"/>
            <a:gd name="connsiteX0" fmla="*/ 51 w 26518"/>
            <a:gd name="connsiteY0" fmla="*/ 18856 h 18856"/>
            <a:gd name="connsiteX1" fmla="*/ 134 w 26518"/>
            <a:gd name="connsiteY1" fmla="*/ 8856 h 18856"/>
            <a:gd name="connsiteX2" fmla="*/ 26518 w 26518"/>
            <a:gd name="connsiteY2" fmla="*/ 0 h 188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518" h="18856">
              <a:moveTo>
                <a:pt x="51" y="18856"/>
              </a:moveTo>
              <a:cubicBezTo>
                <a:pt x="-31" y="15797"/>
                <a:pt x="-19" y="16919"/>
                <a:pt x="134" y="8856"/>
              </a:cubicBezTo>
              <a:cubicBezTo>
                <a:pt x="13592" y="8598"/>
                <a:pt x="3678" y="6076"/>
                <a:pt x="2651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186266</xdr:colOff>
      <xdr:row>14</xdr:row>
      <xdr:rowOff>88766</xdr:rowOff>
    </xdr:from>
    <xdr:to>
      <xdr:col>2</xdr:col>
      <xdr:colOff>681568</xdr:colOff>
      <xdr:row>15</xdr:row>
      <xdr:rowOff>55031</xdr:rowOff>
    </xdr:to>
    <xdr:sp macro="" textlink="">
      <xdr:nvSpPr>
        <xdr:cNvPr id="80" name="Line 238">
          <a:extLst>
            <a:ext uri="{FF2B5EF4-FFF2-40B4-BE49-F238E27FC236}">
              <a16:creationId xmlns:a16="http://schemas.microsoft.com/office/drawing/2014/main" id="{B7F178EF-6691-4E16-AF13-587A56098343}"/>
            </a:ext>
          </a:extLst>
        </xdr:cNvPr>
        <xdr:cNvSpPr>
          <a:spLocks noChangeShapeType="1"/>
        </xdr:cNvSpPr>
      </xdr:nvSpPr>
      <xdr:spPr bwMode="auto">
        <a:xfrm flipH="1">
          <a:off x="960966" y="2406516"/>
          <a:ext cx="495302" cy="13136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  <a:gd name="connsiteX0" fmla="*/ 0 w 12030"/>
            <a:gd name="connsiteY0" fmla="*/ 776498 h 776498"/>
            <a:gd name="connsiteX1" fmla="*/ 12030 w 12030"/>
            <a:gd name="connsiteY1" fmla="*/ 30 h 776498"/>
            <a:gd name="connsiteX0" fmla="*/ 0 w 11920"/>
            <a:gd name="connsiteY0" fmla="*/ 866316 h 866316"/>
            <a:gd name="connsiteX1" fmla="*/ 11920 w 11920"/>
            <a:gd name="connsiteY1" fmla="*/ 22 h 8663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20" h="866316">
              <a:moveTo>
                <a:pt x="0" y="866316"/>
              </a:moveTo>
              <a:cubicBezTo>
                <a:pt x="3843" y="373562"/>
                <a:pt x="8587" y="-3311"/>
                <a:pt x="11920" y="2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298348</xdr:colOff>
      <xdr:row>14</xdr:row>
      <xdr:rowOff>42747</xdr:rowOff>
    </xdr:from>
    <xdr:to>
      <xdr:col>2</xdr:col>
      <xdr:colOff>427035</xdr:colOff>
      <xdr:row>15</xdr:row>
      <xdr:rowOff>6116</xdr:rowOff>
    </xdr:to>
    <xdr:sp macro="" textlink="">
      <xdr:nvSpPr>
        <xdr:cNvPr id="81" name="Oval 310">
          <a:extLst>
            <a:ext uri="{FF2B5EF4-FFF2-40B4-BE49-F238E27FC236}">
              <a16:creationId xmlns:a16="http://schemas.microsoft.com/office/drawing/2014/main" id="{C03D1F73-3317-4EEB-83AD-C6CF30893982}"/>
            </a:ext>
          </a:extLst>
        </xdr:cNvPr>
        <xdr:cNvSpPr>
          <a:spLocks noChangeArrowheads="1"/>
        </xdr:cNvSpPr>
      </xdr:nvSpPr>
      <xdr:spPr bwMode="auto">
        <a:xfrm>
          <a:off x="1073048" y="2360497"/>
          <a:ext cx="128687" cy="12846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418968</xdr:colOff>
      <xdr:row>14</xdr:row>
      <xdr:rowOff>14152</xdr:rowOff>
    </xdr:from>
    <xdr:ext cx="687745" cy="271597"/>
    <xdr:sp macro="" textlink="">
      <xdr:nvSpPr>
        <xdr:cNvPr id="82" name="Text Box 2937">
          <a:extLst>
            <a:ext uri="{FF2B5EF4-FFF2-40B4-BE49-F238E27FC236}">
              <a16:creationId xmlns:a16="http://schemas.microsoft.com/office/drawing/2014/main" id="{FC39CEF5-0C5D-4C28-889C-EA2F8E9A0E1B}"/>
            </a:ext>
          </a:extLst>
        </xdr:cNvPr>
        <xdr:cNvSpPr txBox="1">
          <a:spLocks noChangeArrowheads="1"/>
        </xdr:cNvSpPr>
      </xdr:nvSpPr>
      <xdr:spPr bwMode="auto">
        <a:xfrm>
          <a:off x="1898518" y="2331902"/>
          <a:ext cx="687745" cy="2715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志賀高浜店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588352</xdr:colOff>
      <xdr:row>15</xdr:row>
      <xdr:rowOff>147374</xdr:rowOff>
    </xdr:from>
    <xdr:to>
      <xdr:col>4</xdr:col>
      <xdr:colOff>475112</xdr:colOff>
      <xdr:row>16</xdr:row>
      <xdr:rowOff>96670</xdr:rowOff>
    </xdr:to>
    <xdr:sp macro="" textlink="">
      <xdr:nvSpPr>
        <xdr:cNvPr id="83" name="Line 547">
          <a:extLst>
            <a:ext uri="{FF2B5EF4-FFF2-40B4-BE49-F238E27FC236}">
              <a16:creationId xmlns:a16="http://schemas.microsoft.com/office/drawing/2014/main" id="{6420A852-F6D3-4CB0-9355-E5245A106218}"/>
            </a:ext>
          </a:extLst>
        </xdr:cNvPr>
        <xdr:cNvSpPr>
          <a:spLocks noChangeShapeType="1"/>
        </xdr:cNvSpPr>
      </xdr:nvSpPr>
      <xdr:spPr bwMode="auto">
        <a:xfrm flipH="1" flipV="1">
          <a:off x="2067902" y="2630224"/>
          <a:ext cx="591610" cy="1143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305072</xdr:colOff>
      <xdr:row>16</xdr:row>
      <xdr:rowOff>24512</xdr:rowOff>
    </xdr:from>
    <xdr:to>
      <xdr:col>4</xdr:col>
      <xdr:colOff>13547</xdr:colOff>
      <xdr:row>16</xdr:row>
      <xdr:rowOff>160642</xdr:rowOff>
    </xdr:to>
    <xdr:sp macro="" textlink="">
      <xdr:nvSpPr>
        <xdr:cNvPr id="84" name="Text Box 1664">
          <a:extLst>
            <a:ext uri="{FF2B5EF4-FFF2-40B4-BE49-F238E27FC236}">
              <a16:creationId xmlns:a16="http://schemas.microsoft.com/office/drawing/2014/main" id="{EBC9EC5A-8091-4767-8E91-3D1118D79FCF}"/>
            </a:ext>
          </a:extLst>
        </xdr:cNvPr>
        <xdr:cNvSpPr txBox="1">
          <a:spLocks noChangeArrowheads="1"/>
        </xdr:cNvSpPr>
      </xdr:nvSpPr>
      <xdr:spPr bwMode="auto">
        <a:xfrm>
          <a:off x="1784622" y="2672462"/>
          <a:ext cx="413325" cy="13613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12m</a:t>
          </a:r>
        </a:p>
      </xdr:txBody>
    </xdr:sp>
    <xdr:clientData/>
  </xdr:twoCellAnchor>
  <xdr:twoCellAnchor>
    <xdr:from>
      <xdr:col>4</xdr:col>
      <xdr:colOff>326937</xdr:colOff>
      <xdr:row>14</xdr:row>
      <xdr:rowOff>165289</xdr:rowOff>
    </xdr:from>
    <xdr:to>
      <xdr:col>4</xdr:col>
      <xdr:colOff>517071</xdr:colOff>
      <xdr:row>16</xdr:row>
      <xdr:rowOff>167821</xdr:rowOff>
    </xdr:to>
    <xdr:sp macro="" textlink="">
      <xdr:nvSpPr>
        <xdr:cNvPr id="85" name="Freeform 169">
          <a:extLst>
            <a:ext uri="{FF2B5EF4-FFF2-40B4-BE49-F238E27FC236}">
              <a16:creationId xmlns:a16="http://schemas.microsoft.com/office/drawing/2014/main" id="{F197D050-8CF0-4637-9FFA-7144FA9F139F}"/>
            </a:ext>
          </a:extLst>
        </xdr:cNvPr>
        <xdr:cNvSpPr>
          <a:spLocks/>
        </xdr:cNvSpPr>
      </xdr:nvSpPr>
      <xdr:spPr bwMode="auto">
        <a:xfrm>
          <a:off x="2511337" y="2483039"/>
          <a:ext cx="190134" cy="33273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455971</xdr:colOff>
      <xdr:row>15</xdr:row>
      <xdr:rowOff>13654</xdr:rowOff>
    </xdr:from>
    <xdr:to>
      <xdr:col>4</xdr:col>
      <xdr:colOff>570297</xdr:colOff>
      <xdr:row>15</xdr:row>
      <xdr:rowOff>135203</xdr:rowOff>
    </xdr:to>
    <xdr:sp macro="" textlink="">
      <xdr:nvSpPr>
        <xdr:cNvPr id="86" name="AutoShape 1094">
          <a:extLst>
            <a:ext uri="{FF2B5EF4-FFF2-40B4-BE49-F238E27FC236}">
              <a16:creationId xmlns:a16="http://schemas.microsoft.com/office/drawing/2014/main" id="{262B1C79-EC43-4FFE-8215-872E4DC2CA8C}"/>
            </a:ext>
          </a:extLst>
        </xdr:cNvPr>
        <xdr:cNvSpPr>
          <a:spLocks noChangeArrowheads="1"/>
        </xdr:cNvSpPr>
      </xdr:nvSpPr>
      <xdr:spPr bwMode="auto">
        <a:xfrm>
          <a:off x="2640371" y="2496504"/>
          <a:ext cx="114326" cy="12154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87274</xdr:colOff>
      <xdr:row>16</xdr:row>
      <xdr:rowOff>14005</xdr:rowOff>
    </xdr:from>
    <xdr:ext cx="355482" cy="135517"/>
    <xdr:sp macro="" textlink="">
      <xdr:nvSpPr>
        <xdr:cNvPr id="87" name="Text Box 3554">
          <a:extLst>
            <a:ext uri="{FF2B5EF4-FFF2-40B4-BE49-F238E27FC236}">
              <a16:creationId xmlns:a16="http://schemas.microsoft.com/office/drawing/2014/main" id="{3F512812-40EB-4850-A1E1-CAB10522DC17}"/>
            </a:ext>
          </a:extLst>
        </xdr:cNvPr>
        <xdr:cNvSpPr txBox="1">
          <a:spLocks noChangeArrowheads="1"/>
        </xdr:cNvSpPr>
      </xdr:nvSpPr>
      <xdr:spPr bwMode="auto">
        <a:xfrm flipV="1">
          <a:off x="2271674" y="2661955"/>
          <a:ext cx="355482" cy="1355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高浜中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442893</xdr:colOff>
      <xdr:row>15</xdr:row>
      <xdr:rowOff>165039</xdr:rowOff>
    </xdr:from>
    <xdr:to>
      <xdr:col>4</xdr:col>
      <xdr:colOff>589908</xdr:colOff>
      <xdr:row>16</xdr:row>
      <xdr:rowOff>141478</xdr:rowOff>
    </xdr:to>
    <xdr:sp macro="" textlink="">
      <xdr:nvSpPr>
        <xdr:cNvPr id="88" name="Oval 2938">
          <a:extLst>
            <a:ext uri="{FF2B5EF4-FFF2-40B4-BE49-F238E27FC236}">
              <a16:creationId xmlns:a16="http://schemas.microsoft.com/office/drawing/2014/main" id="{3761BC9E-7D85-4636-AEF4-B43DB30F85C3}"/>
            </a:ext>
          </a:extLst>
        </xdr:cNvPr>
        <xdr:cNvSpPr>
          <a:spLocks noChangeArrowheads="1"/>
        </xdr:cNvSpPr>
      </xdr:nvSpPr>
      <xdr:spPr bwMode="auto">
        <a:xfrm>
          <a:off x="2627293" y="2647889"/>
          <a:ext cx="147015" cy="1415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570413</xdr:colOff>
      <xdr:row>14</xdr:row>
      <xdr:rowOff>11692</xdr:rowOff>
    </xdr:from>
    <xdr:to>
      <xdr:col>8</xdr:col>
      <xdr:colOff>594179</xdr:colOff>
      <xdr:row>16</xdr:row>
      <xdr:rowOff>36286</xdr:rowOff>
    </xdr:to>
    <xdr:sp macro="" textlink="">
      <xdr:nvSpPr>
        <xdr:cNvPr id="89" name="Line 149">
          <a:extLst>
            <a:ext uri="{FF2B5EF4-FFF2-40B4-BE49-F238E27FC236}">
              <a16:creationId xmlns:a16="http://schemas.microsoft.com/office/drawing/2014/main" id="{4876BD67-9FB4-4869-930D-8CB58BCA62A0}"/>
            </a:ext>
          </a:extLst>
        </xdr:cNvPr>
        <xdr:cNvSpPr>
          <a:spLocks noChangeShapeType="1"/>
        </xdr:cNvSpPr>
      </xdr:nvSpPr>
      <xdr:spPr bwMode="auto">
        <a:xfrm>
          <a:off x="4869363" y="2329442"/>
          <a:ext cx="728616" cy="354794"/>
        </a:xfrm>
        <a:custGeom>
          <a:avLst/>
          <a:gdLst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726801"/>
            <a:gd name="connsiteY0" fmla="*/ 0 h 373844"/>
            <a:gd name="connsiteX1" fmla="*/ 726801 w 726801"/>
            <a:gd name="connsiteY1" fmla="*/ 373844 h 3738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26801" h="373844">
              <a:moveTo>
                <a:pt x="0" y="0"/>
              </a:moveTo>
              <a:cubicBezTo>
                <a:pt x="580933" y="8198"/>
                <a:pt x="717367" y="243182"/>
                <a:pt x="726801" y="3738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512534</xdr:colOff>
      <xdr:row>14</xdr:row>
      <xdr:rowOff>124302</xdr:rowOff>
    </xdr:from>
    <xdr:to>
      <xdr:col>7</xdr:col>
      <xdr:colOff>669904</xdr:colOff>
      <xdr:row>15</xdr:row>
      <xdr:rowOff>99785</xdr:rowOff>
    </xdr:to>
    <xdr:sp macro="" textlink="">
      <xdr:nvSpPr>
        <xdr:cNvPr id="90" name="AutoShape 86">
          <a:extLst>
            <a:ext uri="{FF2B5EF4-FFF2-40B4-BE49-F238E27FC236}">
              <a16:creationId xmlns:a16="http://schemas.microsoft.com/office/drawing/2014/main" id="{CD94BD53-3282-45EF-9753-BAE438372480}"/>
            </a:ext>
          </a:extLst>
        </xdr:cNvPr>
        <xdr:cNvSpPr>
          <a:spLocks noChangeArrowheads="1"/>
        </xdr:cNvSpPr>
      </xdr:nvSpPr>
      <xdr:spPr bwMode="auto">
        <a:xfrm>
          <a:off x="4811484" y="2442052"/>
          <a:ext cx="157370" cy="1405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510978</xdr:colOff>
      <xdr:row>13</xdr:row>
      <xdr:rowOff>119399</xdr:rowOff>
    </xdr:from>
    <xdr:to>
      <xdr:col>7</xdr:col>
      <xdr:colOff>644072</xdr:colOff>
      <xdr:row>14</xdr:row>
      <xdr:rowOff>77108</xdr:rowOff>
    </xdr:to>
    <xdr:sp macro="" textlink="">
      <xdr:nvSpPr>
        <xdr:cNvPr id="91" name="Oval 77">
          <a:extLst>
            <a:ext uri="{FF2B5EF4-FFF2-40B4-BE49-F238E27FC236}">
              <a16:creationId xmlns:a16="http://schemas.microsoft.com/office/drawing/2014/main" id="{646E6DC1-FBF9-42C3-8CDA-F8E105CFE740}"/>
            </a:ext>
          </a:extLst>
        </xdr:cNvPr>
        <xdr:cNvSpPr>
          <a:spLocks noChangeArrowheads="1"/>
        </xdr:cNvSpPr>
      </xdr:nvSpPr>
      <xdr:spPr bwMode="auto">
        <a:xfrm>
          <a:off x="4809928" y="2272049"/>
          <a:ext cx="133094" cy="12280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579436</xdr:colOff>
      <xdr:row>10</xdr:row>
      <xdr:rowOff>114072</xdr:rowOff>
    </xdr:from>
    <xdr:to>
      <xdr:col>7</xdr:col>
      <xdr:colOff>579484</xdr:colOff>
      <xdr:row>13</xdr:row>
      <xdr:rowOff>105907</xdr:rowOff>
    </xdr:to>
    <xdr:sp macro="" textlink="">
      <xdr:nvSpPr>
        <xdr:cNvPr id="92" name="Line 149">
          <a:extLst>
            <a:ext uri="{FF2B5EF4-FFF2-40B4-BE49-F238E27FC236}">
              <a16:creationId xmlns:a16="http://schemas.microsoft.com/office/drawing/2014/main" id="{0355FB68-359E-4D57-8827-5B7EF1206EE3}"/>
            </a:ext>
          </a:extLst>
        </xdr:cNvPr>
        <xdr:cNvSpPr>
          <a:spLocks noChangeShapeType="1"/>
        </xdr:cNvSpPr>
      </xdr:nvSpPr>
      <xdr:spPr bwMode="auto">
        <a:xfrm flipH="1">
          <a:off x="4878386" y="1771422"/>
          <a:ext cx="48" cy="4871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591185</xdr:colOff>
      <xdr:row>11</xdr:row>
      <xdr:rowOff>119820</xdr:rowOff>
    </xdr:from>
    <xdr:ext cx="575690" cy="177997"/>
    <xdr:sp macro="" textlink="">
      <xdr:nvSpPr>
        <xdr:cNvPr id="93" name="Text Box 1664">
          <a:extLst>
            <a:ext uri="{FF2B5EF4-FFF2-40B4-BE49-F238E27FC236}">
              <a16:creationId xmlns:a16="http://schemas.microsoft.com/office/drawing/2014/main" id="{9B9DD773-2631-4810-8D2F-64BC9F45E55B}"/>
            </a:ext>
          </a:extLst>
        </xdr:cNvPr>
        <xdr:cNvSpPr txBox="1">
          <a:spLocks noChangeArrowheads="1"/>
        </xdr:cNvSpPr>
      </xdr:nvSpPr>
      <xdr:spPr bwMode="auto">
        <a:xfrm>
          <a:off x="6299835" y="1942270"/>
          <a:ext cx="575690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71556</xdr:colOff>
      <xdr:row>10</xdr:row>
      <xdr:rowOff>56036</xdr:rowOff>
    </xdr:from>
    <xdr:to>
      <xdr:col>10</xdr:col>
      <xdr:colOff>647319</xdr:colOff>
      <xdr:row>16</xdr:row>
      <xdr:rowOff>129801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D575EBEC-4056-4DB0-A745-27050E001758}"/>
            </a:ext>
          </a:extLst>
        </xdr:cNvPr>
        <xdr:cNvGrpSpPr/>
      </xdr:nvGrpSpPr>
      <xdr:grpSpPr>
        <a:xfrm rot="10800000">
          <a:off x="5786556" y="1716296"/>
          <a:ext cx="1281319" cy="1065953"/>
          <a:chOff x="1640326" y="3179154"/>
          <a:chExt cx="1346167" cy="1099103"/>
        </a:xfrm>
      </xdr:grpSpPr>
      <xdr:sp macro="" textlink="">
        <xdr:nvSpPr>
          <xdr:cNvPr id="95" name="Freeform 169">
            <a:extLst>
              <a:ext uri="{FF2B5EF4-FFF2-40B4-BE49-F238E27FC236}">
                <a16:creationId xmlns:a16="http://schemas.microsoft.com/office/drawing/2014/main" id="{DA5159A9-69F3-2D95-75E9-4AF014D785D0}"/>
              </a:ext>
            </a:extLst>
          </xdr:cNvPr>
          <xdr:cNvSpPr>
            <a:spLocks/>
          </xdr:cNvSpPr>
        </xdr:nvSpPr>
        <xdr:spPr bwMode="auto">
          <a:xfrm flipV="1">
            <a:off x="1640326" y="3196897"/>
            <a:ext cx="890974" cy="486991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10901 w 10901"/>
              <a:gd name="connsiteY0" fmla="*/ 13898 h 13898"/>
              <a:gd name="connsiteX1" fmla="*/ 10000 w 10901"/>
              <a:gd name="connsiteY1" fmla="*/ 0 h 13898"/>
              <a:gd name="connsiteX2" fmla="*/ 0 w 10901"/>
              <a:gd name="connsiteY2" fmla="*/ 0 h 13898"/>
              <a:gd name="connsiteX0" fmla="*/ 10901 w 10901"/>
              <a:gd name="connsiteY0" fmla="*/ 13898 h 13898"/>
              <a:gd name="connsiteX1" fmla="*/ 10000 w 10901"/>
              <a:gd name="connsiteY1" fmla="*/ 0 h 13898"/>
              <a:gd name="connsiteX2" fmla="*/ 0 w 10901"/>
              <a:gd name="connsiteY2" fmla="*/ 0 h 13898"/>
              <a:gd name="connsiteX0" fmla="*/ 10901 w 10901"/>
              <a:gd name="connsiteY0" fmla="*/ 13898 h 13898"/>
              <a:gd name="connsiteX1" fmla="*/ 10000 w 10901"/>
              <a:gd name="connsiteY1" fmla="*/ 0 h 13898"/>
              <a:gd name="connsiteX2" fmla="*/ 0 w 10901"/>
              <a:gd name="connsiteY2" fmla="*/ 0 h 13898"/>
              <a:gd name="connsiteX0" fmla="*/ 10751 w 10751"/>
              <a:gd name="connsiteY0" fmla="*/ 12373 h 12373"/>
              <a:gd name="connsiteX1" fmla="*/ 10000 w 10751"/>
              <a:gd name="connsiteY1" fmla="*/ 0 h 12373"/>
              <a:gd name="connsiteX2" fmla="*/ 0 w 10751"/>
              <a:gd name="connsiteY2" fmla="*/ 0 h 12373"/>
              <a:gd name="connsiteX0" fmla="*/ 17210 w 17210"/>
              <a:gd name="connsiteY0" fmla="*/ 12373 h 12373"/>
              <a:gd name="connsiteX1" fmla="*/ 16459 w 17210"/>
              <a:gd name="connsiteY1" fmla="*/ 0 h 12373"/>
              <a:gd name="connsiteX2" fmla="*/ 0 w 17210"/>
              <a:gd name="connsiteY2" fmla="*/ 508 h 12373"/>
              <a:gd name="connsiteX0" fmla="*/ 16759 w 16759"/>
              <a:gd name="connsiteY0" fmla="*/ 12373 h 12373"/>
              <a:gd name="connsiteX1" fmla="*/ 16008 w 16759"/>
              <a:gd name="connsiteY1" fmla="*/ 0 h 12373"/>
              <a:gd name="connsiteX2" fmla="*/ 0 w 16759"/>
              <a:gd name="connsiteY2" fmla="*/ 339 h 12373"/>
              <a:gd name="connsiteX0" fmla="*/ 18261 w 18261"/>
              <a:gd name="connsiteY0" fmla="*/ 12204 h 12204"/>
              <a:gd name="connsiteX1" fmla="*/ 16008 w 18261"/>
              <a:gd name="connsiteY1" fmla="*/ 0 h 12204"/>
              <a:gd name="connsiteX2" fmla="*/ 0 w 18261"/>
              <a:gd name="connsiteY2" fmla="*/ 339 h 12204"/>
              <a:gd name="connsiteX0" fmla="*/ 16909 w 16909"/>
              <a:gd name="connsiteY0" fmla="*/ 12204 h 12204"/>
              <a:gd name="connsiteX1" fmla="*/ 16008 w 16909"/>
              <a:gd name="connsiteY1" fmla="*/ 0 h 12204"/>
              <a:gd name="connsiteX2" fmla="*/ 0 w 16909"/>
              <a:gd name="connsiteY2" fmla="*/ 339 h 12204"/>
              <a:gd name="connsiteX0" fmla="*/ 16909 w 16909"/>
              <a:gd name="connsiteY0" fmla="*/ 12204 h 12204"/>
              <a:gd name="connsiteX1" fmla="*/ 16008 w 16909"/>
              <a:gd name="connsiteY1" fmla="*/ 0 h 12204"/>
              <a:gd name="connsiteX2" fmla="*/ 0 w 16909"/>
              <a:gd name="connsiteY2" fmla="*/ 339 h 12204"/>
              <a:gd name="connsiteX0" fmla="*/ 16909 w 16909"/>
              <a:gd name="connsiteY0" fmla="*/ 12204 h 12204"/>
              <a:gd name="connsiteX1" fmla="*/ 16008 w 16909"/>
              <a:gd name="connsiteY1" fmla="*/ 0 h 12204"/>
              <a:gd name="connsiteX2" fmla="*/ 0 w 16909"/>
              <a:gd name="connsiteY2" fmla="*/ 339 h 122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6909" h="12204">
                <a:moveTo>
                  <a:pt x="16909" y="12204"/>
                </a:moveTo>
                <a:cubicBezTo>
                  <a:pt x="15407" y="5876"/>
                  <a:pt x="16308" y="4633"/>
                  <a:pt x="16008" y="0"/>
                </a:cubicBezTo>
                <a:cubicBezTo>
                  <a:pt x="12675" y="0"/>
                  <a:pt x="3333" y="339"/>
                  <a:pt x="0" y="339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6" name="Line 149">
            <a:extLst>
              <a:ext uri="{FF2B5EF4-FFF2-40B4-BE49-F238E27FC236}">
                <a16:creationId xmlns:a16="http://schemas.microsoft.com/office/drawing/2014/main" id="{9A65485C-5C9C-B12E-9388-08696F3904CE}"/>
              </a:ext>
            </a:extLst>
          </xdr:cNvPr>
          <xdr:cNvSpPr>
            <a:spLocks noChangeShapeType="1"/>
          </xdr:cNvSpPr>
        </xdr:nvSpPr>
        <xdr:spPr bwMode="auto">
          <a:xfrm>
            <a:off x="2426606" y="3684885"/>
            <a:ext cx="55988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Oval 77">
            <a:extLst>
              <a:ext uri="{FF2B5EF4-FFF2-40B4-BE49-F238E27FC236}">
                <a16:creationId xmlns:a16="http://schemas.microsoft.com/office/drawing/2014/main" id="{8E4F5017-27B1-AB46-2342-C1A906ACD767}"/>
              </a:ext>
            </a:extLst>
          </xdr:cNvPr>
          <xdr:cNvSpPr>
            <a:spLocks noChangeArrowheads="1"/>
          </xdr:cNvSpPr>
        </xdr:nvSpPr>
        <xdr:spPr bwMode="auto">
          <a:xfrm>
            <a:off x="2417066" y="3604507"/>
            <a:ext cx="140787" cy="14705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98" name="Line 149">
            <a:extLst>
              <a:ext uri="{FF2B5EF4-FFF2-40B4-BE49-F238E27FC236}">
                <a16:creationId xmlns:a16="http://schemas.microsoft.com/office/drawing/2014/main" id="{F5AE21DC-C0DD-D9A2-E8D5-29C8779F5ABE}"/>
              </a:ext>
            </a:extLst>
          </xdr:cNvPr>
          <xdr:cNvSpPr>
            <a:spLocks noChangeShapeType="1"/>
          </xdr:cNvSpPr>
        </xdr:nvSpPr>
        <xdr:spPr bwMode="auto">
          <a:xfrm>
            <a:off x="2486476" y="3745983"/>
            <a:ext cx="37196" cy="4220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149">
            <a:extLst>
              <a:ext uri="{FF2B5EF4-FFF2-40B4-BE49-F238E27FC236}">
                <a16:creationId xmlns:a16="http://schemas.microsoft.com/office/drawing/2014/main" id="{7EC627AE-26F7-1E76-4AD8-F0CF85A2CE20}"/>
              </a:ext>
            </a:extLst>
          </xdr:cNvPr>
          <xdr:cNvSpPr>
            <a:spLocks noChangeShapeType="1"/>
          </xdr:cNvSpPr>
        </xdr:nvSpPr>
        <xdr:spPr bwMode="auto">
          <a:xfrm flipV="1">
            <a:off x="1910095" y="3831012"/>
            <a:ext cx="544507" cy="15873"/>
          </a:xfrm>
          <a:prstGeom prst="line">
            <a:avLst/>
          </a:prstGeom>
          <a:noFill/>
          <a:ln w="31750" cmpd="dbl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0" name="Group 602">
            <a:extLst>
              <a:ext uri="{FF2B5EF4-FFF2-40B4-BE49-F238E27FC236}">
                <a16:creationId xmlns:a16="http://schemas.microsoft.com/office/drawing/2014/main" id="{1E2E2929-F21C-69D2-8151-E1C4A168D3D6}"/>
              </a:ext>
            </a:extLst>
          </xdr:cNvPr>
          <xdr:cNvGrpSpPr>
            <a:grpSpLocks/>
          </xdr:cNvGrpSpPr>
        </xdr:nvGrpSpPr>
        <xdr:grpSpPr bwMode="auto">
          <a:xfrm rot="-5400000">
            <a:off x="2094750" y="3471301"/>
            <a:ext cx="213880" cy="424363"/>
            <a:chOff x="718" y="97"/>
            <a:chExt cx="23" cy="15"/>
          </a:xfrm>
        </xdr:grpSpPr>
        <xdr:sp macro="" textlink="">
          <xdr:nvSpPr>
            <xdr:cNvPr id="105" name="Freeform 603">
              <a:extLst>
                <a:ext uri="{FF2B5EF4-FFF2-40B4-BE49-F238E27FC236}">
                  <a16:creationId xmlns:a16="http://schemas.microsoft.com/office/drawing/2014/main" id="{2FC3514C-7BFA-641F-A77A-35A15CF0CD5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6" name="Freeform 604">
              <a:extLst>
                <a:ext uri="{FF2B5EF4-FFF2-40B4-BE49-F238E27FC236}">
                  <a16:creationId xmlns:a16="http://schemas.microsoft.com/office/drawing/2014/main" id="{6D71771B-1F77-B069-2DB8-5D9DFF8CF27A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" name="Freeform 605">
            <a:extLst>
              <a:ext uri="{FF2B5EF4-FFF2-40B4-BE49-F238E27FC236}">
                <a16:creationId xmlns:a16="http://schemas.microsoft.com/office/drawing/2014/main" id="{052108C8-D1F0-5CDB-0174-D3D772E73B36}"/>
              </a:ext>
            </a:extLst>
          </xdr:cNvPr>
          <xdr:cNvSpPr>
            <a:spLocks/>
          </xdr:cNvSpPr>
        </xdr:nvSpPr>
        <xdr:spPr bwMode="auto">
          <a:xfrm rot="-5244912">
            <a:off x="2062096" y="3362328"/>
            <a:ext cx="423409" cy="57062"/>
          </a:xfrm>
          <a:custGeom>
            <a:avLst/>
            <a:gdLst>
              <a:gd name="T0" fmla="*/ 0 w 113"/>
              <a:gd name="T1" fmla="*/ 2147483647 h 6"/>
              <a:gd name="T2" fmla="*/ 0 w 113"/>
              <a:gd name="T3" fmla="*/ 2147483647 h 6"/>
              <a:gd name="T4" fmla="*/ 0 w 113"/>
              <a:gd name="T5" fmla="*/ 0 h 6"/>
              <a:gd name="T6" fmla="*/ 0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789 w 10789"/>
              <a:gd name="connsiteY0" fmla="*/ 27561 h 27561"/>
              <a:gd name="connsiteX1" fmla="*/ 7522 w 10789"/>
              <a:gd name="connsiteY1" fmla="*/ 5000 h 27561"/>
              <a:gd name="connsiteX2" fmla="*/ 4513 w 10789"/>
              <a:gd name="connsiteY2" fmla="*/ 0 h 27561"/>
              <a:gd name="connsiteX3" fmla="*/ 2832 w 10789"/>
              <a:gd name="connsiteY3" fmla="*/ 8333 h 27561"/>
              <a:gd name="connsiteX4" fmla="*/ 0 w 10789"/>
              <a:gd name="connsiteY4" fmla="*/ 6667 h 27561"/>
              <a:gd name="connsiteX0" fmla="*/ 10789 w 10789"/>
              <a:gd name="connsiteY0" fmla="*/ 29136 h 29136"/>
              <a:gd name="connsiteX1" fmla="*/ 7522 w 10789"/>
              <a:gd name="connsiteY1" fmla="*/ 6575 h 29136"/>
              <a:gd name="connsiteX2" fmla="*/ 4513 w 10789"/>
              <a:gd name="connsiteY2" fmla="*/ 1575 h 29136"/>
              <a:gd name="connsiteX3" fmla="*/ 2884 w 10789"/>
              <a:gd name="connsiteY3" fmla="*/ 0 h 29136"/>
              <a:gd name="connsiteX4" fmla="*/ 0 w 10789"/>
              <a:gd name="connsiteY4" fmla="*/ 8242 h 29136"/>
              <a:gd name="connsiteX0" fmla="*/ 14566 w 14566"/>
              <a:gd name="connsiteY0" fmla="*/ 14911 h 14911"/>
              <a:gd name="connsiteX1" fmla="*/ 7522 w 14566"/>
              <a:gd name="connsiteY1" fmla="*/ 6575 h 14911"/>
              <a:gd name="connsiteX2" fmla="*/ 4513 w 14566"/>
              <a:gd name="connsiteY2" fmla="*/ 1575 h 14911"/>
              <a:gd name="connsiteX3" fmla="*/ 2884 w 14566"/>
              <a:gd name="connsiteY3" fmla="*/ 0 h 14911"/>
              <a:gd name="connsiteX4" fmla="*/ 0 w 14566"/>
              <a:gd name="connsiteY4" fmla="*/ 8242 h 14911"/>
              <a:gd name="connsiteX0" fmla="*/ 14566 w 14566"/>
              <a:gd name="connsiteY0" fmla="*/ 14911 h 25400"/>
              <a:gd name="connsiteX1" fmla="*/ 9822 w 14566"/>
              <a:gd name="connsiteY1" fmla="*/ 25293 h 25400"/>
              <a:gd name="connsiteX2" fmla="*/ 7522 w 14566"/>
              <a:gd name="connsiteY2" fmla="*/ 6575 h 25400"/>
              <a:gd name="connsiteX3" fmla="*/ 4513 w 14566"/>
              <a:gd name="connsiteY3" fmla="*/ 1575 h 25400"/>
              <a:gd name="connsiteX4" fmla="*/ 2884 w 14566"/>
              <a:gd name="connsiteY4" fmla="*/ 0 h 25400"/>
              <a:gd name="connsiteX5" fmla="*/ 0 w 14566"/>
              <a:gd name="connsiteY5" fmla="*/ 8242 h 25400"/>
              <a:gd name="connsiteX0" fmla="*/ 15648 w 15648"/>
              <a:gd name="connsiteY0" fmla="*/ 1123 h 25346"/>
              <a:gd name="connsiteX1" fmla="*/ 9822 w 15648"/>
              <a:gd name="connsiteY1" fmla="*/ 25293 h 25346"/>
              <a:gd name="connsiteX2" fmla="*/ 7522 w 15648"/>
              <a:gd name="connsiteY2" fmla="*/ 6575 h 25346"/>
              <a:gd name="connsiteX3" fmla="*/ 4513 w 15648"/>
              <a:gd name="connsiteY3" fmla="*/ 1575 h 25346"/>
              <a:gd name="connsiteX4" fmla="*/ 2884 w 15648"/>
              <a:gd name="connsiteY4" fmla="*/ 0 h 25346"/>
              <a:gd name="connsiteX5" fmla="*/ 0 w 15648"/>
              <a:gd name="connsiteY5" fmla="*/ 8242 h 25346"/>
              <a:gd name="connsiteX0" fmla="*/ 15648 w 15648"/>
              <a:gd name="connsiteY0" fmla="*/ 6505 h 13845"/>
              <a:gd name="connsiteX1" fmla="*/ 11453 w 15648"/>
              <a:gd name="connsiteY1" fmla="*/ 110 h 13845"/>
              <a:gd name="connsiteX2" fmla="*/ 7522 w 15648"/>
              <a:gd name="connsiteY2" fmla="*/ 11957 h 13845"/>
              <a:gd name="connsiteX3" fmla="*/ 4513 w 15648"/>
              <a:gd name="connsiteY3" fmla="*/ 6957 h 13845"/>
              <a:gd name="connsiteX4" fmla="*/ 2884 w 15648"/>
              <a:gd name="connsiteY4" fmla="*/ 5382 h 13845"/>
              <a:gd name="connsiteX5" fmla="*/ 0 w 15648"/>
              <a:gd name="connsiteY5" fmla="*/ 13624 h 13845"/>
              <a:gd name="connsiteX0" fmla="*/ 15648 w 15648"/>
              <a:gd name="connsiteY0" fmla="*/ 6505 h 13778"/>
              <a:gd name="connsiteX1" fmla="*/ 11453 w 15648"/>
              <a:gd name="connsiteY1" fmla="*/ 110 h 13778"/>
              <a:gd name="connsiteX2" fmla="*/ 7522 w 15648"/>
              <a:gd name="connsiteY2" fmla="*/ 11957 h 13778"/>
              <a:gd name="connsiteX3" fmla="*/ 4513 w 15648"/>
              <a:gd name="connsiteY3" fmla="*/ 6957 h 13778"/>
              <a:gd name="connsiteX4" fmla="*/ 2347 w 15648"/>
              <a:gd name="connsiteY4" fmla="*/ 1297 h 13778"/>
              <a:gd name="connsiteX5" fmla="*/ 0 w 15648"/>
              <a:gd name="connsiteY5" fmla="*/ 13624 h 13778"/>
              <a:gd name="connsiteX0" fmla="*/ 11453 w 11453"/>
              <a:gd name="connsiteY0" fmla="*/ 110 h 13778"/>
              <a:gd name="connsiteX1" fmla="*/ 7522 w 11453"/>
              <a:gd name="connsiteY1" fmla="*/ 11957 h 13778"/>
              <a:gd name="connsiteX2" fmla="*/ 4513 w 11453"/>
              <a:gd name="connsiteY2" fmla="*/ 6957 h 13778"/>
              <a:gd name="connsiteX3" fmla="*/ 2347 w 11453"/>
              <a:gd name="connsiteY3" fmla="*/ 1297 h 13778"/>
              <a:gd name="connsiteX4" fmla="*/ 0 w 11453"/>
              <a:gd name="connsiteY4" fmla="*/ 13624 h 13778"/>
              <a:gd name="connsiteX0" fmla="*/ 10980 w 10980"/>
              <a:gd name="connsiteY0" fmla="*/ 113 h 13510"/>
              <a:gd name="connsiteX1" fmla="*/ 7522 w 10980"/>
              <a:gd name="connsiteY1" fmla="*/ 11689 h 13510"/>
              <a:gd name="connsiteX2" fmla="*/ 4513 w 10980"/>
              <a:gd name="connsiteY2" fmla="*/ 6689 h 13510"/>
              <a:gd name="connsiteX3" fmla="*/ 2347 w 10980"/>
              <a:gd name="connsiteY3" fmla="*/ 1029 h 13510"/>
              <a:gd name="connsiteX4" fmla="*/ 0 w 10980"/>
              <a:gd name="connsiteY4" fmla="*/ 13356 h 13510"/>
              <a:gd name="connsiteX0" fmla="*/ 7522 w 7522"/>
              <a:gd name="connsiteY0" fmla="*/ 10660 h 12481"/>
              <a:gd name="connsiteX1" fmla="*/ 4513 w 7522"/>
              <a:gd name="connsiteY1" fmla="*/ 5660 h 12481"/>
              <a:gd name="connsiteX2" fmla="*/ 2347 w 7522"/>
              <a:gd name="connsiteY2" fmla="*/ 0 h 12481"/>
              <a:gd name="connsiteX3" fmla="*/ 0 w 7522"/>
              <a:gd name="connsiteY3" fmla="*/ 12327 h 1248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522" h="12481">
                <a:moveTo>
                  <a:pt x="7522" y="10660"/>
                </a:moveTo>
                <a:cubicBezTo>
                  <a:pt x="6444" y="11756"/>
                  <a:pt x="5398" y="5660"/>
                  <a:pt x="4513" y="5660"/>
                </a:cubicBezTo>
                <a:cubicBezTo>
                  <a:pt x="3628" y="7327"/>
                  <a:pt x="3143" y="0"/>
                  <a:pt x="2347" y="0"/>
                </a:cubicBezTo>
                <a:cubicBezTo>
                  <a:pt x="1462" y="1667"/>
                  <a:pt x="885" y="13993"/>
                  <a:pt x="0" y="1232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2" name="Freeform 606">
            <a:extLst>
              <a:ext uri="{FF2B5EF4-FFF2-40B4-BE49-F238E27FC236}">
                <a16:creationId xmlns:a16="http://schemas.microsoft.com/office/drawing/2014/main" id="{40623D4E-D95D-EE40-F4CE-674835111F2A}"/>
              </a:ext>
            </a:extLst>
          </xdr:cNvPr>
          <xdr:cNvSpPr>
            <a:spLocks/>
          </xdr:cNvSpPr>
        </xdr:nvSpPr>
        <xdr:spPr bwMode="auto">
          <a:xfrm rot="-5244912" flipV="1">
            <a:off x="2077198" y="4048546"/>
            <a:ext cx="403369" cy="33305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5222">
                <a:moveTo>
                  <a:pt x="10000" y="5222"/>
                </a:moveTo>
                <a:cubicBezTo>
                  <a:pt x="8943" y="5222"/>
                  <a:pt x="6430" y="3840"/>
                  <a:pt x="4314" y="3840"/>
                </a:cubicBezTo>
                <a:cubicBezTo>
                  <a:pt x="2199" y="3840"/>
                  <a:pt x="2115" y="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3" name="Freeform 606">
            <a:extLst>
              <a:ext uri="{FF2B5EF4-FFF2-40B4-BE49-F238E27FC236}">
                <a16:creationId xmlns:a16="http://schemas.microsoft.com/office/drawing/2014/main" id="{9CCC77EF-6FF2-83E4-008F-AEC66701C97F}"/>
              </a:ext>
            </a:extLst>
          </xdr:cNvPr>
          <xdr:cNvSpPr>
            <a:spLocks/>
          </xdr:cNvSpPr>
        </xdr:nvSpPr>
        <xdr:spPr bwMode="auto">
          <a:xfrm rot="-5244912" flipV="1">
            <a:off x="1921471" y="4065756"/>
            <a:ext cx="391697" cy="33305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5222">
                <a:moveTo>
                  <a:pt x="10000" y="5222"/>
                </a:moveTo>
                <a:cubicBezTo>
                  <a:pt x="8943" y="5222"/>
                  <a:pt x="6430" y="3840"/>
                  <a:pt x="4314" y="3840"/>
                </a:cubicBezTo>
                <a:cubicBezTo>
                  <a:pt x="2199" y="3840"/>
                  <a:pt x="2115" y="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4" name="Freeform 606">
            <a:extLst>
              <a:ext uri="{FF2B5EF4-FFF2-40B4-BE49-F238E27FC236}">
                <a16:creationId xmlns:a16="http://schemas.microsoft.com/office/drawing/2014/main" id="{B02E4E29-2C0B-A752-A497-877060BC1A80}"/>
              </a:ext>
            </a:extLst>
          </xdr:cNvPr>
          <xdr:cNvSpPr>
            <a:spLocks/>
          </xdr:cNvSpPr>
        </xdr:nvSpPr>
        <xdr:spPr bwMode="auto">
          <a:xfrm rot="-5244912" flipV="1">
            <a:off x="1949106" y="3364186"/>
            <a:ext cx="403369" cy="33305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5222">
                <a:moveTo>
                  <a:pt x="10000" y="5222"/>
                </a:moveTo>
                <a:cubicBezTo>
                  <a:pt x="8943" y="5222"/>
                  <a:pt x="6430" y="3840"/>
                  <a:pt x="4314" y="3840"/>
                </a:cubicBezTo>
                <a:cubicBezTo>
                  <a:pt x="2199" y="3840"/>
                  <a:pt x="2115" y="0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319527</xdr:colOff>
      <xdr:row>42</xdr:row>
      <xdr:rowOff>695</xdr:rowOff>
    </xdr:from>
    <xdr:to>
      <xdr:col>4</xdr:col>
      <xdr:colOff>224277</xdr:colOff>
      <xdr:row>43</xdr:row>
      <xdr:rowOff>37330</xdr:rowOff>
    </xdr:to>
    <xdr:sp macro="" textlink="">
      <xdr:nvSpPr>
        <xdr:cNvPr id="107" name="Text Box 1664">
          <a:extLst>
            <a:ext uri="{FF2B5EF4-FFF2-40B4-BE49-F238E27FC236}">
              <a16:creationId xmlns:a16="http://schemas.microsoft.com/office/drawing/2014/main" id="{7D912CA0-1048-401B-B176-01A11931A757}"/>
            </a:ext>
          </a:extLst>
        </xdr:cNvPr>
        <xdr:cNvSpPr txBox="1">
          <a:spLocks noChangeArrowheads="1"/>
        </xdr:cNvSpPr>
      </xdr:nvSpPr>
      <xdr:spPr bwMode="auto">
        <a:xfrm>
          <a:off x="1799077" y="6941245"/>
          <a:ext cx="609600" cy="20173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684721</xdr:colOff>
      <xdr:row>20</xdr:row>
      <xdr:rowOff>24295</xdr:rowOff>
    </xdr:from>
    <xdr:to>
      <xdr:col>10</xdr:col>
      <xdr:colOff>107733</xdr:colOff>
      <xdr:row>21</xdr:row>
      <xdr:rowOff>53749</xdr:rowOff>
    </xdr:to>
    <xdr:sp macro="" textlink="">
      <xdr:nvSpPr>
        <xdr:cNvPr id="108" name="Line 149">
          <a:extLst>
            <a:ext uri="{FF2B5EF4-FFF2-40B4-BE49-F238E27FC236}">
              <a16:creationId xmlns:a16="http://schemas.microsoft.com/office/drawing/2014/main" id="{664E269D-32EC-43D5-B415-FA2F4AFB00AB}"/>
            </a:ext>
          </a:extLst>
        </xdr:cNvPr>
        <xdr:cNvSpPr>
          <a:spLocks noChangeShapeType="1"/>
        </xdr:cNvSpPr>
      </xdr:nvSpPr>
      <xdr:spPr bwMode="auto">
        <a:xfrm>
          <a:off x="6393371" y="3332645"/>
          <a:ext cx="127862" cy="194554"/>
        </a:xfrm>
        <a:custGeom>
          <a:avLst/>
          <a:gdLst>
            <a:gd name="connsiteX0" fmla="*/ 0 w 281861"/>
            <a:gd name="connsiteY0" fmla="*/ 0 h 38876"/>
            <a:gd name="connsiteX1" fmla="*/ 281861 w 281861"/>
            <a:gd name="connsiteY1" fmla="*/ 38876 h 38876"/>
            <a:gd name="connsiteX0" fmla="*/ 0 w 281861"/>
            <a:gd name="connsiteY0" fmla="*/ 0 h 53800"/>
            <a:gd name="connsiteX1" fmla="*/ 281861 w 281861"/>
            <a:gd name="connsiteY1" fmla="*/ 38876 h 53800"/>
            <a:gd name="connsiteX0" fmla="*/ 0 w 281861"/>
            <a:gd name="connsiteY0" fmla="*/ 0 h 38876"/>
            <a:gd name="connsiteX1" fmla="*/ 281861 w 281861"/>
            <a:gd name="connsiteY1" fmla="*/ 38876 h 38876"/>
            <a:gd name="connsiteX0" fmla="*/ 0 w 281861"/>
            <a:gd name="connsiteY0" fmla="*/ 0 h 38876"/>
            <a:gd name="connsiteX1" fmla="*/ 281861 w 281861"/>
            <a:gd name="connsiteY1" fmla="*/ 38876 h 388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1861" h="38876">
              <a:moveTo>
                <a:pt x="0" y="0"/>
              </a:moveTo>
              <a:cubicBezTo>
                <a:pt x="93954" y="12959"/>
                <a:pt x="168468" y="3828"/>
                <a:pt x="281861" y="3887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622597</xdr:colOff>
      <xdr:row>12</xdr:row>
      <xdr:rowOff>28120</xdr:rowOff>
    </xdr:from>
    <xdr:to>
      <xdr:col>2</xdr:col>
      <xdr:colOff>274859</xdr:colOff>
      <xdr:row>14</xdr:row>
      <xdr:rowOff>39856</xdr:rowOff>
    </xdr:to>
    <xdr:grpSp>
      <xdr:nvGrpSpPr>
        <xdr:cNvPr id="109" name="Group 6672">
          <a:extLst>
            <a:ext uri="{FF2B5EF4-FFF2-40B4-BE49-F238E27FC236}">
              <a16:creationId xmlns:a16="http://schemas.microsoft.com/office/drawing/2014/main" id="{DC6839A9-8372-46C4-9EC1-43E59ECC2112}"/>
            </a:ext>
          </a:extLst>
        </xdr:cNvPr>
        <xdr:cNvGrpSpPr>
          <a:grpSpLocks/>
        </xdr:cNvGrpSpPr>
      </xdr:nvGrpSpPr>
      <xdr:grpSpPr bwMode="auto">
        <a:xfrm>
          <a:off x="693153" y="2019110"/>
          <a:ext cx="357817" cy="342465"/>
          <a:chOff x="536" y="110"/>
          <a:chExt cx="46" cy="44"/>
        </a:xfrm>
      </xdr:grpSpPr>
      <xdr:pic>
        <xdr:nvPicPr>
          <xdr:cNvPr id="110" name="Picture 6673" descr="route2">
            <a:extLst>
              <a:ext uri="{FF2B5EF4-FFF2-40B4-BE49-F238E27FC236}">
                <a16:creationId xmlns:a16="http://schemas.microsoft.com/office/drawing/2014/main" id="{1F177440-4F8C-F036-5B1D-D860DBC809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" name="Text Box 6674">
            <a:extLst>
              <a:ext uri="{FF2B5EF4-FFF2-40B4-BE49-F238E27FC236}">
                <a16:creationId xmlns:a16="http://schemas.microsoft.com/office/drawing/2014/main" id="{FF4B47B9-4865-C11F-F6E2-3DE2A9C42E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159</a:t>
            </a:r>
          </a:p>
        </xdr:txBody>
      </xdr:sp>
    </xdr:grpSp>
    <xdr:clientData/>
  </xdr:twoCellAnchor>
  <xdr:twoCellAnchor editAs="oneCell">
    <xdr:from>
      <xdr:col>4</xdr:col>
      <xdr:colOff>359881</xdr:colOff>
      <xdr:row>11</xdr:row>
      <xdr:rowOff>141127</xdr:rowOff>
    </xdr:from>
    <xdr:to>
      <xdr:col>4</xdr:col>
      <xdr:colOff>635000</xdr:colOff>
      <xdr:row>13</xdr:row>
      <xdr:rowOff>45406</xdr:rowOff>
    </xdr:to>
    <xdr:grpSp>
      <xdr:nvGrpSpPr>
        <xdr:cNvPr id="112" name="Group 6672">
          <a:extLst>
            <a:ext uri="{FF2B5EF4-FFF2-40B4-BE49-F238E27FC236}">
              <a16:creationId xmlns:a16="http://schemas.microsoft.com/office/drawing/2014/main" id="{4B6A31A9-D7B4-4063-B751-DCE442F8ED52}"/>
            </a:ext>
          </a:extLst>
        </xdr:cNvPr>
        <xdr:cNvGrpSpPr>
          <a:grpSpLocks/>
        </xdr:cNvGrpSpPr>
      </xdr:nvGrpSpPr>
      <xdr:grpSpPr bwMode="auto">
        <a:xfrm>
          <a:off x="2547103" y="1966752"/>
          <a:ext cx="275119" cy="235008"/>
          <a:chOff x="536" y="110"/>
          <a:chExt cx="46" cy="44"/>
        </a:xfrm>
      </xdr:grpSpPr>
      <xdr:pic>
        <xdr:nvPicPr>
          <xdr:cNvPr id="113" name="Picture 6673" descr="route2">
            <a:extLst>
              <a:ext uri="{FF2B5EF4-FFF2-40B4-BE49-F238E27FC236}">
                <a16:creationId xmlns:a16="http://schemas.microsoft.com/office/drawing/2014/main" id="{C6DED58F-A637-41E2-C097-918F68F709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" name="Text Box 6674">
            <a:extLst>
              <a:ext uri="{FF2B5EF4-FFF2-40B4-BE49-F238E27FC236}">
                <a16:creationId xmlns:a16="http://schemas.microsoft.com/office/drawing/2014/main" id="{8A9436E8-BE11-6887-5387-976D1AF687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2</xdr:col>
      <xdr:colOff>13528</xdr:colOff>
      <xdr:row>15</xdr:row>
      <xdr:rowOff>85571</xdr:rowOff>
    </xdr:from>
    <xdr:to>
      <xdr:col>2</xdr:col>
      <xdr:colOff>267527</xdr:colOff>
      <xdr:row>16</xdr:row>
      <xdr:rowOff>109384</xdr:rowOff>
    </xdr:to>
    <xdr:sp macro="" textlink="">
      <xdr:nvSpPr>
        <xdr:cNvPr id="115" name="六角形 114">
          <a:extLst>
            <a:ext uri="{FF2B5EF4-FFF2-40B4-BE49-F238E27FC236}">
              <a16:creationId xmlns:a16="http://schemas.microsoft.com/office/drawing/2014/main" id="{10C3CCB8-E5F2-414B-A013-6807D8CB37D0}"/>
            </a:ext>
          </a:extLst>
        </xdr:cNvPr>
        <xdr:cNvSpPr/>
      </xdr:nvSpPr>
      <xdr:spPr bwMode="auto">
        <a:xfrm>
          <a:off x="788228" y="2568421"/>
          <a:ext cx="253999" cy="1889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288653</xdr:colOff>
      <xdr:row>11</xdr:row>
      <xdr:rowOff>70998</xdr:rowOff>
    </xdr:from>
    <xdr:to>
      <xdr:col>9</xdr:col>
      <xdr:colOff>557893</xdr:colOff>
      <xdr:row>12</xdr:row>
      <xdr:rowOff>140606</xdr:rowOff>
    </xdr:to>
    <xdr:sp macro="" textlink="">
      <xdr:nvSpPr>
        <xdr:cNvPr id="116" name="六角形 115">
          <a:extLst>
            <a:ext uri="{FF2B5EF4-FFF2-40B4-BE49-F238E27FC236}">
              <a16:creationId xmlns:a16="http://schemas.microsoft.com/office/drawing/2014/main" id="{F6B9EF26-0302-4031-ADC6-0C07E756B74B}"/>
            </a:ext>
          </a:extLst>
        </xdr:cNvPr>
        <xdr:cNvSpPr/>
      </xdr:nvSpPr>
      <xdr:spPr bwMode="auto">
        <a:xfrm>
          <a:off x="5997303" y="1893448"/>
          <a:ext cx="269240" cy="23470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10</xdr:col>
      <xdr:colOff>208809</xdr:colOff>
      <xdr:row>13</xdr:row>
      <xdr:rowOff>136071</xdr:rowOff>
    </xdr:from>
    <xdr:to>
      <xdr:col>10</xdr:col>
      <xdr:colOff>453573</xdr:colOff>
      <xdr:row>14</xdr:row>
      <xdr:rowOff>142712</xdr:rowOff>
    </xdr:to>
    <xdr:sp macro="" textlink="">
      <xdr:nvSpPr>
        <xdr:cNvPr id="117" name="六角形 116">
          <a:extLst>
            <a:ext uri="{FF2B5EF4-FFF2-40B4-BE49-F238E27FC236}">
              <a16:creationId xmlns:a16="http://schemas.microsoft.com/office/drawing/2014/main" id="{43A85CF2-66B1-444E-9A37-52B49E186724}"/>
            </a:ext>
          </a:extLst>
        </xdr:cNvPr>
        <xdr:cNvSpPr/>
      </xdr:nvSpPr>
      <xdr:spPr bwMode="auto">
        <a:xfrm>
          <a:off x="6622309" y="2288721"/>
          <a:ext cx="244764" cy="171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7</xdr:col>
      <xdr:colOff>521978</xdr:colOff>
      <xdr:row>10</xdr:row>
      <xdr:rowOff>162549</xdr:rowOff>
    </xdr:from>
    <xdr:to>
      <xdr:col>7</xdr:col>
      <xdr:colOff>651483</xdr:colOff>
      <xdr:row>13</xdr:row>
      <xdr:rowOff>106669</xdr:rowOff>
    </xdr:to>
    <xdr:grpSp>
      <xdr:nvGrpSpPr>
        <xdr:cNvPr id="118" name="Group 602">
          <a:extLst>
            <a:ext uri="{FF2B5EF4-FFF2-40B4-BE49-F238E27FC236}">
              <a16:creationId xmlns:a16="http://schemas.microsoft.com/office/drawing/2014/main" id="{5ADA9924-861D-48E2-B387-A3BE0821B248}"/>
            </a:ext>
          </a:extLst>
        </xdr:cNvPr>
        <xdr:cNvGrpSpPr>
          <a:grpSpLocks/>
        </xdr:cNvGrpSpPr>
      </xdr:nvGrpSpPr>
      <xdr:grpSpPr bwMode="auto">
        <a:xfrm>
          <a:off x="4825867" y="1822809"/>
          <a:ext cx="129505" cy="440214"/>
          <a:chOff x="718" y="97"/>
          <a:chExt cx="23" cy="15"/>
        </a:xfrm>
      </xdr:grpSpPr>
      <xdr:sp macro="" textlink="">
        <xdr:nvSpPr>
          <xdr:cNvPr id="119" name="Freeform 603">
            <a:extLst>
              <a:ext uri="{FF2B5EF4-FFF2-40B4-BE49-F238E27FC236}">
                <a16:creationId xmlns:a16="http://schemas.microsoft.com/office/drawing/2014/main" id="{8F8EAD5C-5BAF-8110-2A3A-8728EDFFB73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" name="Freeform 604">
            <a:extLst>
              <a:ext uri="{FF2B5EF4-FFF2-40B4-BE49-F238E27FC236}">
                <a16:creationId xmlns:a16="http://schemas.microsoft.com/office/drawing/2014/main" id="{23BA6DFC-F6C7-C302-4EB0-41EBC3515F59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484964</xdr:colOff>
      <xdr:row>14</xdr:row>
      <xdr:rowOff>142400</xdr:rowOff>
    </xdr:from>
    <xdr:to>
      <xdr:col>9</xdr:col>
      <xdr:colOff>616226</xdr:colOff>
      <xdr:row>15</xdr:row>
      <xdr:rowOff>95777</xdr:rowOff>
    </xdr:to>
    <xdr:sp macro="" textlink="">
      <xdr:nvSpPr>
        <xdr:cNvPr id="121" name="AutoShape 86">
          <a:extLst>
            <a:ext uri="{FF2B5EF4-FFF2-40B4-BE49-F238E27FC236}">
              <a16:creationId xmlns:a16="http://schemas.microsoft.com/office/drawing/2014/main" id="{D2601DB7-8B6F-45B2-B5B9-B78E1F73CD0C}"/>
            </a:ext>
          </a:extLst>
        </xdr:cNvPr>
        <xdr:cNvSpPr>
          <a:spLocks noChangeArrowheads="1"/>
        </xdr:cNvSpPr>
      </xdr:nvSpPr>
      <xdr:spPr bwMode="auto">
        <a:xfrm>
          <a:off x="6193614" y="2460150"/>
          <a:ext cx="131262" cy="11847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109536</xdr:colOff>
      <xdr:row>15</xdr:row>
      <xdr:rowOff>783</xdr:rowOff>
    </xdr:from>
    <xdr:ext cx="579102" cy="319062"/>
    <xdr:sp macro="" textlink="">
      <xdr:nvSpPr>
        <xdr:cNvPr id="122" name="Text Box 1664">
          <a:extLst>
            <a:ext uri="{FF2B5EF4-FFF2-40B4-BE49-F238E27FC236}">
              <a16:creationId xmlns:a16="http://schemas.microsoft.com/office/drawing/2014/main" id="{61C06B0C-13C7-4165-B4DD-322FC92B2307}"/>
            </a:ext>
          </a:extLst>
        </xdr:cNvPr>
        <xdr:cNvSpPr txBox="1">
          <a:spLocks noChangeArrowheads="1"/>
        </xdr:cNvSpPr>
      </xdr:nvSpPr>
      <xdr:spPr bwMode="auto">
        <a:xfrm>
          <a:off x="6523036" y="2483633"/>
          <a:ext cx="579102" cy="319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志賀原発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377427</xdr:colOff>
      <xdr:row>26</xdr:row>
      <xdr:rowOff>84335</xdr:rowOff>
    </xdr:from>
    <xdr:to>
      <xdr:col>10</xdr:col>
      <xdr:colOff>277131</xdr:colOff>
      <xdr:row>33</xdr:row>
      <xdr:rowOff>0</xdr:rowOff>
    </xdr:to>
    <xdr:sp macro="" textlink="">
      <xdr:nvSpPr>
        <xdr:cNvPr id="123" name="Freeform 169">
          <a:extLst>
            <a:ext uri="{FF2B5EF4-FFF2-40B4-BE49-F238E27FC236}">
              <a16:creationId xmlns:a16="http://schemas.microsoft.com/office/drawing/2014/main" id="{9C165A02-7FC9-47D8-B21B-AF1B3AB7A5B4}"/>
            </a:ext>
          </a:extLst>
        </xdr:cNvPr>
        <xdr:cNvSpPr>
          <a:spLocks/>
        </xdr:cNvSpPr>
      </xdr:nvSpPr>
      <xdr:spPr bwMode="auto">
        <a:xfrm rot="9684743">
          <a:off x="6086077" y="4383285"/>
          <a:ext cx="604554" cy="107136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2664 w 16012"/>
            <a:gd name="connsiteY0" fmla="*/ 14902 h 14902"/>
            <a:gd name="connsiteX1" fmla="*/ 16008 w 16012"/>
            <a:gd name="connsiteY1" fmla="*/ 0 h 14902"/>
            <a:gd name="connsiteX2" fmla="*/ 0 w 16012"/>
            <a:gd name="connsiteY2" fmla="*/ 339 h 14902"/>
            <a:gd name="connsiteX0" fmla="*/ 2664 w 16026"/>
            <a:gd name="connsiteY0" fmla="*/ 14902 h 14902"/>
            <a:gd name="connsiteX1" fmla="*/ 16008 w 16026"/>
            <a:gd name="connsiteY1" fmla="*/ 0 h 14902"/>
            <a:gd name="connsiteX2" fmla="*/ 0 w 16026"/>
            <a:gd name="connsiteY2" fmla="*/ 339 h 14902"/>
            <a:gd name="connsiteX0" fmla="*/ 1430 w 16021"/>
            <a:gd name="connsiteY0" fmla="*/ 13489 h 13489"/>
            <a:gd name="connsiteX1" fmla="*/ 16008 w 16021"/>
            <a:gd name="connsiteY1" fmla="*/ 0 h 13489"/>
            <a:gd name="connsiteX2" fmla="*/ 0 w 16021"/>
            <a:gd name="connsiteY2" fmla="*/ 339 h 13489"/>
            <a:gd name="connsiteX0" fmla="*/ 1430 w 16014"/>
            <a:gd name="connsiteY0" fmla="*/ 13489 h 13489"/>
            <a:gd name="connsiteX1" fmla="*/ 16008 w 16014"/>
            <a:gd name="connsiteY1" fmla="*/ 0 h 13489"/>
            <a:gd name="connsiteX2" fmla="*/ 0 w 16014"/>
            <a:gd name="connsiteY2" fmla="*/ 339 h 13489"/>
            <a:gd name="connsiteX0" fmla="*/ 196 w 16013"/>
            <a:gd name="connsiteY0" fmla="*/ 12204 h 12204"/>
            <a:gd name="connsiteX1" fmla="*/ 16008 w 16013"/>
            <a:gd name="connsiteY1" fmla="*/ 0 h 12204"/>
            <a:gd name="connsiteX2" fmla="*/ 0 w 16013"/>
            <a:gd name="connsiteY2" fmla="*/ 339 h 12204"/>
            <a:gd name="connsiteX0" fmla="*/ 196 w 16008"/>
            <a:gd name="connsiteY0" fmla="*/ 12204 h 12204"/>
            <a:gd name="connsiteX1" fmla="*/ 16008 w 16008"/>
            <a:gd name="connsiteY1" fmla="*/ 0 h 12204"/>
            <a:gd name="connsiteX2" fmla="*/ 0 w 16008"/>
            <a:gd name="connsiteY2" fmla="*/ 339 h 12204"/>
            <a:gd name="connsiteX0" fmla="*/ 196 w 16279"/>
            <a:gd name="connsiteY0" fmla="*/ 13407 h 13407"/>
            <a:gd name="connsiteX1" fmla="*/ 16008 w 16279"/>
            <a:gd name="connsiteY1" fmla="*/ 1203 h 13407"/>
            <a:gd name="connsiteX2" fmla="*/ 9647 w 16279"/>
            <a:gd name="connsiteY2" fmla="*/ 356 h 13407"/>
            <a:gd name="connsiteX3" fmla="*/ 0 w 16279"/>
            <a:gd name="connsiteY3" fmla="*/ 1542 h 13407"/>
            <a:gd name="connsiteX0" fmla="*/ 196 w 16292"/>
            <a:gd name="connsiteY0" fmla="*/ 13126 h 13126"/>
            <a:gd name="connsiteX1" fmla="*/ 16008 w 16292"/>
            <a:gd name="connsiteY1" fmla="*/ 922 h 13126"/>
            <a:gd name="connsiteX2" fmla="*/ 9647 w 16292"/>
            <a:gd name="connsiteY2" fmla="*/ 75 h 13126"/>
            <a:gd name="connsiteX3" fmla="*/ 0 w 16292"/>
            <a:gd name="connsiteY3" fmla="*/ 1261 h 13126"/>
            <a:gd name="connsiteX0" fmla="*/ 196 w 16008"/>
            <a:gd name="connsiteY0" fmla="*/ 13051 h 13051"/>
            <a:gd name="connsiteX1" fmla="*/ 16008 w 16008"/>
            <a:gd name="connsiteY1" fmla="*/ 847 h 13051"/>
            <a:gd name="connsiteX2" fmla="*/ 9647 w 16008"/>
            <a:gd name="connsiteY2" fmla="*/ 0 h 13051"/>
            <a:gd name="connsiteX3" fmla="*/ 0 w 16008"/>
            <a:gd name="connsiteY3" fmla="*/ 1186 h 13051"/>
            <a:gd name="connsiteX0" fmla="*/ 1971 w 17783"/>
            <a:gd name="connsiteY0" fmla="*/ 13484 h 13484"/>
            <a:gd name="connsiteX1" fmla="*/ 17783 w 17783"/>
            <a:gd name="connsiteY1" fmla="*/ 1280 h 13484"/>
            <a:gd name="connsiteX2" fmla="*/ 11422 w 17783"/>
            <a:gd name="connsiteY2" fmla="*/ 433 h 13484"/>
            <a:gd name="connsiteX3" fmla="*/ 0 w 17783"/>
            <a:gd name="connsiteY3" fmla="*/ 1 h 13484"/>
            <a:gd name="connsiteX0" fmla="*/ 1971 w 17783"/>
            <a:gd name="connsiteY0" fmla="*/ 13483 h 13483"/>
            <a:gd name="connsiteX1" fmla="*/ 17783 w 17783"/>
            <a:gd name="connsiteY1" fmla="*/ 1279 h 13483"/>
            <a:gd name="connsiteX2" fmla="*/ 11422 w 17783"/>
            <a:gd name="connsiteY2" fmla="*/ 432 h 13483"/>
            <a:gd name="connsiteX3" fmla="*/ 0 w 17783"/>
            <a:gd name="connsiteY3" fmla="*/ 0 h 1348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0 w 15228"/>
            <a:gd name="connsiteY0" fmla="*/ 22987 h 22987"/>
            <a:gd name="connsiteX1" fmla="*/ 15228 w 15228"/>
            <a:gd name="connsiteY1" fmla="*/ 14253 h 22987"/>
            <a:gd name="connsiteX2" fmla="*/ 8867 w 15228"/>
            <a:gd name="connsiteY2" fmla="*/ 13406 h 22987"/>
            <a:gd name="connsiteX3" fmla="*/ 471 w 15228"/>
            <a:gd name="connsiteY3" fmla="*/ 0 h 22987"/>
            <a:gd name="connsiteX0" fmla="*/ 867 w 16095"/>
            <a:gd name="connsiteY0" fmla="*/ 22987 h 22987"/>
            <a:gd name="connsiteX1" fmla="*/ 16095 w 16095"/>
            <a:gd name="connsiteY1" fmla="*/ 14253 h 22987"/>
            <a:gd name="connsiteX2" fmla="*/ 9734 w 16095"/>
            <a:gd name="connsiteY2" fmla="*/ 13406 h 22987"/>
            <a:gd name="connsiteX3" fmla="*/ 375 w 16095"/>
            <a:gd name="connsiteY3" fmla="*/ 8085 h 22987"/>
            <a:gd name="connsiteX4" fmla="*/ 1338 w 16095"/>
            <a:gd name="connsiteY4" fmla="*/ 0 h 22987"/>
            <a:gd name="connsiteX0" fmla="*/ 1254 w 16482"/>
            <a:gd name="connsiteY0" fmla="*/ 22987 h 22987"/>
            <a:gd name="connsiteX1" fmla="*/ 16482 w 16482"/>
            <a:gd name="connsiteY1" fmla="*/ 14253 h 22987"/>
            <a:gd name="connsiteX2" fmla="*/ 10121 w 16482"/>
            <a:gd name="connsiteY2" fmla="*/ 13406 h 22987"/>
            <a:gd name="connsiteX3" fmla="*/ 338 w 16482"/>
            <a:gd name="connsiteY3" fmla="*/ 8658 h 22987"/>
            <a:gd name="connsiteX4" fmla="*/ 1725 w 16482"/>
            <a:gd name="connsiteY4" fmla="*/ 0 h 22987"/>
            <a:gd name="connsiteX0" fmla="*/ 1220 w 16448"/>
            <a:gd name="connsiteY0" fmla="*/ 22941 h 22941"/>
            <a:gd name="connsiteX1" fmla="*/ 16448 w 16448"/>
            <a:gd name="connsiteY1" fmla="*/ 14207 h 22941"/>
            <a:gd name="connsiteX2" fmla="*/ 10087 w 16448"/>
            <a:gd name="connsiteY2" fmla="*/ 13360 h 22941"/>
            <a:gd name="connsiteX3" fmla="*/ 304 w 16448"/>
            <a:gd name="connsiteY3" fmla="*/ 8612 h 22941"/>
            <a:gd name="connsiteX4" fmla="*/ 2190 w 16448"/>
            <a:gd name="connsiteY4" fmla="*/ 0 h 22941"/>
            <a:gd name="connsiteX0" fmla="*/ 916 w 16144"/>
            <a:gd name="connsiteY0" fmla="*/ 22941 h 22941"/>
            <a:gd name="connsiteX1" fmla="*/ 16144 w 16144"/>
            <a:gd name="connsiteY1" fmla="*/ 14207 h 22941"/>
            <a:gd name="connsiteX2" fmla="*/ 9783 w 16144"/>
            <a:gd name="connsiteY2" fmla="*/ 13360 h 22941"/>
            <a:gd name="connsiteX3" fmla="*/ 0 w 16144"/>
            <a:gd name="connsiteY3" fmla="*/ 8612 h 22941"/>
            <a:gd name="connsiteX4" fmla="*/ 1886 w 16144"/>
            <a:gd name="connsiteY4" fmla="*/ 0 h 22941"/>
            <a:gd name="connsiteX0" fmla="*/ 916 w 16144"/>
            <a:gd name="connsiteY0" fmla="*/ 24704 h 24704"/>
            <a:gd name="connsiteX1" fmla="*/ 16144 w 16144"/>
            <a:gd name="connsiteY1" fmla="*/ 15970 h 24704"/>
            <a:gd name="connsiteX2" fmla="*/ 9783 w 16144"/>
            <a:gd name="connsiteY2" fmla="*/ 15123 h 24704"/>
            <a:gd name="connsiteX3" fmla="*/ 0 w 16144"/>
            <a:gd name="connsiteY3" fmla="*/ 10375 h 24704"/>
            <a:gd name="connsiteX4" fmla="*/ 3042 w 16144"/>
            <a:gd name="connsiteY4" fmla="*/ 0 h 24704"/>
            <a:gd name="connsiteX0" fmla="*/ 916 w 16144"/>
            <a:gd name="connsiteY0" fmla="*/ 24704 h 24704"/>
            <a:gd name="connsiteX1" fmla="*/ 16144 w 16144"/>
            <a:gd name="connsiteY1" fmla="*/ 15970 h 24704"/>
            <a:gd name="connsiteX2" fmla="*/ 9783 w 16144"/>
            <a:gd name="connsiteY2" fmla="*/ 15123 h 24704"/>
            <a:gd name="connsiteX3" fmla="*/ 0 w 16144"/>
            <a:gd name="connsiteY3" fmla="*/ 10375 h 24704"/>
            <a:gd name="connsiteX4" fmla="*/ 3042 w 16144"/>
            <a:gd name="connsiteY4" fmla="*/ 0 h 24704"/>
            <a:gd name="connsiteX0" fmla="*/ 916 w 16144"/>
            <a:gd name="connsiteY0" fmla="*/ 24704 h 24704"/>
            <a:gd name="connsiteX1" fmla="*/ 16144 w 16144"/>
            <a:gd name="connsiteY1" fmla="*/ 15970 h 24704"/>
            <a:gd name="connsiteX2" fmla="*/ 9783 w 16144"/>
            <a:gd name="connsiteY2" fmla="*/ 15123 h 24704"/>
            <a:gd name="connsiteX3" fmla="*/ 0 w 16144"/>
            <a:gd name="connsiteY3" fmla="*/ 10375 h 24704"/>
            <a:gd name="connsiteX4" fmla="*/ 3042 w 16144"/>
            <a:gd name="connsiteY4" fmla="*/ 0 h 24704"/>
            <a:gd name="connsiteX0" fmla="*/ 16144 w 16144"/>
            <a:gd name="connsiteY0" fmla="*/ 15970 h 15970"/>
            <a:gd name="connsiteX1" fmla="*/ 9783 w 16144"/>
            <a:gd name="connsiteY1" fmla="*/ 15123 h 15970"/>
            <a:gd name="connsiteX2" fmla="*/ 0 w 16144"/>
            <a:gd name="connsiteY2" fmla="*/ 10375 h 15970"/>
            <a:gd name="connsiteX3" fmla="*/ 3042 w 16144"/>
            <a:gd name="connsiteY3" fmla="*/ 0 h 15970"/>
            <a:gd name="connsiteX0" fmla="*/ 16156 w 16156"/>
            <a:gd name="connsiteY0" fmla="*/ 15970 h 15970"/>
            <a:gd name="connsiteX1" fmla="*/ 9795 w 16156"/>
            <a:gd name="connsiteY1" fmla="*/ 15123 h 15970"/>
            <a:gd name="connsiteX2" fmla="*/ 13121 w 16156"/>
            <a:gd name="connsiteY2" fmla="*/ 4954 h 15970"/>
            <a:gd name="connsiteX3" fmla="*/ 12 w 16156"/>
            <a:gd name="connsiteY3" fmla="*/ 10375 h 15970"/>
            <a:gd name="connsiteX4" fmla="*/ 3054 w 16156"/>
            <a:gd name="connsiteY4" fmla="*/ 0 h 15970"/>
            <a:gd name="connsiteX0" fmla="*/ 13102 w 13102"/>
            <a:gd name="connsiteY0" fmla="*/ 15970 h 15970"/>
            <a:gd name="connsiteX1" fmla="*/ 6741 w 13102"/>
            <a:gd name="connsiteY1" fmla="*/ 15123 h 15970"/>
            <a:gd name="connsiteX2" fmla="*/ 10067 w 13102"/>
            <a:gd name="connsiteY2" fmla="*/ 4954 h 15970"/>
            <a:gd name="connsiteX3" fmla="*/ 0 w 13102"/>
            <a:gd name="connsiteY3" fmla="*/ 0 h 15970"/>
            <a:gd name="connsiteX0" fmla="*/ 8108 w 8108"/>
            <a:gd name="connsiteY0" fmla="*/ 22750 h 22750"/>
            <a:gd name="connsiteX1" fmla="*/ 1747 w 8108"/>
            <a:gd name="connsiteY1" fmla="*/ 21903 h 22750"/>
            <a:gd name="connsiteX2" fmla="*/ 5073 w 8108"/>
            <a:gd name="connsiteY2" fmla="*/ 11734 h 22750"/>
            <a:gd name="connsiteX3" fmla="*/ 0 w 8108"/>
            <a:gd name="connsiteY3" fmla="*/ 0 h 22750"/>
            <a:gd name="connsiteX0" fmla="*/ 10000 w 10000"/>
            <a:gd name="connsiteY0" fmla="*/ 10000 h 10000"/>
            <a:gd name="connsiteX1" fmla="*/ 2155 w 10000"/>
            <a:gd name="connsiteY1" fmla="*/ 9628 h 10000"/>
            <a:gd name="connsiteX2" fmla="*/ 6257 w 10000"/>
            <a:gd name="connsiteY2" fmla="*/ 515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2155 w 10000"/>
            <a:gd name="connsiteY1" fmla="*/ 9628 h 10000"/>
            <a:gd name="connsiteX2" fmla="*/ 6257 w 10000"/>
            <a:gd name="connsiteY2" fmla="*/ 515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2155 w 10000"/>
            <a:gd name="connsiteY1" fmla="*/ 9628 h 10000"/>
            <a:gd name="connsiteX2" fmla="*/ 6257 w 10000"/>
            <a:gd name="connsiteY2" fmla="*/ 5158 h 10000"/>
            <a:gd name="connsiteX3" fmla="*/ 0 w 10000"/>
            <a:gd name="connsiteY3" fmla="*/ 0 h 10000"/>
            <a:gd name="connsiteX0" fmla="*/ 12905 w 12905"/>
            <a:gd name="connsiteY0" fmla="*/ 11184 h 11184"/>
            <a:gd name="connsiteX1" fmla="*/ 2155 w 12905"/>
            <a:gd name="connsiteY1" fmla="*/ 9628 h 11184"/>
            <a:gd name="connsiteX2" fmla="*/ 6257 w 12905"/>
            <a:gd name="connsiteY2" fmla="*/ 5158 h 11184"/>
            <a:gd name="connsiteX3" fmla="*/ 0 w 12905"/>
            <a:gd name="connsiteY3" fmla="*/ 0 h 11184"/>
            <a:gd name="connsiteX0" fmla="*/ 15639 w 15639"/>
            <a:gd name="connsiteY0" fmla="*/ 11712 h 11712"/>
            <a:gd name="connsiteX1" fmla="*/ 2155 w 15639"/>
            <a:gd name="connsiteY1" fmla="*/ 9628 h 11712"/>
            <a:gd name="connsiteX2" fmla="*/ 6257 w 15639"/>
            <a:gd name="connsiteY2" fmla="*/ 5158 h 11712"/>
            <a:gd name="connsiteX3" fmla="*/ 0 w 15639"/>
            <a:gd name="connsiteY3" fmla="*/ 0 h 11712"/>
            <a:gd name="connsiteX0" fmla="*/ 15639 w 15639"/>
            <a:gd name="connsiteY0" fmla="*/ 11712 h 11712"/>
            <a:gd name="connsiteX1" fmla="*/ 2155 w 15639"/>
            <a:gd name="connsiteY1" fmla="*/ 9628 h 11712"/>
            <a:gd name="connsiteX2" fmla="*/ 6257 w 15639"/>
            <a:gd name="connsiteY2" fmla="*/ 5158 h 11712"/>
            <a:gd name="connsiteX3" fmla="*/ 0 w 15639"/>
            <a:gd name="connsiteY3" fmla="*/ 0 h 11712"/>
            <a:gd name="connsiteX0" fmla="*/ 15639 w 15639"/>
            <a:gd name="connsiteY0" fmla="*/ 11712 h 11712"/>
            <a:gd name="connsiteX1" fmla="*/ 2155 w 15639"/>
            <a:gd name="connsiteY1" fmla="*/ 9628 h 11712"/>
            <a:gd name="connsiteX2" fmla="*/ 6257 w 15639"/>
            <a:gd name="connsiteY2" fmla="*/ 5158 h 11712"/>
            <a:gd name="connsiteX3" fmla="*/ 0 w 15639"/>
            <a:gd name="connsiteY3" fmla="*/ 0 h 117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39" h="11712">
              <a:moveTo>
                <a:pt x="15639" y="11712"/>
              </a:moveTo>
              <a:cubicBezTo>
                <a:pt x="9181" y="10567"/>
                <a:pt x="7149" y="10397"/>
                <a:pt x="2155" y="9628"/>
              </a:cubicBezTo>
              <a:cubicBezTo>
                <a:pt x="3235" y="8232"/>
                <a:pt x="4481" y="6845"/>
                <a:pt x="6257" y="5158"/>
              </a:cubicBezTo>
              <a:cubicBezTo>
                <a:pt x="4872" y="4050"/>
                <a:pt x="4497" y="344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519991</xdr:colOff>
      <xdr:row>30</xdr:row>
      <xdr:rowOff>33751</xdr:rowOff>
    </xdr:from>
    <xdr:to>
      <xdr:col>9</xdr:col>
      <xdr:colOff>747354</xdr:colOff>
      <xdr:row>32</xdr:row>
      <xdr:rowOff>155677</xdr:rowOff>
    </xdr:to>
    <xdr:sp macro="" textlink="">
      <xdr:nvSpPr>
        <xdr:cNvPr id="124" name="Line 149">
          <a:extLst>
            <a:ext uri="{FF2B5EF4-FFF2-40B4-BE49-F238E27FC236}">
              <a16:creationId xmlns:a16="http://schemas.microsoft.com/office/drawing/2014/main" id="{B6C50B54-1FDC-4CC5-87A4-E2CAB9C2D7A4}"/>
            </a:ext>
          </a:extLst>
        </xdr:cNvPr>
        <xdr:cNvSpPr>
          <a:spLocks noChangeShapeType="1"/>
        </xdr:cNvSpPr>
      </xdr:nvSpPr>
      <xdr:spPr bwMode="auto">
        <a:xfrm rot="11484743" flipV="1">
          <a:off x="6228641" y="4993101"/>
          <a:ext cx="182913" cy="4521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602111</xdr:colOff>
      <xdr:row>30</xdr:row>
      <xdr:rowOff>74518</xdr:rowOff>
    </xdr:from>
    <xdr:to>
      <xdr:col>10</xdr:col>
      <xdr:colOff>3</xdr:colOff>
      <xdr:row>32</xdr:row>
      <xdr:rowOff>2749</xdr:rowOff>
    </xdr:to>
    <xdr:grpSp>
      <xdr:nvGrpSpPr>
        <xdr:cNvPr id="125" name="Group 602">
          <a:extLst>
            <a:ext uri="{FF2B5EF4-FFF2-40B4-BE49-F238E27FC236}">
              <a16:creationId xmlns:a16="http://schemas.microsoft.com/office/drawing/2014/main" id="{ED6126E9-ACDC-4EDD-B920-D6E32BD26B86}"/>
            </a:ext>
          </a:extLst>
        </xdr:cNvPr>
        <xdr:cNvGrpSpPr>
          <a:grpSpLocks/>
        </xdr:cNvGrpSpPr>
      </xdr:nvGrpSpPr>
      <xdr:grpSpPr bwMode="auto">
        <a:xfrm rot="12825879">
          <a:off x="6317111" y="5042070"/>
          <a:ext cx="103448" cy="258960"/>
          <a:chOff x="718" y="97"/>
          <a:chExt cx="23" cy="15"/>
        </a:xfrm>
      </xdr:grpSpPr>
      <xdr:sp macro="" textlink="">
        <xdr:nvSpPr>
          <xdr:cNvPr id="126" name="Freeform 603">
            <a:extLst>
              <a:ext uri="{FF2B5EF4-FFF2-40B4-BE49-F238E27FC236}">
                <a16:creationId xmlns:a16="http://schemas.microsoft.com/office/drawing/2014/main" id="{AE1A6144-F015-3CC9-470E-0B9DEC6A998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7" name="Freeform 604">
            <a:extLst>
              <a:ext uri="{FF2B5EF4-FFF2-40B4-BE49-F238E27FC236}">
                <a16:creationId xmlns:a16="http://schemas.microsoft.com/office/drawing/2014/main" id="{B409B37B-6C5F-369C-E193-37F8C677F0A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21059</xdr:colOff>
      <xdr:row>28</xdr:row>
      <xdr:rowOff>14703</xdr:rowOff>
    </xdr:from>
    <xdr:to>
      <xdr:col>9</xdr:col>
      <xdr:colOff>688723</xdr:colOff>
      <xdr:row>30</xdr:row>
      <xdr:rowOff>81388</xdr:rowOff>
    </xdr:to>
    <xdr:sp macro="" textlink="">
      <xdr:nvSpPr>
        <xdr:cNvPr id="128" name="Freeform 606">
          <a:extLst>
            <a:ext uri="{FF2B5EF4-FFF2-40B4-BE49-F238E27FC236}">
              <a16:creationId xmlns:a16="http://schemas.microsoft.com/office/drawing/2014/main" id="{787459F8-9298-46BB-84F8-775DAD5D20C2}"/>
            </a:ext>
          </a:extLst>
        </xdr:cNvPr>
        <xdr:cNvSpPr>
          <a:spLocks/>
        </xdr:cNvSpPr>
      </xdr:nvSpPr>
      <xdr:spPr bwMode="auto">
        <a:xfrm rot="11472629" flipV="1">
          <a:off x="5729709" y="4643853"/>
          <a:ext cx="667664" cy="39688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1889 w 11889"/>
            <a:gd name="connsiteY0" fmla="*/ 36538 h 36538"/>
            <a:gd name="connsiteX1" fmla="*/ 6057 w 11889"/>
            <a:gd name="connsiteY1" fmla="*/ 13046 h 36538"/>
            <a:gd name="connsiteX2" fmla="*/ 132 w 11889"/>
            <a:gd name="connsiteY2" fmla="*/ 138 h 36538"/>
            <a:gd name="connsiteX3" fmla="*/ 1743 w 11889"/>
            <a:gd name="connsiteY3" fmla="*/ 5692 h 36538"/>
            <a:gd name="connsiteX0" fmla="*/ 14622 w 14622"/>
            <a:gd name="connsiteY0" fmla="*/ 54259 h 54259"/>
            <a:gd name="connsiteX1" fmla="*/ 8790 w 14622"/>
            <a:gd name="connsiteY1" fmla="*/ 30767 h 54259"/>
            <a:gd name="connsiteX2" fmla="*/ 67 w 14622"/>
            <a:gd name="connsiteY2" fmla="*/ 43 h 54259"/>
            <a:gd name="connsiteX3" fmla="*/ 4476 w 14622"/>
            <a:gd name="connsiteY3" fmla="*/ 23413 h 54259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519 w 18074"/>
            <a:gd name="connsiteY2" fmla="*/ 5115 h 59331"/>
            <a:gd name="connsiteX3" fmla="*/ 0 w 18074"/>
            <a:gd name="connsiteY3" fmla="*/ 0 h 59331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211 w 18074"/>
            <a:gd name="connsiteY2" fmla="*/ 43558 h 59331"/>
            <a:gd name="connsiteX3" fmla="*/ 0 w 18074"/>
            <a:gd name="connsiteY3" fmla="*/ 0 h 59331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211 w 18074"/>
            <a:gd name="connsiteY2" fmla="*/ 43558 h 59331"/>
            <a:gd name="connsiteX3" fmla="*/ 0 w 18074"/>
            <a:gd name="connsiteY3" fmla="*/ 0 h 59331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211 w 18074"/>
            <a:gd name="connsiteY2" fmla="*/ 43558 h 59331"/>
            <a:gd name="connsiteX3" fmla="*/ 0 w 18074"/>
            <a:gd name="connsiteY3" fmla="*/ 0 h 59331"/>
            <a:gd name="connsiteX0" fmla="*/ 17761 w 17761"/>
            <a:gd name="connsiteY0" fmla="*/ 68381 h 68381"/>
            <a:gd name="connsiteX1" fmla="*/ 12242 w 17761"/>
            <a:gd name="connsiteY1" fmla="*/ 35839 h 68381"/>
            <a:gd name="connsiteX2" fmla="*/ 3211 w 17761"/>
            <a:gd name="connsiteY2" fmla="*/ 43558 h 68381"/>
            <a:gd name="connsiteX3" fmla="*/ 0 w 17761"/>
            <a:gd name="connsiteY3" fmla="*/ 0 h 68381"/>
            <a:gd name="connsiteX0" fmla="*/ 17761 w 17761"/>
            <a:gd name="connsiteY0" fmla="*/ 68381 h 68381"/>
            <a:gd name="connsiteX1" fmla="*/ 12242 w 17761"/>
            <a:gd name="connsiteY1" fmla="*/ 35839 h 68381"/>
            <a:gd name="connsiteX2" fmla="*/ 3522 w 17761"/>
            <a:gd name="connsiteY2" fmla="*/ 24710 h 68381"/>
            <a:gd name="connsiteX3" fmla="*/ 0 w 17761"/>
            <a:gd name="connsiteY3" fmla="*/ 0 h 68381"/>
            <a:gd name="connsiteX0" fmla="*/ 24668 w 24668"/>
            <a:gd name="connsiteY0" fmla="*/ 65222 h 65222"/>
            <a:gd name="connsiteX1" fmla="*/ 19149 w 24668"/>
            <a:gd name="connsiteY1" fmla="*/ 32680 h 65222"/>
            <a:gd name="connsiteX2" fmla="*/ 10429 w 24668"/>
            <a:gd name="connsiteY2" fmla="*/ 21551 h 65222"/>
            <a:gd name="connsiteX3" fmla="*/ 0 w 24668"/>
            <a:gd name="connsiteY3" fmla="*/ 0 h 65222"/>
            <a:gd name="connsiteX0" fmla="*/ 18156 w 18156"/>
            <a:gd name="connsiteY0" fmla="*/ 43679 h 149398"/>
            <a:gd name="connsiteX1" fmla="*/ 12637 w 18156"/>
            <a:gd name="connsiteY1" fmla="*/ 11137 h 149398"/>
            <a:gd name="connsiteX2" fmla="*/ 3917 w 18156"/>
            <a:gd name="connsiteY2" fmla="*/ 8 h 149398"/>
            <a:gd name="connsiteX3" fmla="*/ 0 w 18156"/>
            <a:gd name="connsiteY3" fmla="*/ 149397 h 149398"/>
            <a:gd name="connsiteX0" fmla="*/ 18156 w 18156"/>
            <a:gd name="connsiteY0" fmla="*/ 32542 h 138261"/>
            <a:gd name="connsiteX1" fmla="*/ 12637 w 18156"/>
            <a:gd name="connsiteY1" fmla="*/ 0 h 138261"/>
            <a:gd name="connsiteX2" fmla="*/ 3270 w 18156"/>
            <a:gd name="connsiteY2" fmla="*/ 13687 h 138261"/>
            <a:gd name="connsiteX3" fmla="*/ 0 w 18156"/>
            <a:gd name="connsiteY3" fmla="*/ 138260 h 138261"/>
            <a:gd name="connsiteX0" fmla="*/ 18156 w 18156"/>
            <a:gd name="connsiteY0" fmla="*/ 32542 h 138262"/>
            <a:gd name="connsiteX1" fmla="*/ 12637 w 18156"/>
            <a:gd name="connsiteY1" fmla="*/ 0 h 138262"/>
            <a:gd name="connsiteX2" fmla="*/ 3270 w 18156"/>
            <a:gd name="connsiteY2" fmla="*/ 13687 h 138262"/>
            <a:gd name="connsiteX3" fmla="*/ 0 w 18156"/>
            <a:gd name="connsiteY3" fmla="*/ 138260 h 138262"/>
            <a:gd name="connsiteX0" fmla="*/ 18156 w 18156"/>
            <a:gd name="connsiteY0" fmla="*/ 32542 h 138262"/>
            <a:gd name="connsiteX1" fmla="*/ 12637 w 18156"/>
            <a:gd name="connsiteY1" fmla="*/ 0 h 138262"/>
            <a:gd name="connsiteX2" fmla="*/ 3668 w 18156"/>
            <a:gd name="connsiteY2" fmla="*/ 33689 h 138262"/>
            <a:gd name="connsiteX3" fmla="*/ 0 w 18156"/>
            <a:gd name="connsiteY3" fmla="*/ 138260 h 138262"/>
            <a:gd name="connsiteX0" fmla="*/ 18156 w 18156"/>
            <a:gd name="connsiteY0" fmla="*/ 32542 h 138262"/>
            <a:gd name="connsiteX1" fmla="*/ 12637 w 18156"/>
            <a:gd name="connsiteY1" fmla="*/ 0 h 138262"/>
            <a:gd name="connsiteX2" fmla="*/ 2062 w 18156"/>
            <a:gd name="connsiteY2" fmla="*/ 21040 h 138262"/>
            <a:gd name="connsiteX3" fmla="*/ 0 w 18156"/>
            <a:gd name="connsiteY3" fmla="*/ 138260 h 138262"/>
            <a:gd name="connsiteX0" fmla="*/ 18156 w 18156"/>
            <a:gd name="connsiteY0" fmla="*/ 17874 h 123594"/>
            <a:gd name="connsiteX1" fmla="*/ 12035 w 18156"/>
            <a:gd name="connsiteY1" fmla="*/ 0 h 123594"/>
            <a:gd name="connsiteX2" fmla="*/ 2062 w 18156"/>
            <a:gd name="connsiteY2" fmla="*/ 6372 h 123594"/>
            <a:gd name="connsiteX3" fmla="*/ 0 w 18156"/>
            <a:gd name="connsiteY3" fmla="*/ 123592 h 123594"/>
            <a:gd name="connsiteX0" fmla="*/ 16621 w 16621"/>
            <a:gd name="connsiteY0" fmla="*/ 15652 h 123594"/>
            <a:gd name="connsiteX1" fmla="*/ 12035 w 16621"/>
            <a:gd name="connsiteY1" fmla="*/ 0 h 123594"/>
            <a:gd name="connsiteX2" fmla="*/ 2062 w 16621"/>
            <a:gd name="connsiteY2" fmla="*/ 6372 h 123594"/>
            <a:gd name="connsiteX3" fmla="*/ 0 w 16621"/>
            <a:gd name="connsiteY3" fmla="*/ 123592 h 1235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621" h="123594">
              <a:moveTo>
                <a:pt x="16621" y="15652"/>
              </a:moveTo>
              <a:cubicBezTo>
                <a:pt x="14417" y="-1562"/>
                <a:pt x="13933" y="13194"/>
                <a:pt x="12035" y="0"/>
              </a:cubicBezTo>
              <a:cubicBezTo>
                <a:pt x="9332" y="24068"/>
                <a:pt x="2781" y="7598"/>
                <a:pt x="2062" y="6372"/>
              </a:cubicBezTo>
              <a:cubicBezTo>
                <a:pt x="347" y="29123"/>
                <a:pt x="113" y="124139"/>
                <a:pt x="0" y="123592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663551</xdr:colOff>
      <xdr:row>31</xdr:row>
      <xdr:rowOff>112678</xdr:rowOff>
    </xdr:from>
    <xdr:to>
      <xdr:col>10</xdr:col>
      <xdr:colOff>172121</xdr:colOff>
      <xdr:row>32</xdr:row>
      <xdr:rowOff>14634</xdr:rowOff>
    </xdr:to>
    <xdr:sp macro="" textlink="">
      <xdr:nvSpPr>
        <xdr:cNvPr id="129" name="Freeform 606">
          <a:extLst>
            <a:ext uri="{FF2B5EF4-FFF2-40B4-BE49-F238E27FC236}">
              <a16:creationId xmlns:a16="http://schemas.microsoft.com/office/drawing/2014/main" id="{E251BB3B-B195-4D6D-AA81-70924145E5C0}"/>
            </a:ext>
          </a:extLst>
        </xdr:cNvPr>
        <xdr:cNvSpPr>
          <a:spLocks/>
        </xdr:cNvSpPr>
      </xdr:nvSpPr>
      <xdr:spPr bwMode="auto">
        <a:xfrm rot="2692460" flipV="1">
          <a:off x="6372201" y="5237128"/>
          <a:ext cx="213420" cy="6705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567 w 10567"/>
            <a:gd name="connsiteY0" fmla="*/ 10000 h 10914"/>
            <a:gd name="connsiteX1" fmla="*/ 4881 w 10567"/>
            <a:gd name="connsiteY1" fmla="*/ 7354 h 10914"/>
            <a:gd name="connsiteX2" fmla="*/ 235 w 10567"/>
            <a:gd name="connsiteY2" fmla="*/ 10746 h 10914"/>
            <a:gd name="connsiteX3" fmla="*/ 567 w 10567"/>
            <a:gd name="connsiteY3" fmla="*/ 0 h 10914"/>
            <a:gd name="connsiteX0" fmla="*/ 10000 w 10000"/>
            <a:gd name="connsiteY0" fmla="*/ 10000 h 10452"/>
            <a:gd name="connsiteX1" fmla="*/ 4314 w 10000"/>
            <a:gd name="connsiteY1" fmla="*/ 7354 h 10452"/>
            <a:gd name="connsiteX2" fmla="*/ 2389 w 10000"/>
            <a:gd name="connsiteY2" fmla="*/ 10271 h 10452"/>
            <a:gd name="connsiteX3" fmla="*/ 0 w 10000"/>
            <a:gd name="connsiteY3" fmla="*/ 0 h 10452"/>
            <a:gd name="connsiteX0" fmla="*/ 10000 w 10000"/>
            <a:gd name="connsiteY0" fmla="*/ 10000 h 18334"/>
            <a:gd name="connsiteX1" fmla="*/ 5829 w 10000"/>
            <a:gd name="connsiteY1" fmla="*/ 18334 h 18334"/>
            <a:gd name="connsiteX2" fmla="*/ 2389 w 10000"/>
            <a:gd name="connsiteY2" fmla="*/ 10271 h 18334"/>
            <a:gd name="connsiteX3" fmla="*/ 0 w 10000"/>
            <a:gd name="connsiteY3" fmla="*/ 0 h 18334"/>
            <a:gd name="connsiteX0" fmla="*/ 12040 w 12040"/>
            <a:gd name="connsiteY0" fmla="*/ 5800 h 18334"/>
            <a:gd name="connsiteX1" fmla="*/ 5829 w 12040"/>
            <a:gd name="connsiteY1" fmla="*/ 18334 h 18334"/>
            <a:gd name="connsiteX2" fmla="*/ 2389 w 12040"/>
            <a:gd name="connsiteY2" fmla="*/ 10271 h 18334"/>
            <a:gd name="connsiteX3" fmla="*/ 0 w 12040"/>
            <a:gd name="connsiteY3" fmla="*/ 0 h 18334"/>
            <a:gd name="connsiteX0" fmla="*/ 12040 w 12040"/>
            <a:gd name="connsiteY0" fmla="*/ 5800 h 11932"/>
            <a:gd name="connsiteX1" fmla="*/ 7348 w 12040"/>
            <a:gd name="connsiteY1" fmla="*/ 11932 h 11932"/>
            <a:gd name="connsiteX2" fmla="*/ 2389 w 12040"/>
            <a:gd name="connsiteY2" fmla="*/ 10271 h 11932"/>
            <a:gd name="connsiteX3" fmla="*/ 0 w 12040"/>
            <a:gd name="connsiteY3" fmla="*/ 0 h 11932"/>
            <a:gd name="connsiteX0" fmla="*/ 12040 w 12040"/>
            <a:gd name="connsiteY0" fmla="*/ 5800 h 17936"/>
            <a:gd name="connsiteX1" fmla="*/ 7348 w 12040"/>
            <a:gd name="connsiteY1" fmla="*/ 11932 h 17936"/>
            <a:gd name="connsiteX2" fmla="*/ 4486 w 12040"/>
            <a:gd name="connsiteY2" fmla="*/ 17814 h 17936"/>
            <a:gd name="connsiteX3" fmla="*/ 0 w 12040"/>
            <a:gd name="connsiteY3" fmla="*/ 0 h 17936"/>
            <a:gd name="connsiteX0" fmla="*/ 7554 w 7554"/>
            <a:gd name="connsiteY0" fmla="*/ 0 h 12136"/>
            <a:gd name="connsiteX1" fmla="*/ 2862 w 7554"/>
            <a:gd name="connsiteY1" fmla="*/ 6132 h 12136"/>
            <a:gd name="connsiteX2" fmla="*/ 0 w 7554"/>
            <a:gd name="connsiteY2" fmla="*/ 12014 h 121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54" h="12136">
              <a:moveTo>
                <a:pt x="7554" y="0"/>
              </a:moveTo>
              <a:cubicBezTo>
                <a:pt x="6497" y="0"/>
                <a:pt x="4978" y="6132"/>
                <a:pt x="2862" y="6132"/>
              </a:cubicBezTo>
              <a:cubicBezTo>
                <a:pt x="1313" y="4833"/>
                <a:pt x="719" y="13240"/>
                <a:pt x="0" y="12014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309762</xdr:colOff>
      <xdr:row>30</xdr:row>
      <xdr:rowOff>91933</xdr:rowOff>
    </xdr:from>
    <xdr:to>
      <xdr:col>10</xdr:col>
      <xdr:colOff>652662</xdr:colOff>
      <xdr:row>32</xdr:row>
      <xdr:rowOff>92216</xdr:rowOff>
    </xdr:to>
    <xdr:grpSp>
      <xdr:nvGrpSpPr>
        <xdr:cNvPr id="130" name="Group 6672">
          <a:extLst>
            <a:ext uri="{FF2B5EF4-FFF2-40B4-BE49-F238E27FC236}">
              <a16:creationId xmlns:a16="http://schemas.microsoft.com/office/drawing/2014/main" id="{893ABFC7-32EB-489F-8147-6A518F4B9FEC}"/>
            </a:ext>
          </a:extLst>
        </xdr:cNvPr>
        <xdr:cNvGrpSpPr>
          <a:grpSpLocks/>
        </xdr:cNvGrpSpPr>
      </xdr:nvGrpSpPr>
      <xdr:grpSpPr bwMode="auto">
        <a:xfrm>
          <a:off x="6730318" y="5059485"/>
          <a:ext cx="342900" cy="331012"/>
          <a:chOff x="536" y="110"/>
          <a:chExt cx="46" cy="44"/>
        </a:xfrm>
      </xdr:grpSpPr>
      <xdr:pic>
        <xdr:nvPicPr>
          <xdr:cNvPr id="131" name="Picture 6673" descr="route2">
            <a:extLst>
              <a:ext uri="{FF2B5EF4-FFF2-40B4-BE49-F238E27FC236}">
                <a16:creationId xmlns:a16="http://schemas.microsoft.com/office/drawing/2014/main" id="{C26AAEF3-3FAC-25A7-5227-E1236C821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2" name="Text Box 6674">
            <a:extLst>
              <a:ext uri="{FF2B5EF4-FFF2-40B4-BE49-F238E27FC236}">
                <a16:creationId xmlns:a16="http://schemas.microsoft.com/office/drawing/2014/main" id="{B252944F-4EAC-7417-6F3A-703AB54857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10</xdr:col>
      <xdr:colOff>3825</xdr:colOff>
      <xdr:row>31</xdr:row>
      <xdr:rowOff>99707</xdr:rowOff>
    </xdr:from>
    <xdr:to>
      <xdr:col>10</xdr:col>
      <xdr:colOff>138972</xdr:colOff>
      <xdr:row>32</xdr:row>
      <xdr:rowOff>51150</xdr:rowOff>
    </xdr:to>
    <xdr:sp macro="" textlink="">
      <xdr:nvSpPr>
        <xdr:cNvPr id="133" name="Line 149">
          <a:extLst>
            <a:ext uri="{FF2B5EF4-FFF2-40B4-BE49-F238E27FC236}">
              <a16:creationId xmlns:a16="http://schemas.microsoft.com/office/drawing/2014/main" id="{DEB296AE-411A-45F8-B913-6C9106D11B88}"/>
            </a:ext>
          </a:extLst>
        </xdr:cNvPr>
        <xdr:cNvSpPr>
          <a:spLocks noChangeShapeType="1"/>
        </xdr:cNvSpPr>
      </xdr:nvSpPr>
      <xdr:spPr bwMode="auto">
        <a:xfrm rot="11484743" flipV="1">
          <a:off x="6417325" y="5224157"/>
          <a:ext cx="135147" cy="116543"/>
        </a:xfrm>
        <a:prstGeom prst="line">
          <a:avLst/>
        </a:prstGeom>
        <a:noFill/>
        <a:ln w="412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76680</xdr:colOff>
      <xdr:row>27</xdr:row>
      <xdr:rowOff>21497</xdr:rowOff>
    </xdr:from>
    <xdr:to>
      <xdr:col>10</xdr:col>
      <xdr:colOff>285200</xdr:colOff>
      <xdr:row>27</xdr:row>
      <xdr:rowOff>96034</xdr:rowOff>
    </xdr:to>
    <xdr:sp macro="" textlink="">
      <xdr:nvSpPr>
        <xdr:cNvPr id="134" name="Line 149">
          <a:extLst>
            <a:ext uri="{FF2B5EF4-FFF2-40B4-BE49-F238E27FC236}">
              <a16:creationId xmlns:a16="http://schemas.microsoft.com/office/drawing/2014/main" id="{1852EEA0-4888-4FC6-BE4A-9C3911B50CA5}"/>
            </a:ext>
          </a:extLst>
        </xdr:cNvPr>
        <xdr:cNvSpPr>
          <a:spLocks noChangeShapeType="1"/>
        </xdr:cNvSpPr>
      </xdr:nvSpPr>
      <xdr:spPr bwMode="auto">
        <a:xfrm rot="11484743" flipH="1">
          <a:off x="6490180" y="4485547"/>
          <a:ext cx="208520" cy="745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449939</xdr:colOff>
      <xdr:row>29</xdr:row>
      <xdr:rowOff>74670</xdr:rowOff>
    </xdr:from>
    <xdr:ext cx="281047" cy="146685"/>
    <xdr:sp macro="" textlink="">
      <xdr:nvSpPr>
        <xdr:cNvPr id="135" name="Text Box 3554">
          <a:extLst>
            <a:ext uri="{FF2B5EF4-FFF2-40B4-BE49-F238E27FC236}">
              <a16:creationId xmlns:a16="http://schemas.microsoft.com/office/drawing/2014/main" id="{CD9C418B-D7CE-4038-924E-12B7667C68E5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6158589" y="4868920"/>
          <a:ext cx="281047" cy="1466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浦上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10771</xdr:colOff>
      <xdr:row>29</xdr:row>
      <xdr:rowOff>167001</xdr:rowOff>
    </xdr:from>
    <xdr:to>
      <xdr:col>10</xdr:col>
      <xdr:colOff>122998</xdr:colOff>
      <xdr:row>30</xdr:row>
      <xdr:rowOff>112325</xdr:rowOff>
    </xdr:to>
    <xdr:sp macro="" textlink="">
      <xdr:nvSpPr>
        <xdr:cNvPr id="136" name="Oval 77">
          <a:extLst>
            <a:ext uri="{FF2B5EF4-FFF2-40B4-BE49-F238E27FC236}">
              <a16:creationId xmlns:a16="http://schemas.microsoft.com/office/drawing/2014/main" id="{F6433E0A-2F40-4AFD-8F12-24C95D8F16A1}"/>
            </a:ext>
          </a:extLst>
        </xdr:cNvPr>
        <xdr:cNvSpPr>
          <a:spLocks noChangeArrowheads="1"/>
        </xdr:cNvSpPr>
      </xdr:nvSpPr>
      <xdr:spPr bwMode="auto">
        <a:xfrm>
          <a:off x="6424271" y="4961251"/>
          <a:ext cx="112227" cy="11042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183901</xdr:colOff>
      <xdr:row>27</xdr:row>
      <xdr:rowOff>114143</xdr:rowOff>
    </xdr:from>
    <xdr:to>
      <xdr:col>9</xdr:col>
      <xdr:colOff>387536</xdr:colOff>
      <xdr:row>28</xdr:row>
      <xdr:rowOff>104588</xdr:rowOff>
    </xdr:to>
    <xdr:sp macro="" textlink="">
      <xdr:nvSpPr>
        <xdr:cNvPr id="137" name="六角形 136">
          <a:extLst>
            <a:ext uri="{FF2B5EF4-FFF2-40B4-BE49-F238E27FC236}">
              <a16:creationId xmlns:a16="http://schemas.microsoft.com/office/drawing/2014/main" id="{0AE492F2-4486-4A44-8BBB-A693A48E38F2}"/>
            </a:ext>
          </a:extLst>
        </xdr:cNvPr>
        <xdr:cNvSpPr/>
      </xdr:nvSpPr>
      <xdr:spPr bwMode="auto">
        <a:xfrm>
          <a:off x="5906839" y="4618674"/>
          <a:ext cx="203635" cy="1571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269711</xdr:colOff>
      <xdr:row>28</xdr:row>
      <xdr:rowOff>148569</xdr:rowOff>
    </xdr:from>
    <xdr:to>
      <xdr:col>10</xdr:col>
      <xdr:colOff>741620</xdr:colOff>
      <xdr:row>30</xdr:row>
      <xdr:rowOff>5405</xdr:rowOff>
    </xdr:to>
    <xdr:sp macro="" textlink="">
      <xdr:nvSpPr>
        <xdr:cNvPr id="138" name="Text Box 1563">
          <a:extLst>
            <a:ext uri="{FF2B5EF4-FFF2-40B4-BE49-F238E27FC236}">
              <a16:creationId xmlns:a16="http://schemas.microsoft.com/office/drawing/2014/main" id="{23DCF765-CF4C-41AD-A4ED-3567B451A402}"/>
            </a:ext>
          </a:extLst>
        </xdr:cNvPr>
        <xdr:cNvSpPr txBox="1">
          <a:spLocks noChangeArrowheads="1"/>
        </xdr:cNvSpPr>
      </xdr:nvSpPr>
      <xdr:spPr bwMode="auto">
        <a:xfrm>
          <a:off x="6683211" y="4777719"/>
          <a:ext cx="433809" cy="18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１㎞</a:t>
          </a:r>
        </a:p>
      </xdr:txBody>
    </xdr:sp>
    <xdr:clientData/>
  </xdr:twoCellAnchor>
  <xdr:twoCellAnchor>
    <xdr:from>
      <xdr:col>10</xdr:col>
      <xdr:colOff>47625</xdr:colOff>
      <xdr:row>27</xdr:row>
      <xdr:rowOff>76570</xdr:rowOff>
    </xdr:from>
    <xdr:to>
      <xdr:col>10</xdr:col>
      <xdr:colOff>291353</xdr:colOff>
      <xdr:row>30</xdr:row>
      <xdr:rowOff>64150</xdr:rowOff>
    </xdr:to>
    <xdr:sp macro="" textlink="">
      <xdr:nvSpPr>
        <xdr:cNvPr id="139" name="AutoShape 1561">
          <a:extLst>
            <a:ext uri="{FF2B5EF4-FFF2-40B4-BE49-F238E27FC236}">
              <a16:creationId xmlns:a16="http://schemas.microsoft.com/office/drawing/2014/main" id="{AECD8C25-13A3-47AD-9A28-9A63E15B2DC4}"/>
            </a:ext>
          </a:extLst>
        </xdr:cNvPr>
        <xdr:cNvSpPr>
          <a:spLocks/>
        </xdr:cNvSpPr>
      </xdr:nvSpPr>
      <xdr:spPr bwMode="auto">
        <a:xfrm rot="10800000" flipH="1" flipV="1">
          <a:off x="6461125" y="4540620"/>
          <a:ext cx="243728" cy="482880"/>
        </a:xfrm>
        <a:prstGeom prst="rightBrace">
          <a:avLst>
            <a:gd name="adj1" fmla="val 43430"/>
            <a:gd name="adj2" fmla="val 6169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498794</xdr:colOff>
      <xdr:row>35</xdr:row>
      <xdr:rowOff>164329</xdr:rowOff>
    </xdr:from>
    <xdr:to>
      <xdr:col>1</xdr:col>
      <xdr:colOff>685831</xdr:colOff>
      <xdr:row>40</xdr:row>
      <xdr:rowOff>140541</xdr:rowOff>
    </xdr:to>
    <xdr:sp macro="" textlink="">
      <xdr:nvSpPr>
        <xdr:cNvPr id="140" name="Freeform 166">
          <a:extLst>
            <a:ext uri="{FF2B5EF4-FFF2-40B4-BE49-F238E27FC236}">
              <a16:creationId xmlns:a16="http://schemas.microsoft.com/office/drawing/2014/main" id="{02F94C82-B4BF-49F9-A439-808A3CF2C103}"/>
            </a:ext>
          </a:extLst>
        </xdr:cNvPr>
        <xdr:cNvSpPr>
          <a:spLocks/>
        </xdr:cNvSpPr>
      </xdr:nvSpPr>
      <xdr:spPr bwMode="auto">
        <a:xfrm>
          <a:off x="568644" y="5949179"/>
          <a:ext cx="187037" cy="801712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857" y="10000"/>
              </a:moveTo>
              <a:cubicBezTo>
                <a:pt x="10063" y="899"/>
                <a:pt x="10534" y="131"/>
                <a:pt x="7080" y="1"/>
              </a:cubicBezTo>
              <a:cubicBezTo>
                <a:pt x="4493" y="-14"/>
                <a:pt x="5613" y="822"/>
                <a:pt x="0" y="90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644967</xdr:colOff>
      <xdr:row>37</xdr:row>
      <xdr:rowOff>8305</xdr:rowOff>
    </xdr:from>
    <xdr:to>
      <xdr:col>2</xdr:col>
      <xdr:colOff>37349</xdr:colOff>
      <xdr:row>37</xdr:row>
      <xdr:rowOff>106456</xdr:rowOff>
    </xdr:to>
    <xdr:sp macro="" textlink="">
      <xdr:nvSpPr>
        <xdr:cNvPr id="141" name="AutoShape 308">
          <a:extLst>
            <a:ext uri="{FF2B5EF4-FFF2-40B4-BE49-F238E27FC236}">
              <a16:creationId xmlns:a16="http://schemas.microsoft.com/office/drawing/2014/main" id="{43F619FE-65C2-47F7-BE24-0592A8960B25}"/>
            </a:ext>
          </a:extLst>
        </xdr:cNvPr>
        <xdr:cNvSpPr>
          <a:spLocks noChangeArrowheads="1"/>
        </xdr:cNvSpPr>
      </xdr:nvSpPr>
      <xdr:spPr bwMode="auto">
        <a:xfrm>
          <a:off x="714817" y="6123355"/>
          <a:ext cx="97232" cy="981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628821</xdr:colOff>
      <xdr:row>33</xdr:row>
      <xdr:rowOff>539</xdr:rowOff>
    </xdr:from>
    <xdr:to>
      <xdr:col>1</xdr:col>
      <xdr:colOff>639262</xdr:colOff>
      <xdr:row>35</xdr:row>
      <xdr:rowOff>145676</xdr:rowOff>
    </xdr:to>
    <xdr:sp macro="" textlink="">
      <xdr:nvSpPr>
        <xdr:cNvPr id="142" name="Line 238">
          <a:extLst>
            <a:ext uri="{FF2B5EF4-FFF2-40B4-BE49-F238E27FC236}">
              <a16:creationId xmlns:a16="http://schemas.microsoft.com/office/drawing/2014/main" id="{E6CAEFD0-AC44-431C-AA77-B5B98C0E5D04}"/>
            </a:ext>
          </a:extLst>
        </xdr:cNvPr>
        <xdr:cNvSpPr>
          <a:spLocks noChangeShapeType="1"/>
        </xdr:cNvSpPr>
      </xdr:nvSpPr>
      <xdr:spPr bwMode="auto">
        <a:xfrm flipH="1">
          <a:off x="698671" y="5455189"/>
          <a:ext cx="10441" cy="4753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25171</xdr:colOff>
      <xdr:row>36</xdr:row>
      <xdr:rowOff>120445</xdr:rowOff>
    </xdr:from>
    <xdr:ext cx="538281" cy="157978"/>
    <xdr:sp macro="" textlink="">
      <xdr:nvSpPr>
        <xdr:cNvPr id="143" name="Text Box 709">
          <a:extLst>
            <a:ext uri="{FF2B5EF4-FFF2-40B4-BE49-F238E27FC236}">
              <a16:creationId xmlns:a16="http://schemas.microsoft.com/office/drawing/2014/main" id="{8312E938-E7D3-4E74-9E9D-C5CDE9EC435F}"/>
            </a:ext>
          </a:extLst>
        </xdr:cNvPr>
        <xdr:cNvSpPr txBox="1">
          <a:spLocks noChangeArrowheads="1"/>
        </xdr:cNvSpPr>
      </xdr:nvSpPr>
      <xdr:spPr bwMode="auto">
        <a:xfrm flipV="1">
          <a:off x="95021" y="6070395"/>
          <a:ext cx="538281" cy="157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輪島市街</a:t>
          </a:r>
        </a:p>
      </xdr:txBody>
    </xdr:sp>
    <xdr:clientData/>
  </xdr:oneCellAnchor>
  <xdr:twoCellAnchor>
    <xdr:from>
      <xdr:col>9</xdr:col>
      <xdr:colOff>678577</xdr:colOff>
      <xdr:row>33</xdr:row>
      <xdr:rowOff>86180</xdr:rowOff>
    </xdr:from>
    <xdr:to>
      <xdr:col>10</xdr:col>
      <xdr:colOff>487311</xdr:colOff>
      <xdr:row>40</xdr:row>
      <xdr:rowOff>156398</xdr:rowOff>
    </xdr:to>
    <xdr:sp macro="" textlink="">
      <xdr:nvSpPr>
        <xdr:cNvPr id="144" name="Freeform 166">
          <a:extLst>
            <a:ext uri="{FF2B5EF4-FFF2-40B4-BE49-F238E27FC236}">
              <a16:creationId xmlns:a16="http://schemas.microsoft.com/office/drawing/2014/main" id="{9718A708-F515-4822-8FAE-444EE9A033E1}"/>
            </a:ext>
          </a:extLst>
        </xdr:cNvPr>
        <xdr:cNvSpPr>
          <a:spLocks/>
        </xdr:cNvSpPr>
      </xdr:nvSpPr>
      <xdr:spPr bwMode="auto">
        <a:xfrm flipH="1">
          <a:off x="6387227" y="5540830"/>
          <a:ext cx="513584" cy="122591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6165 w 15720"/>
            <a:gd name="connsiteY2" fmla="*/ 1531 h 11472"/>
            <a:gd name="connsiteX3" fmla="*/ 15720 w 15720"/>
            <a:gd name="connsiteY3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6165 w 15720"/>
            <a:gd name="connsiteY2" fmla="*/ 1531 h 11472"/>
            <a:gd name="connsiteX3" fmla="*/ 15720 w 15720"/>
            <a:gd name="connsiteY3" fmla="*/ 0 h 11472"/>
            <a:gd name="connsiteX0" fmla="*/ 51 w 15404"/>
            <a:gd name="connsiteY0" fmla="*/ 10644 h 10644"/>
            <a:gd name="connsiteX1" fmla="*/ 134 w 15404"/>
            <a:gd name="connsiteY1" fmla="*/ 644 h 10644"/>
            <a:gd name="connsiteX2" fmla="*/ 6165 w 15404"/>
            <a:gd name="connsiteY2" fmla="*/ 703 h 10644"/>
            <a:gd name="connsiteX3" fmla="*/ 15404 w 15404"/>
            <a:gd name="connsiteY3" fmla="*/ 1596 h 10644"/>
            <a:gd name="connsiteX0" fmla="*/ 51 w 15404"/>
            <a:gd name="connsiteY0" fmla="*/ 10644 h 10644"/>
            <a:gd name="connsiteX1" fmla="*/ 134 w 15404"/>
            <a:gd name="connsiteY1" fmla="*/ 644 h 10644"/>
            <a:gd name="connsiteX2" fmla="*/ 6165 w 15404"/>
            <a:gd name="connsiteY2" fmla="*/ 703 h 10644"/>
            <a:gd name="connsiteX3" fmla="*/ 15404 w 15404"/>
            <a:gd name="connsiteY3" fmla="*/ 1596 h 10644"/>
            <a:gd name="connsiteX0" fmla="*/ 51 w 15404"/>
            <a:gd name="connsiteY0" fmla="*/ 10000 h 10000"/>
            <a:gd name="connsiteX1" fmla="*/ 134 w 15404"/>
            <a:gd name="connsiteY1" fmla="*/ 0 h 10000"/>
            <a:gd name="connsiteX2" fmla="*/ 6165 w 15404"/>
            <a:gd name="connsiteY2" fmla="*/ 59 h 10000"/>
            <a:gd name="connsiteX3" fmla="*/ 15404 w 15404"/>
            <a:gd name="connsiteY3" fmla="*/ 952 h 10000"/>
            <a:gd name="connsiteX0" fmla="*/ 51 w 7411"/>
            <a:gd name="connsiteY0" fmla="*/ 24130 h 24130"/>
            <a:gd name="connsiteX1" fmla="*/ 134 w 7411"/>
            <a:gd name="connsiteY1" fmla="*/ 14130 h 24130"/>
            <a:gd name="connsiteX2" fmla="*/ 6165 w 7411"/>
            <a:gd name="connsiteY2" fmla="*/ 14189 h 24130"/>
            <a:gd name="connsiteX3" fmla="*/ 2864 w 7411"/>
            <a:gd name="connsiteY3" fmla="*/ 30 h 24130"/>
            <a:gd name="connsiteX0" fmla="*/ 69 w 8492"/>
            <a:gd name="connsiteY0" fmla="*/ 9988 h 9988"/>
            <a:gd name="connsiteX1" fmla="*/ 181 w 8492"/>
            <a:gd name="connsiteY1" fmla="*/ 5844 h 9988"/>
            <a:gd name="connsiteX2" fmla="*/ 8319 w 8492"/>
            <a:gd name="connsiteY2" fmla="*/ 5868 h 9988"/>
            <a:gd name="connsiteX3" fmla="*/ 924 w 8492"/>
            <a:gd name="connsiteY3" fmla="*/ 4018 h 9988"/>
            <a:gd name="connsiteX4" fmla="*/ 3865 w 8492"/>
            <a:gd name="connsiteY4" fmla="*/ 0 h 9988"/>
            <a:gd name="connsiteX0" fmla="*/ 80 w 10492"/>
            <a:gd name="connsiteY0" fmla="*/ 10000 h 10000"/>
            <a:gd name="connsiteX1" fmla="*/ 212 w 10492"/>
            <a:gd name="connsiteY1" fmla="*/ 5851 h 10000"/>
            <a:gd name="connsiteX2" fmla="*/ 9795 w 10492"/>
            <a:gd name="connsiteY2" fmla="*/ 5875 h 10000"/>
            <a:gd name="connsiteX3" fmla="*/ 8789 w 10492"/>
            <a:gd name="connsiteY3" fmla="*/ 5663 h 10000"/>
            <a:gd name="connsiteX4" fmla="*/ 1087 w 10492"/>
            <a:gd name="connsiteY4" fmla="*/ 4023 h 10000"/>
            <a:gd name="connsiteX5" fmla="*/ 4550 w 10492"/>
            <a:gd name="connsiteY5" fmla="*/ 0 h 10000"/>
            <a:gd name="connsiteX0" fmla="*/ 80 w 10492"/>
            <a:gd name="connsiteY0" fmla="*/ 10000 h 10000"/>
            <a:gd name="connsiteX1" fmla="*/ 212 w 10492"/>
            <a:gd name="connsiteY1" fmla="*/ 5851 h 10000"/>
            <a:gd name="connsiteX2" fmla="*/ 9795 w 10492"/>
            <a:gd name="connsiteY2" fmla="*/ 5875 h 10000"/>
            <a:gd name="connsiteX3" fmla="*/ 8789 w 10492"/>
            <a:gd name="connsiteY3" fmla="*/ 5610 h 10000"/>
            <a:gd name="connsiteX4" fmla="*/ 1087 w 10492"/>
            <a:gd name="connsiteY4" fmla="*/ 4023 h 10000"/>
            <a:gd name="connsiteX5" fmla="*/ 4550 w 10492"/>
            <a:gd name="connsiteY5" fmla="*/ 0 h 10000"/>
            <a:gd name="connsiteX0" fmla="*/ 80 w 8789"/>
            <a:gd name="connsiteY0" fmla="*/ 10000 h 10000"/>
            <a:gd name="connsiteX1" fmla="*/ 212 w 8789"/>
            <a:gd name="connsiteY1" fmla="*/ 5851 h 10000"/>
            <a:gd name="connsiteX2" fmla="*/ 8789 w 8789"/>
            <a:gd name="connsiteY2" fmla="*/ 5610 h 10000"/>
            <a:gd name="connsiteX3" fmla="*/ 1087 w 8789"/>
            <a:gd name="connsiteY3" fmla="*/ 4023 h 10000"/>
            <a:gd name="connsiteX4" fmla="*/ 4550 w 8789"/>
            <a:gd name="connsiteY4" fmla="*/ 0 h 10000"/>
            <a:gd name="connsiteX0" fmla="*/ 91 w 5316"/>
            <a:gd name="connsiteY0" fmla="*/ 10000 h 10000"/>
            <a:gd name="connsiteX1" fmla="*/ 241 w 5316"/>
            <a:gd name="connsiteY1" fmla="*/ 5851 h 10000"/>
            <a:gd name="connsiteX2" fmla="*/ 1237 w 5316"/>
            <a:gd name="connsiteY2" fmla="*/ 4023 h 10000"/>
            <a:gd name="connsiteX3" fmla="*/ 5177 w 5316"/>
            <a:gd name="connsiteY3" fmla="*/ 0 h 10000"/>
            <a:gd name="connsiteX0" fmla="*/ 171 w 7210"/>
            <a:gd name="connsiteY0" fmla="*/ 10847 h 10847"/>
            <a:gd name="connsiteX1" fmla="*/ 453 w 7210"/>
            <a:gd name="connsiteY1" fmla="*/ 6698 h 10847"/>
            <a:gd name="connsiteX2" fmla="*/ 2327 w 7210"/>
            <a:gd name="connsiteY2" fmla="*/ 4870 h 10847"/>
            <a:gd name="connsiteX3" fmla="*/ 6872 w 7210"/>
            <a:gd name="connsiteY3" fmla="*/ 0 h 10847"/>
            <a:gd name="connsiteX0" fmla="*/ 237 w 9531"/>
            <a:gd name="connsiteY0" fmla="*/ 10000 h 10000"/>
            <a:gd name="connsiteX1" fmla="*/ 628 w 9531"/>
            <a:gd name="connsiteY1" fmla="*/ 6175 h 10000"/>
            <a:gd name="connsiteX2" fmla="*/ 3227 w 9531"/>
            <a:gd name="connsiteY2" fmla="*/ 4490 h 10000"/>
            <a:gd name="connsiteX3" fmla="*/ 9531 w 9531"/>
            <a:gd name="connsiteY3" fmla="*/ 0 h 10000"/>
            <a:gd name="connsiteX0" fmla="*/ 249 w 10000"/>
            <a:gd name="connsiteY0" fmla="*/ 10000 h 10000"/>
            <a:gd name="connsiteX1" fmla="*/ 659 w 10000"/>
            <a:gd name="connsiteY1" fmla="*/ 6175 h 10000"/>
            <a:gd name="connsiteX2" fmla="*/ 3386 w 10000"/>
            <a:gd name="connsiteY2" fmla="*/ 5385 h 10000"/>
            <a:gd name="connsiteX3" fmla="*/ 10000 w 10000"/>
            <a:gd name="connsiteY3" fmla="*/ 0 h 10000"/>
            <a:gd name="connsiteX0" fmla="*/ 8 w 23754"/>
            <a:gd name="connsiteY0" fmla="*/ 10106 h 10106"/>
            <a:gd name="connsiteX1" fmla="*/ 14413 w 23754"/>
            <a:gd name="connsiteY1" fmla="*/ 6175 h 10106"/>
            <a:gd name="connsiteX2" fmla="*/ 17140 w 23754"/>
            <a:gd name="connsiteY2" fmla="*/ 5385 h 10106"/>
            <a:gd name="connsiteX3" fmla="*/ 23754 w 23754"/>
            <a:gd name="connsiteY3" fmla="*/ 0 h 10106"/>
            <a:gd name="connsiteX0" fmla="*/ 0 w 23746"/>
            <a:gd name="connsiteY0" fmla="*/ 10106 h 10106"/>
            <a:gd name="connsiteX1" fmla="*/ 14405 w 23746"/>
            <a:gd name="connsiteY1" fmla="*/ 6175 h 10106"/>
            <a:gd name="connsiteX2" fmla="*/ 17132 w 23746"/>
            <a:gd name="connsiteY2" fmla="*/ 5385 h 10106"/>
            <a:gd name="connsiteX3" fmla="*/ 23746 w 23746"/>
            <a:gd name="connsiteY3" fmla="*/ 0 h 10106"/>
            <a:gd name="connsiteX0" fmla="*/ 0 w 10597"/>
            <a:gd name="connsiteY0" fmla="*/ 9806 h 9806"/>
            <a:gd name="connsiteX1" fmla="*/ 1256 w 10597"/>
            <a:gd name="connsiteY1" fmla="*/ 6175 h 9806"/>
            <a:gd name="connsiteX2" fmla="*/ 3983 w 10597"/>
            <a:gd name="connsiteY2" fmla="*/ 5385 h 9806"/>
            <a:gd name="connsiteX3" fmla="*/ 10597 w 10597"/>
            <a:gd name="connsiteY3" fmla="*/ 0 h 9806"/>
            <a:gd name="connsiteX0" fmla="*/ 0 w 10000"/>
            <a:gd name="connsiteY0" fmla="*/ 10000 h 10000"/>
            <a:gd name="connsiteX1" fmla="*/ 1185 w 10000"/>
            <a:gd name="connsiteY1" fmla="*/ 6297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94 w 10000"/>
            <a:gd name="connsiteY1" fmla="*/ 7486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94 w 10000"/>
            <a:gd name="connsiteY1" fmla="*/ 7486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594 w 10000"/>
            <a:gd name="connsiteY1" fmla="*/ 7486 h 10000"/>
            <a:gd name="connsiteX2" fmla="*/ 3759 w 10000"/>
            <a:gd name="connsiteY2" fmla="*/ 5492 h 10000"/>
            <a:gd name="connsiteX3" fmla="*/ 10000 w 10000"/>
            <a:gd name="connsiteY3" fmla="*/ 0 h 10000"/>
            <a:gd name="connsiteX0" fmla="*/ 1769 w 9406"/>
            <a:gd name="connsiteY0" fmla="*/ 9796 h 9796"/>
            <a:gd name="connsiteX1" fmla="*/ 0 w 9406"/>
            <a:gd name="connsiteY1" fmla="*/ 7486 h 9796"/>
            <a:gd name="connsiteX2" fmla="*/ 3165 w 9406"/>
            <a:gd name="connsiteY2" fmla="*/ 5492 h 9796"/>
            <a:gd name="connsiteX3" fmla="*/ 9406 w 9406"/>
            <a:gd name="connsiteY3" fmla="*/ 0 h 9796"/>
            <a:gd name="connsiteX0" fmla="*/ 1881 w 10000"/>
            <a:gd name="connsiteY0" fmla="*/ 10000 h 10000"/>
            <a:gd name="connsiteX1" fmla="*/ 0 w 10000"/>
            <a:gd name="connsiteY1" fmla="*/ 7642 h 10000"/>
            <a:gd name="connsiteX2" fmla="*/ 3365 w 10000"/>
            <a:gd name="connsiteY2" fmla="*/ 5606 h 10000"/>
            <a:gd name="connsiteX3" fmla="*/ 10000 w 10000"/>
            <a:gd name="connsiteY3" fmla="*/ 0 h 10000"/>
            <a:gd name="connsiteX0" fmla="*/ 1953 w 10072"/>
            <a:gd name="connsiteY0" fmla="*/ 10000 h 10000"/>
            <a:gd name="connsiteX1" fmla="*/ 887 w 10072"/>
            <a:gd name="connsiteY1" fmla="*/ 8633 h 10000"/>
            <a:gd name="connsiteX2" fmla="*/ 72 w 10072"/>
            <a:gd name="connsiteY2" fmla="*/ 7642 h 10000"/>
            <a:gd name="connsiteX3" fmla="*/ 3437 w 10072"/>
            <a:gd name="connsiteY3" fmla="*/ 5606 h 10000"/>
            <a:gd name="connsiteX4" fmla="*/ 10072 w 10072"/>
            <a:gd name="connsiteY4" fmla="*/ 0 h 10000"/>
            <a:gd name="connsiteX0" fmla="*/ 1953 w 59344"/>
            <a:gd name="connsiteY0" fmla="*/ 10000 h 10000"/>
            <a:gd name="connsiteX1" fmla="*/ 887 w 59344"/>
            <a:gd name="connsiteY1" fmla="*/ 8633 h 10000"/>
            <a:gd name="connsiteX2" fmla="*/ 72 w 59344"/>
            <a:gd name="connsiteY2" fmla="*/ 7642 h 10000"/>
            <a:gd name="connsiteX3" fmla="*/ 59344 w 59344"/>
            <a:gd name="connsiteY3" fmla="*/ 8069 h 10000"/>
            <a:gd name="connsiteX4" fmla="*/ 10072 w 59344"/>
            <a:gd name="connsiteY4" fmla="*/ 0 h 10000"/>
            <a:gd name="connsiteX0" fmla="*/ 1953 w 59344"/>
            <a:gd name="connsiteY0" fmla="*/ 10000 h 10000"/>
            <a:gd name="connsiteX1" fmla="*/ 887 w 59344"/>
            <a:gd name="connsiteY1" fmla="*/ 8633 h 10000"/>
            <a:gd name="connsiteX2" fmla="*/ 72 w 59344"/>
            <a:gd name="connsiteY2" fmla="*/ 7642 h 10000"/>
            <a:gd name="connsiteX3" fmla="*/ 59344 w 59344"/>
            <a:gd name="connsiteY3" fmla="*/ 8069 h 10000"/>
            <a:gd name="connsiteX4" fmla="*/ 10072 w 59344"/>
            <a:gd name="connsiteY4" fmla="*/ 0 h 10000"/>
            <a:gd name="connsiteX0" fmla="*/ 1953 w 58088"/>
            <a:gd name="connsiteY0" fmla="*/ 10000 h 10000"/>
            <a:gd name="connsiteX1" fmla="*/ 887 w 58088"/>
            <a:gd name="connsiteY1" fmla="*/ 8633 h 10000"/>
            <a:gd name="connsiteX2" fmla="*/ 72 w 58088"/>
            <a:gd name="connsiteY2" fmla="*/ 7642 h 10000"/>
            <a:gd name="connsiteX3" fmla="*/ 58088 w 58088"/>
            <a:gd name="connsiteY3" fmla="*/ 7514 h 10000"/>
            <a:gd name="connsiteX4" fmla="*/ 10072 w 58088"/>
            <a:gd name="connsiteY4" fmla="*/ 0 h 10000"/>
            <a:gd name="connsiteX0" fmla="*/ 1953 w 58088"/>
            <a:gd name="connsiteY0" fmla="*/ 10000 h 10000"/>
            <a:gd name="connsiteX1" fmla="*/ 887 w 58088"/>
            <a:gd name="connsiteY1" fmla="*/ 8633 h 10000"/>
            <a:gd name="connsiteX2" fmla="*/ 72 w 58088"/>
            <a:gd name="connsiteY2" fmla="*/ 7642 h 10000"/>
            <a:gd name="connsiteX3" fmla="*/ 58088 w 58088"/>
            <a:gd name="connsiteY3" fmla="*/ 7514 h 10000"/>
            <a:gd name="connsiteX4" fmla="*/ 10072 w 58088"/>
            <a:gd name="connsiteY4" fmla="*/ 0 h 10000"/>
            <a:gd name="connsiteX0" fmla="*/ 19023 w 75158"/>
            <a:gd name="connsiteY0" fmla="*/ 10867 h 10867"/>
            <a:gd name="connsiteX1" fmla="*/ 17957 w 75158"/>
            <a:gd name="connsiteY1" fmla="*/ 9500 h 10867"/>
            <a:gd name="connsiteX2" fmla="*/ 17142 w 75158"/>
            <a:gd name="connsiteY2" fmla="*/ 8509 h 10867"/>
            <a:gd name="connsiteX3" fmla="*/ 75158 w 75158"/>
            <a:gd name="connsiteY3" fmla="*/ 8381 h 10867"/>
            <a:gd name="connsiteX4" fmla="*/ 131 w 75158"/>
            <a:gd name="connsiteY4" fmla="*/ 0 h 10867"/>
            <a:gd name="connsiteX0" fmla="*/ 18892 w 75027"/>
            <a:gd name="connsiteY0" fmla="*/ 10867 h 10867"/>
            <a:gd name="connsiteX1" fmla="*/ 17826 w 75027"/>
            <a:gd name="connsiteY1" fmla="*/ 9500 h 10867"/>
            <a:gd name="connsiteX2" fmla="*/ 17011 w 75027"/>
            <a:gd name="connsiteY2" fmla="*/ 8509 h 10867"/>
            <a:gd name="connsiteX3" fmla="*/ 75027 w 75027"/>
            <a:gd name="connsiteY3" fmla="*/ 8381 h 10867"/>
            <a:gd name="connsiteX4" fmla="*/ 0 w 75027"/>
            <a:gd name="connsiteY4" fmla="*/ 0 h 10867"/>
            <a:gd name="connsiteX0" fmla="*/ 18892 w 75027"/>
            <a:gd name="connsiteY0" fmla="*/ 10867 h 10867"/>
            <a:gd name="connsiteX1" fmla="*/ 17826 w 75027"/>
            <a:gd name="connsiteY1" fmla="*/ 9500 h 10867"/>
            <a:gd name="connsiteX2" fmla="*/ 17011 w 75027"/>
            <a:gd name="connsiteY2" fmla="*/ 8509 h 10867"/>
            <a:gd name="connsiteX3" fmla="*/ 75027 w 75027"/>
            <a:gd name="connsiteY3" fmla="*/ 8381 h 10867"/>
            <a:gd name="connsiteX4" fmla="*/ 0 w 75027"/>
            <a:gd name="connsiteY4" fmla="*/ 0 h 10867"/>
            <a:gd name="connsiteX0" fmla="*/ 18892 w 75027"/>
            <a:gd name="connsiteY0" fmla="*/ 10882 h 10882"/>
            <a:gd name="connsiteX1" fmla="*/ 17826 w 75027"/>
            <a:gd name="connsiteY1" fmla="*/ 9515 h 10882"/>
            <a:gd name="connsiteX2" fmla="*/ 17011 w 75027"/>
            <a:gd name="connsiteY2" fmla="*/ 8524 h 10882"/>
            <a:gd name="connsiteX3" fmla="*/ 75027 w 75027"/>
            <a:gd name="connsiteY3" fmla="*/ 8396 h 10882"/>
            <a:gd name="connsiteX4" fmla="*/ 0 w 75027"/>
            <a:gd name="connsiteY4" fmla="*/ 15 h 10882"/>
            <a:gd name="connsiteX0" fmla="*/ 18892 w 78977"/>
            <a:gd name="connsiteY0" fmla="*/ 11388 h 11388"/>
            <a:gd name="connsiteX1" fmla="*/ 17826 w 78977"/>
            <a:gd name="connsiteY1" fmla="*/ 10021 h 11388"/>
            <a:gd name="connsiteX2" fmla="*/ 17011 w 78977"/>
            <a:gd name="connsiteY2" fmla="*/ 9030 h 11388"/>
            <a:gd name="connsiteX3" fmla="*/ 75027 w 78977"/>
            <a:gd name="connsiteY3" fmla="*/ 8902 h 11388"/>
            <a:gd name="connsiteX4" fmla="*/ 67451 w 78977"/>
            <a:gd name="connsiteY4" fmla="*/ 584 h 11388"/>
            <a:gd name="connsiteX5" fmla="*/ 0 w 78977"/>
            <a:gd name="connsiteY5" fmla="*/ 521 h 11388"/>
            <a:gd name="connsiteX0" fmla="*/ 18892 w 78977"/>
            <a:gd name="connsiteY0" fmla="*/ 10867 h 10867"/>
            <a:gd name="connsiteX1" fmla="*/ 17826 w 78977"/>
            <a:gd name="connsiteY1" fmla="*/ 9500 h 10867"/>
            <a:gd name="connsiteX2" fmla="*/ 17011 w 78977"/>
            <a:gd name="connsiteY2" fmla="*/ 8509 h 10867"/>
            <a:gd name="connsiteX3" fmla="*/ 75027 w 78977"/>
            <a:gd name="connsiteY3" fmla="*/ 8381 h 10867"/>
            <a:gd name="connsiteX4" fmla="*/ 67451 w 78977"/>
            <a:gd name="connsiteY4" fmla="*/ 63 h 10867"/>
            <a:gd name="connsiteX5" fmla="*/ 0 w 78977"/>
            <a:gd name="connsiteY5" fmla="*/ 0 h 10867"/>
            <a:gd name="connsiteX0" fmla="*/ 18892 w 77383"/>
            <a:gd name="connsiteY0" fmla="*/ 10867 h 10867"/>
            <a:gd name="connsiteX1" fmla="*/ 17826 w 77383"/>
            <a:gd name="connsiteY1" fmla="*/ 9500 h 10867"/>
            <a:gd name="connsiteX2" fmla="*/ 17011 w 77383"/>
            <a:gd name="connsiteY2" fmla="*/ 8509 h 10867"/>
            <a:gd name="connsiteX3" fmla="*/ 75027 w 77383"/>
            <a:gd name="connsiteY3" fmla="*/ 8381 h 10867"/>
            <a:gd name="connsiteX4" fmla="*/ 67451 w 77383"/>
            <a:gd name="connsiteY4" fmla="*/ 63 h 10867"/>
            <a:gd name="connsiteX5" fmla="*/ 0 w 77383"/>
            <a:gd name="connsiteY5" fmla="*/ 0 h 10867"/>
            <a:gd name="connsiteX0" fmla="*/ 18892 w 75027"/>
            <a:gd name="connsiteY0" fmla="*/ 10867 h 10867"/>
            <a:gd name="connsiteX1" fmla="*/ 17826 w 75027"/>
            <a:gd name="connsiteY1" fmla="*/ 9500 h 10867"/>
            <a:gd name="connsiteX2" fmla="*/ 17011 w 75027"/>
            <a:gd name="connsiteY2" fmla="*/ 8509 h 10867"/>
            <a:gd name="connsiteX3" fmla="*/ 75027 w 75027"/>
            <a:gd name="connsiteY3" fmla="*/ 8381 h 10867"/>
            <a:gd name="connsiteX4" fmla="*/ 67451 w 75027"/>
            <a:gd name="connsiteY4" fmla="*/ 63 h 10867"/>
            <a:gd name="connsiteX5" fmla="*/ 0 w 75027"/>
            <a:gd name="connsiteY5" fmla="*/ 0 h 10867"/>
            <a:gd name="connsiteX0" fmla="*/ 18892 w 69126"/>
            <a:gd name="connsiteY0" fmla="*/ 10867 h 10867"/>
            <a:gd name="connsiteX1" fmla="*/ 17826 w 69126"/>
            <a:gd name="connsiteY1" fmla="*/ 9500 h 10867"/>
            <a:gd name="connsiteX2" fmla="*/ 17011 w 69126"/>
            <a:gd name="connsiteY2" fmla="*/ 8509 h 10867"/>
            <a:gd name="connsiteX3" fmla="*/ 66861 w 69126"/>
            <a:gd name="connsiteY3" fmla="*/ 8346 h 10867"/>
            <a:gd name="connsiteX4" fmla="*/ 67451 w 69126"/>
            <a:gd name="connsiteY4" fmla="*/ 63 h 10867"/>
            <a:gd name="connsiteX5" fmla="*/ 0 w 69126"/>
            <a:gd name="connsiteY5" fmla="*/ 0 h 10867"/>
            <a:gd name="connsiteX0" fmla="*/ 18892 w 67451"/>
            <a:gd name="connsiteY0" fmla="*/ 10867 h 10867"/>
            <a:gd name="connsiteX1" fmla="*/ 17826 w 67451"/>
            <a:gd name="connsiteY1" fmla="*/ 9500 h 10867"/>
            <a:gd name="connsiteX2" fmla="*/ 17011 w 67451"/>
            <a:gd name="connsiteY2" fmla="*/ 8509 h 10867"/>
            <a:gd name="connsiteX3" fmla="*/ 66861 w 67451"/>
            <a:gd name="connsiteY3" fmla="*/ 8346 h 10867"/>
            <a:gd name="connsiteX4" fmla="*/ 67451 w 67451"/>
            <a:gd name="connsiteY4" fmla="*/ 63 h 10867"/>
            <a:gd name="connsiteX5" fmla="*/ 0 w 67451"/>
            <a:gd name="connsiteY5" fmla="*/ 0 h 10867"/>
            <a:gd name="connsiteX0" fmla="*/ 18892 w 67451"/>
            <a:gd name="connsiteY0" fmla="*/ 10867 h 10867"/>
            <a:gd name="connsiteX1" fmla="*/ 17826 w 67451"/>
            <a:gd name="connsiteY1" fmla="*/ 9500 h 10867"/>
            <a:gd name="connsiteX2" fmla="*/ 17011 w 67451"/>
            <a:gd name="connsiteY2" fmla="*/ 8301 h 10867"/>
            <a:gd name="connsiteX3" fmla="*/ 66861 w 67451"/>
            <a:gd name="connsiteY3" fmla="*/ 8346 h 10867"/>
            <a:gd name="connsiteX4" fmla="*/ 67451 w 67451"/>
            <a:gd name="connsiteY4" fmla="*/ 63 h 10867"/>
            <a:gd name="connsiteX5" fmla="*/ 0 w 67451"/>
            <a:gd name="connsiteY5" fmla="*/ 0 h 10867"/>
            <a:gd name="connsiteX0" fmla="*/ 18892 w 67451"/>
            <a:gd name="connsiteY0" fmla="*/ 10867 h 10867"/>
            <a:gd name="connsiteX1" fmla="*/ 17826 w 67451"/>
            <a:gd name="connsiteY1" fmla="*/ 9500 h 10867"/>
            <a:gd name="connsiteX2" fmla="*/ 17011 w 67451"/>
            <a:gd name="connsiteY2" fmla="*/ 8405 h 10867"/>
            <a:gd name="connsiteX3" fmla="*/ 66861 w 67451"/>
            <a:gd name="connsiteY3" fmla="*/ 8346 h 10867"/>
            <a:gd name="connsiteX4" fmla="*/ 67451 w 67451"/>
            <a:gd name="connsiteY4" fmla="*/ 63 h 10867"/>
            <a:gd name="connsiteX5" fmla="*/ 0 w 67451"/>
            <a:gd name="connsiteY5" fmla="*/ 0 h 10867"/>
            <a:gd name="connsiteX0" fmla="*/ 18892 w 66861"/>
            <a:gd name="connsiteY0" fmla="*/ 10867 h 10867"/>
            <a:gd name="connsiteX1" fmla="*/ 17826 w 66861"/>
            <a:gd name="connsiteY1" fmla="*/ 9500 h 10867"/>
            <a:gd name="connsiteX2" fmla="*/ 17011 w 66861"/>
            <a:gd name="connsiteY2" fmla="*/ 8405 h 10867"/>
            <a:gd name="connsiteX3" fmla="*/ 66861 w 66861"/>
            <a:gd name="connsiteY3" fmla="*/ 8346 h 10867"/>
            <a:gd name="connsiteX4" fmla="*/ 66823 w 66861"/>
            <a:gd name="connsiteY4" fmla="*/ 479 h 10867"/>
            <a:gd name="connsiteX5" fmla="*/ 0 w 66861"/>
            <a:gd name="connsiteY5" fmla="*/ 0 h 10867"/>
            <a:gd name="connsiteX0" fmla="*/ 68517 w 116486"/>
            <a:gd name="connsiteY0" fmla="*/ 11942 h 11942"/>
            <a:gd name="connsiteX1" fmla="*/ 67451 w 116486"/>
            <a:gd name="connsiteY1" fmla="*/ 10575 h 11942"/>
            <a:gd name="connsiteX2" fmla="*/ 66636 w 116486"/>
            <a:gd name="connsiteY2" fmla="*/ 9480 h 11942"/>
            <a:gd name="connsiteX3" fmla="*/ 116486 w 116486"/>
            <a:gd name="connsiteY3" fmla="*/ 9421 h 11942"/>
            <a:gd name="connsiteX4" fmla="*/ 116448 w 116486"/>
            <a:gd name="connsiteY4" fmla="*/ 1554 h 11942"/>
            <a:gd name="connsiteX5" fmla="*/ 0 w 116486"/>
            <a:gd name="connsiteY5" fmla="*/ 0 h 11942"/>
            <a:gd name="connsiteX0" fmla="*/ 68522 w 116491"/>
            <a:gd name="connsiteY0" fmla="*/ 11942 h 11942"/>
            <a:gd name="connsiteX1" fmla="*/ 67456 w 116491"/>
            <a:gd name="connsiteY1" fmla="*/ 10575 h 11942"/>
            <a:gd name="connsiteX2" fmla="*/ 66641 w 116491"/>
            <a:gd name="connsiteY2" fmla="*/ 9480 h 11942"/>
            <a:gd name="connsiteX3" fmla="*/ 116491 w 116491"/>
            <a:gd name="connsiteY3" fmla="*/ 9421 h 11942"/>
            <a:gd name="connsiteX4" fmla="*/ 116453 w 116491"/>
            <a:gd name="connsiteY4" fmla="*/ 1554 h 11942"/>
            <a:gd name="connsiteX5" fmla="*/ 5 w 116491"/>
            <a:gd name="connsiteY5" fmla="*/ 0 h 11942"/>
            <a:gd name="connsiteX0" fmla="*/ 68595 w 116564"/>
            <a:gd name="connsiteY0" fmla="*/ 11942 h 11942"/>
            <a:gd name="connsiteX1" fmla="*/ 67529 w 116564"/>
            <a:gd name="connsiteY1" fmla="*/ 10575 h 11942"/>
            <a:gd name="connsiteX2" fmla="*/ 66714 w 116564"/>
            <a:gd name="connsiteY2" fmla="*/ 9480 h 11942"/>
            <a:gd name="connsiteX3" fmla="*/ 116564 w 116564"/>
            <a:gd name="connsiteY3" fmla="*/ 9421 h 11942"/>
            <a:gd name="connsiteX4" fmla="*/ 116526 w 116564"/>
            <a:gd name="connsiteY4" fmla="*/ 1554 h 11942"/>
            <a:gd name="connsiteX5" fmla="*/ 78 w 116564"/>
            <a:gd name="connsiteY5" fmla="*/ 0 h 11942"/>
            <a:gd name="connsiteX0" fmla="*/ 74946 w 122915"/>
            <a:gd name="connsiteY0" fmla="*/ 11942 h 11942"/>
            <a:gd name="connsiteX1" fmla="*/ 73880 w 122915"/>
            <a:gd name="connsiteY1" fmla="*/ 10575 h 11942"/>
            <a:gd name="connsiteX2" fmla="*/ 73065 w 122915"/>
            <a:gd name="connsiteY2" fmla="*/ 9480 h 11942"/>
            <a:gd name="connsiteX3" fmla="*/ 122915 w 122915"/>
            <a:gd name="connsiteY3" fmla="*/ 9421 h 11942"/>
            <a:gd name="connsiteX4" fmla="*/ 122877 w 122915"/>
            <a:gd name="connsiteY4" fmla="*/ 1554 h 11942"/>
            <a:gd name="connsiteX5" fmla="*/ 9180 w 122915"/>
            <a:gd name="connsiteY5" fmla="*/ 1485 h 11942"/>
            <a:gd name="connsiteX6" fmla="*/ 6429 w 122915"/>
            <a:gd name="connsiteY6" fmla="*/ 0 h 11942"/>
            <a:gd name="connsiteX0" fmla="*/ 68517 w 116486"/>
            <a:gd name="connsiteY0" fmla="*/ 11942 h 11942"/>
            <a:gd name="connsiteX1" fmla="*/ 67451 w 116486"/>
            <a:gd name="connsiteY1" fmla="*/ 10575 h 11942"/>
            <a:gd name="connsiteX2" fmla="*/ 66636 w 116486"/>
            <a:gd name="connsiteY2" fmla="*/ 9480 h 11942"/>
            <a:gd name="connsiteX3" fmla="*/ 116486 w 116486"/>
            <a:gd name="connsiteY3" fmla="*/ 9421 h 11942"/>
            <a:gd name="connsiteX4" fmla="*/ 116448 w 116486"/>
            <a:gd name="connsiteY4" fmla="*/ 1554 h 11942"/>
            <a:gd name="connsiteX5" fmla="*/ 2751 w 116486"/>
            <a:gd name="connsiteY5" fmla="*/ 1485 h 11942"/>
            <a:gd name="connsiteX6" fmla="*/ 0 w 116486"/>
            <a:gd name="connsiteY6" fmla="*/ 0 h 11942"/>
            <a:gd name="connsiteX0" fmla="*/ 65766 w 113735"/>
            <a:gd name="connsiteY0" fmla="*/ 11942 h 11942"/>
            <a:gd name="connsiteX1" fmla="*/ 64700 w 113735"/>
            <a:gd name="connsiteY1" fmla="*/ 10575 h 11942"/>
            <a:gd name="connsiteX2" fmla="*/ 63885 w 113735"/>
            <a:gd name="connsiteY2" fmla="*/ 9480 h 11942"/>
            <a:gd name="connsiteX3" fmla="*/ 113735 w 113735"/>
            <a:gd name="connsiteY3" fmla="*/ 9421 h 11942"/>
            <a:gd name="connsiteX4" fmla="*/ 113697 w 113735"/>
            <a:gd name="connsiteY4" fmla="*/ 1554 h 11942"/>
            <a:gd name="connsiteX5" fmla="*/ 0 w 113735"/>
            <a:gd name="connsiteY5" fmla="*/ 1485 h 11942"/>
            <a:gd name="connsiteX6" fmla="*/ 1018 w 113735"/>
            <a:gd name="connsiteY6" fmla="*/ 0 h 11942"/>
            <a:gd name="connsiteX0" fmla="*/ 65766 w 113735"/>
            <a:gd name="connsiteY0" fmla="*/ 11942 h 11942"/>
            <a:gd name="connsiteX1" fmla="*/ 64700 w 113735"/>
            <a:gd name="connsiteY1" fmla="*/ 10575 h 11942"/>
            <a:gd name="connsiteX2" fmla="*/ 63885 w 113735"/>
            <a:gd name="connsiteY2" fmla="*/ 9480 h 11942"/>
            <a:gd name="connsiteX3" fmla="*/ 113735 w 113735"/>
            <a:gd name="connsiteY3" fmla="*/ 9421 h 11942"/>
            <a:gd name="connsiteX4" fmla="*/ 113697 w 113735"/>
            <a:gd name="connsiteY4" fmla="*/ 1554 h 11942"/>
            <a:gd name="connsiteX5" fmla="*/ 0 w 113735"/>
            <a:gd name="connsiteY5" fmla="*/ 1485 h 11942"/>
            <a:gd name="connsiteX6" fmla="*/ 1018 w 113735"/>
            <a:gd name="connsiteY6" fmla="*/ 0 h 11942"/>
            <a:gd name="connsiteX0" fmla="*/ 65766 w 113735"/>
            <a:gd name="connsiteY0" fmla="*/ 11942 h 11942"/>
            <a:gd name="connsiteX1" fmla="*/ 64700 w 113735"/>
            <a:gd name="connsiteY1" fmla="*/ 10575 h 11942"/>
            <a:gd name="connsiteX2" fmla="*/ 63885 w 113735"/>
            <a:gd name="connsiteY2" fmla="*/ 9480 h 11942"/>
            <a:gd name="connsiteX3" fmla="*/ 113735 w 113735"/>
            <a:gd name="connsiteY3" fmla="*/ 9421 h 11942"/>
            <a:gd name="connsiteX4" fmla="*/ 113697 w 113735"/>
            <a:gd name="connsiteY4" fmla="*/ 1554 h 11942"/>
            <a:gd name="connsiteX5" fmla="*/ 2513 w 113735"/>
            <a:gd name="connsiteY5" fmla="*/ 1624 h 11942"/>
            <a:gd name="connsiteX6" fmla="*/ 0 w 113735"/>
            <a:gd name="connsiteY6" fmla="*/ 1485 h 11942"/>
            <a:gd name="connsiteX7" fmla="*/ 1018 w 113735"/>
            <a:gd name="connsiteY7" fmla="*/ 0 h 11942"/>
            <a:gd name="connsiteX0" fmla="*/ 65766 w 113735"/>
            <a:gd name="connsiteY0" fmla="*/ 10457 h 10457"/>
            <a:gd name="connsiteX1" fmla="*/ 64700 w 113735"/>
            <a:gd name="connsiteY1" fmla="*/ 9090 h 10457"/>
            <a:gd name="connsiteX2" fmla="*/ 63885 w 113735"/>
            <a:gd name="connsiteY2" fmla="*/ 7995 h 10457"/>
            <a:gd name="connsiteX3" fmla="*/ 113735 w 113735"/>
            <a:gd name="connsiteY3" fmla="*/ 7936 h 10457"/>
            <a:gd name="connsiteX4" fmla="*/ 113697 w 113735"/>
            <a:gd name="connsiteY4" fmla="*/ 69 h 10457"/>
            <a:gd name="connsiteX5" fmla="*/ 2513 w 113735"/>
            <a:gd name="connsiteY5" fmla="*/ 139 h 10457"/>
            <a:gd name="connsiteX6" fmla="*/ 0 w 113735"/>
            <a:gd name="connsiteY6" fmla="*/ 0 h 10457"/>
            <a:gd name="connsiteX0" fmla="*/ 65766 w 113735"/>
            <a:gd name="connsiteY0" fmla="*/ 10457 h 10457"/>
            <a:gd name="connsiteX1" fmla="*/ 64700 w 113735"/>
            <a:gd name="connsiteY1" fmla="*/ 9090 h 10457"/>
            <a:gd name="connsiteX2" fmla="*/ 63885 w 113735"/>
            <a:gd name="connsiteY2" fmla="*/ 7995 h 10457"/>
            <a:gd name="connsiteX3" fmla="*/ 113735 w 113735"/>
            <a:gd name="connsiteY3" fmla="*/ 7936 h 10457"/>
            <a:gd name="connsiteX4" fmla="*/ 113697 w 113735"/>
            <a:gd name="connsiteY4" fmla="*/ 69 h 10457"/>
            <a:gd name="connsiteX5" fmla="*/ 0 w 113735"/>
            <a:gd name="connsiteY5" fmla="*/ 0 h 10457"/>
            <a:gd name="connsiteX0" fmla="*/ 23051 w 71020"/>
            <a:gd name="connsiteY0" fmla="*/ 10422 h 10422"/>
            <a:gd name="connsiteX1" fmla="*/ 21985 w 71020"/>
            <a:gd name="connsiteY1" fmla="*/ 9055 h 10422"/>
            <a:gd name="connsiteX2" fmla="*/ 21170 w 71020"/>
            <a:gd name="connsiteY2" fmla="*/ 7960 h 10422"/>
            <a:gd name="connsiteX3" fmla="*/ 71020 w 71020"/>
            <a:gd name="connsiteY3" fmla="*/ 7901 h 10422"/>
            <a:gd name="connsiteX4" fmla="*/ 70982 w 71020"/>
            <a:gd name="connsiteY4" fmla="*/ 34 h 10422"/>
            <a:gd name="connsiteX5" fmla="*/ 0 w 71020"/>
            <a:gd name="connsiteY5" fmla="*/ 0 h 10422"/>
            <a:gd name="connsiteX0" fmla="*/ 43152 w 91121"/>
            <a:gd name="connsiteY0" fmla="*/ 11497 h 11497"/>
            <a:gd name="connsiteX1" fmla="*/ 42086 w 91121"/>
            <a:gd name="connsiteY1" fmla="*/ 10130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10130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10130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1271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4354 w 91121"/>
            <a:gd name="connsiteY2" fmla="*/ 9035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  <a:gd name="connsiteX0" fmla="*/ 43152 w 91121"/>
            <a:gd name="connsiteY0" fmla="*/ 11497 h 11497"/>
            <a:gd name="connsiteX1" fmla="*/ 42086 w 91121"/>
            <a:gd name="connsiteY1" fmla="*/ 9276 h 11497"/>
            <a:gd name="connsiteX2" fmla="*/ 47437 w 91121"/>
            <a:gd name="connsiteY2" fmla="*/ 9013 h 11497"/>
            <a:gd name="connsiteX3" fmla="*/ 91121 w 91121"/>
            <a:gd name="connsiteY3" fmla="*/ 8976 h 11497"/>
            <a:gd name="connsiteX4" fmla="*/ 91083 w 91121"/>
            <a:gd name="connsiteY4" fmla="*/ 1109 h 11497"/>
            <a:gd name="connsiteX5" fmla="*/ 0 w 91121"/>
            <a:gd name="connsiteY5" fmla="*/ 0 h 1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91121" h="11497">
              <a:moveTo>
                <a:pt x="43152" y="11497"/>
              </a:moveTo>
              <a:cubicBezTo>
                <a:pt x="43079" y="11252"/>
                <a:pt x="44455" y="9195"/>
                <a:pt x="42086" y="9276"/>
              </a:cubicBezTo>
              <a:cubicBezTo>
                <a:pt x="39717" y="9357"/>
                <a:pt x="46236" y="8916"/>
                <a:pt x="47437" y="9013"/>
              </a:cubicBezTo>
              <a:lnTo>
                <a:pt x="91121" y="8976"/>
              </a:lnTo>
              <a:cubicBezTo>
                <a:pt x="90524" y="6967"/>
                <a:pt x="89139" y="5906"/>
                <a:pt x="91083" y="1109"/>
              </a:cubicBezTo>
              <a:cubicBezTo>
                <a:pt x="33711" y="1225"/>
                <a:pt x="30361" y="37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520816</xdr:colOff>
      <xdr:row>34</xdr:row>
      <xdr:rowOff>126593</xdr:rowOff>
    </xdr:from>
    <xdr:ext cx="157039" cy="498598"/>
    <xdr:sp macro="" textlink="">
      <xdr:nvSpPr>
        <xdr:cNvPr id="145" name="Text Box 709">
          <a:extLst>
            <a:ext uri="{FF2B5EF4-FFF2-40B4-BE49-F238E27FC236}">
              <a16:creationId xmlns:a16="http://schemas.microsoft.com/office/drawing/2014/main" id="{9F2569F4-5A5C-4AD6-BA6F-B1A07FA60648}"/>
            </a:ext>
          </a:extLst>
        </xdr:cNvPr>
        <xdr:cNvSpPr txBox="1">
          <a:spLocks noChangeArrowheads="1"/>
        </xdr:cNvSpPr>
      </xdr:nvSpPr>
      <xdr:spPr bwMode="auto">
        <a:xfrm flipV="1">
          <a:off x="6229466" y="5746343"/>
          <a:ext cx="157039" cy="49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輪島朝市</a:t>
          </a:r>
        </a:p>
      </xdr:txBody>
    </xdr:sp>
    <xdr:clientData/>
  </xdr:one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46" name="AutoShape 1561">
          <a:extLst>
            <a:ext uri="{FF2B5EF4-FFF2-40B4-BE49-F238E27FC236}">
              <a16:creationId xmlns:a16="http://schemas.microsoft.com/office/drawing/2014/main" id="{79F4B33E-807F-4330-9940-81181442DE33}"/>
            </a:ext>
          </a:extLst>
        </xdr:cNvPr>
        <xdr:cNvSpPr>
          <a:spLocks/>
        </xdr:cNvSpPr>
      </xdr:nvSpPr>
      <xdr:spPr bwMode="auto">
        <a:xfrm rot="16200000" flipH="1" flipV="1">
          <a:off x="0" y="10756900"/>
          <a:ext cx="0" cy="0"/>
        </a:xfrm>
        <a:prstGeom prst="rightBrace">
          <a:avLst>
            <a:gd name="adj1" fmla="val 42740"/>
            <a:gd name="adj2" fmla="val 179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47" name="Freeform 169">
          <a:extLst>
            <a:ext uri="{FF2B5EF4-FFF2-40B4-BE49-F238E27FC236}">
              <a16:creationId xmlns:a16="http://schemas.microsoft.com/office/drawing/2014/main" id="{E30752A7-3CFD-4979-9325-ABA1F4F30CC7}"/>
            </a:ext>
          </a:extLst>
        </xdr:cNvPr>
        <xdr:cNvSpPr>
          <a:spLocks/>
        </xdr:cNvSpPr>
      </xdr:nvSpPr>
      <xdr:spPr bwMode="auto">
        <a:xfrm rot="-5400000">
          <a:off x="0" y="10756900"/>
          <a:ext cx="0" cy="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71" h="11234">
              <a:moveTo>
                <a:pt x="10171" y="11234"/>
              </a:moveTo>
              <a:lnTo>
                <a:pt x="10000" y="8974"/>
              </a:lnTo>
              <a:cubicBezTo>
                <a:pt x="7991" y="9150"/>
                <a:pt x="7747" y="8767"/>
                <a:pt x="0" y="8908"/>
              </a:cubicBezTo>
              <a:cubicBezTo>
                <a:pt x="1100" y="5847"/>
                <a:pt x="1350" y="3551"/>
                <a:pt x="1690" y="0"/>
              </a:cubicBezTo>
              <a:cubicBezTo>
                <a:pt x="3567" y="136"/>
                <a:pt x="3104" y="132"/>
                <a:pt x="4871" y="11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 macro="" textlink="">
      <xdr:nvSpPr>
        <xdr:cNvPr id="148" name="AutoShape 1561">
          <a:extLst>
            <a:ext uri="{FF2B5EF4-FFF2-40B4-BE49-F238E27FC236}">
              <a16:creationId xmlns:a16="http://schemas.microsoft.com/office/drawing/2014/main" id="{3D7B3323-731D-4016-A8E7-4D3FB2238957}"/>
            </a:ext>
          </a:extLst>
        </xdr:cNvPr>
        <xdr:cNvSpPr>
          <a:spLocks/>
        </xdr:cNvSpPr>
      </xdr:nvSpPr>
      <xdr:spPr bwMode="auto">
        <a:xfrm rot="16581141" flipH="1" flipV="1">
          <a:off x="0" y="10756900"/>
          <a:ext cx="0" cy="0"/>
        </a:xfrm>
        <a:prstGeom prst="rightBrace">
          <a:avLst>
            <a:gd name="adj1" fmla="val 42740"/>
            <a:gd name="adj2" fmla="val 4689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304800</xdr:colOff>
      <xdr:row>13</xdr:row>
      <xdr:rowOff>28575</xdr:rowOff>
    </xdr:from>
    <xdr:to>
      <xdr:col>7</xdr:col>
      <xdr:colOff>304800</xdr:colOff>
      <xdr:row>13</xdr:row>
      <xdr:rowOff>28575</xdr:rowOff>
    </xdr:to>
    <xdr:sp macro="" textlink="">
      <xdr:nvSpPr>
        <xdr:cNvPr id="149" name="Line 200">
          <a:extLst>
            <a:ext uri="{FF2B5EF4-FFF2-40B4-BE49-F238E27FC236}">
              <a16:creationId xmlns:a16="http://schemas.microsoft.com/office/drawing/2014/main" id="{D3E6003A-4F47-42A1-BA75-EF6E8819E799}"/>
            </a:ext>
          </a:extLst>
        </xdr:cNvPr>
        <xdr:cNvSpPr>
          <a:spLocks noChangeShapeType="1"/>
        </xdr:cNvSpPr>
      </xdr:nvSpPr>
      <xdr:spPr bwMode="auto">
        <a:xfrm>
          <a:off x="4603750" y="2181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7021</xdr:colOff>
      <xdr:row>76</xdr:row>
      <xdr:rowOff>58552</xdr:rowOff>
    </xdr:from>
    <xdr:to>
      <xdr:col>9</xdr:col>
      <xdr:colOff>302119</xdr:colOff>
      <xdr:row>77</xdr:row>
      <xdr:rowOff>144774</xdr:rowOff>
    </xdr:to>
    <xdr:sp macro="" textlink="">
      <xdr:nvSpPr>
        <xdr:cNvPr id="150" name="Text Box 6674">
          <a:extLst>
            <a:ext uri="{FF2B5EF4-FFF2-40B4-BE49-F238E27FC236}">
              <a16:creationId xmlns:a16="http://schemas.microsoft.com/office/drawing/2014/main" id="{A20631CA-16F8-4A7E-9058-243D691777AD}"/>
            </a:ext>
          </a:extLst>
        </xdr:cNvPr>
        <xdr:cNvSpPr txBox="1">
          <a:spLocks noChangeArrowheads="1"/>
        </xdr:cNvSpPr>
      </xdr:nvSpPr>
      <xdr:spPr bwMode="auto">
        <a:xfrm>
          <a:off x="5715671" y="12631552"/>
          <a:ext cx="295098" cy="251322"/>
        </a:xfrm>
        <a:prstGeom prst="rect">
          <a:avLst/>
        </a:prstGeom>
        <a:noFill/>
        <a:ln>
          <a:noFill/>
        </a:ln>
        <a:effectLst/>
      </xdr:spPr>
      <xdr:txBody>
        <a:bodyPr vertOverflow="overflow" horzOverflow="overflow" wrap="none" lIns="36576" tIns="18288" rIns="36576" bIns="18288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</xdr:col>
      <xdr:colOff>685306</xdr:colOff>
      <xdr:row>1</xdr:row>
      <xdr:rowOff>16392</xdr:rowOff>
    </xdr:from>
    <xdr:to>
      <xdr:col>3</xdr:col>
      <xdr:colOff>74610</xdr:colOff>
      <xdr:row>1</xdr:row>
      <xdr:rowOff>150813</xdr:rowOff>
    </xdr:to>
    <xdr:sp macro="" textlink="">
      <xdr:nvSpPr>
        <xdr:cNvPr id="151" name="六角形 150">
          <a:extLst>
            <a:ext uri="{FF2B5EF4-FFF2-40B4-BE49-F238E27FC236}">
              <a16:creationId xmlns:a16="http://schemas.microsoft.com/office/drawing/2014/main" id="{A8EE8B3C-1160-4618-9D70-28314EF31F3A}"/>
            </a:ext>
          </a:extLst>
        </xdr:cNvPr>
        <xdr:cNvSpPr/>
      </xdr:nvSpPr>
      <xdr:spPr bwMode="auto">
        <a:xfrm>
          <a:off x="1460006" y="187842"/>
          <a:ext cx="94154" cy="134421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65942</xdr:colOff>
      <xdr:row>1</xdr:row>
      <xdr:rowOff>1</xdr:rowOff>
    </xdr:from>
    <xdr:to>
      <xdr:col>1</xdr:col>
      <xdr:colOff>133494</xdr:colOff>
      <xdr:row>1</xdr:row>
      <xdr:rowOff>155143</xdr:rowOff>
    </xdr:to>
    <xdr:sp macro="" textlink="">
      <xdr:nvSpPr>
        <xdr:cNvPr id="152" name="六角形 151">
          <a:extLst>
            <a:ext uri="{FF2B5EF4-FFF2-40B4-BE49-F238E27FC236}">
              <a16:creationId xmlns:a16="http://schemas.microsoft.com/office/drawing/2014/main" id="{340FDE4E-9282-4388-A724-77C21D5F1204}"/>
            </a:ext>
          </a:extLst>
        </xdr:cNvPr>
        <xdr:cNvSpPr/>
      </xdr:nvSpPr>
      <xdr:spPr bwMode="auto">
        <a:xfrm>
          <a:off x="65942" y="171451"/>
          <a:ext cx="137402" cy="15514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27163</xdr:colOff>
      <xdr:row>9</xdr:row>
      <xdr:rowOff>8165</xdr:rowOff>
    </xdr:from>
    <xdr:to>
      <xdr:col>1</xdr:col>
      <xdr:colOff>218528</xdr:colOff>
      <xdr:row>9</xdr:row>
      <xdr:rowOff>168729</xdr:rowOff>
    </xdr:to>
    <xdr:sp macro="" textlink="">
      <xdr:nvSpPr>
        <xdr:cNvPr id="153" name="六角形 152">
          <a:extLst>
            <a:ext uri="{FF2B5EF4-FFF2-40B4-BE49-F238E27FC236}">
              <a16:creationId xmlns:a16="http://schemas.microsoft.com/office/drawing/2014/main" id="{209C0E23-E862-4DEC-9478-B824325CBF71}"/>
            </a:ext>
          </a:extLst>
        </xdr:cNvPr>
        <xdr:cNvSpPr/>
      </xdr:nvSpPr>
      <xdr:spPr bwMode="auto">
        <a:xfrm>
          <a:off x="97013" y="1500415"/>
          <a:ext cx="191365" cy="15421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8460</xdr:colOff>
      <xdr:row>9</xdr:row>
      <xdr:rowOff>15166</xdr:rowOff>
    </xdr:from>
    <xdr:to>
      <xdr:col>3</xdr:col>
      <xdr:colOff>164731</xdr:colOff>
      <xdr:row>9</xdr:row>
      <xdr:rowOff>156377</xdr:rowOff>
    </xdr:to>
    <xdr:sp macro="" textlink="">
      <xdr:nvSpPr>
        <xdr:cNvPr id="154" name="六角形 153">
          <a:extLst>
            <a:ext uri="{FF2B5EF4-FFF2-40B4-BE49-F238E27FC236}">
              <a16:creationId xmlns:a16="http://schemas.microsoft.com/office/drawing/2014/main" id="{45ABDCCB-00FF-47C9-8F7E-7335D3E85D4A}"/>
            </a:ext>
          </a:extLst>
        </xdr:cNvPr>
        <xdr:cNvSpPr/>
      </xdr:nvSpPr>
      <xdr:spPr bwMode="auto">
        <a:xfrm>
          <a:off x="1488010" y="1507416"/>
          <a:ext cx="156271" cy="14121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8670</xdr:colOff>
      <xdr:row>9</xdr:row>
      <xdr:rowOff>7937</xdr:rowOff>
    </xdr:from>
    <xdr:to>
      <xdr:col>5</xdr:col>
      <xdr:colOff>186531</xdr:colOff>
      <xdr:row>9</xdr:row>
      <xdr:rowOff>165557</xdr:rowOff>
    </xdr:to>
    <xdr:sp macro="" textlink="">
      <xdr:nvSpPr>
        <xdr:cNvPr id="155" name="六角形 154">
          <a:extLst>
            <a:ext uri="{FF2B5EF4-FFF2-40B4-BE49-F238E27FC236}">
              <a16:creationId xmlns:a16="http://schemas.microsoft.com/office/drawing/2014/main" id="{8AB5DFB1-6D17-4FD0-8C6E-13B36F3D6F41}"/>
            </a:ext>
          </a:extLst>
        </xdr:cNvPr>
        <xdr:cNvSpPr/>
      </xdr:nvSpPr>
      <xdr:spPr bwMode="auto">
        <a:xfrm>
          <a:off x="2897920" y="1500187"/>
          <a:ext cx="177861" cy="1576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24282</xdr:colOff>
      <xdr:row>9</xdr:row>
      <xdr:rowOff>8164</xdr:rowOff>
    </xdr:from>
    <xdr:to>
      <xdr:col>9</xdr:col>
      <xdr:colOff>210292</xdr:colOff>
      <xdr:row>10</xdr:row>
      <xdr:rowOff>12370</xdr:rowOff>
    </xdr:to>
    <xdr:sp macro="" textlink="">
      <xdr:nvSpPr>
        <xdr:cNvPr id="156" name="六角形 155">
          <a:extLst>
            <a:ext uri="{FF2B5EF4-FFF2-40B4-BE49-F238E27FC236}">
              <a16:creationId xmlns:a16="http://schemas.microsoft.com/office/drawing/2014/main" id="{1A461949-0898-4B94-B318-0CB5BEB5981A}"/>
            </a:ext>
          </a:extLst>
        </xdr:cNvPr>
        <xdr:cNvSpPr/>
      </xdr:nvSpPr>
      <xdr:spPr bwMode="auto">
        <a:xfrm>
          <a:off x="5732932" y="1500414"/>
          <a:ext cx="186010" cy="16930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30872</xdr:colOff>
      <xdr:row>16</xdr:row>
      <xdr:rowOff>161975</xdr:rowOff>
    </xdr:from>
    <xdr:to>
      <xdr:col>1</xdr:col>
      <xdr:colOff>221270</xdr:colOff>
      <xdr:row>17</xdr:row>
      <xdr:rowOff>162712</xdr:rowOff>
    </xdr:to>
    <xdr:sp macro="" textlink="">
      <xdr:nvSpPr>
        <xdr:cNvPr id="157" name="六角形 156">
          <a:extLst>
            <a:ext uri="{FF2B5EF4-FFF2-40B4-BE49-F238E27FC236}">
              <a16:creationId xmlns:a16="http://schemas.microsoft.com/office/drawing/2014/main" id="{0899337F-C068-4F2C-95E0-7B8796A84A44}"/>
            </a:ext>
          </a:extLst>
        </xdr:cNvPr>
        <xdr:cNvSpPr/>
      </xdr:nvSpPr>
      <xdr:spPr bwMode="auto">
        <a:xfrm>
          <a:off x="100722" y="2809925"/>
          <a:ext cx="190398" cy="1658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19551</xdr:colOff>
      <xdr:row>17</xdr:row>
      <xdr:rowOff>9611</xdr:rowOff>
    </xdr:from>
    <xdr:to>
      <xdr:col>3</xdr:col>
      <xdr:colOff>209959</xdr:colOff>
      <xdr:row>17</xdr:row>
      <xdr:rowOff>170699</xdr:rowOff>
    </xdr:to>
    <xdr:sp macro="" textlink="">
      <xdr:nvSpPr>
        <xdr:cNvPr id="158" name="六角形 157">
          <a:extLst>
            <a:ext uri="{FF2B5EF4-FFF2-40B4-BE49-F238E27FC236}">
              <a16:creationId xmlns:a16="http://schemas.microsoft.com/office/drawing/2014/main" id="{AAA81F0A-532B-4067-A71D-35B451C00449}"/>
            </a:ext>
          </a:extLst>
        </xdr:cNvPr>
        <xdr:cNvSpPr/>
      </xdr:nvSpPr>
      <xdr:spPr bwMode="auto">
        <a:xfrm>
          <a:off x="1499101" y="2822661"/>
          <a:ext cx="190408" cy="15473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277002</xdr:colOff>
      <xdr:row>21</xdr:row>
      <xdr:rowOff>10007</xdr:rowOff>
    </xdr:from>
    <xdr:to>
      <xdr:col>4</xdr:col>
      <xdr:colOff>364297</xdr:colOff>
      <xdr:row>24</xdr:row>
      <xdr:rowOff>157984</xdr:rowOff>
    </xdr:to>
    <xdr:sp macro="" textlink="">
      <xdr:nvSpPr>
        <xdr:cNvPr id="159" name="Freeform 169">
          <a:extLst>
            <a:ext uri="{FF2B5EF4-FFF2-40B4-BE49-F238E27FC236}">
              <a16:creationId xmlns:a16="http://schemas.microsoft.com/office/drawing/2014/main" id="{6C48CE72-2989-4682-8542-0D5701068BBD}"/>
            </a:ext>
          </a:extLst>
        </xdr:cNvPr>
        <xdr:cNvSpPr>
          <a:spLocks/>
        </xdr:cNvSpPr>
      </xdr:nvSpPr>
      <xdr:spPr bwMode="auto">
        <a:xfrm rot="21320646">
          <a:off x="1756552" y="3483457"/>
          <a:ext cx="792145" cy="64327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4026 w 13999"/>
            <a:gd name="connsiteY2" fmla="*/ 2538 h 13420"/>
            <a:gd name="connsiteX3" fmla="*/ 0 w 13999"/>
            <a:gd name="connsiteY3" fmla="*/ 0 h 13420"/>
            <a:gd name="connsiteX0" fmla="*/ 10759 w 10759"/>
            <a:gd name="connsiteY0" fmla="*/ 18181 h 18181"/>
            <a:gd name="connsiteX1" fmla="*/ 10412 w 10759"/>
            <a:gd name="connsiteY1" fmla="*/ 7633 h 18181"/>
            <a:gd name="connsiteX2" fmla="*/ 786 w 10759"/>
            <a:gd name="connsiteY2" fmla="*/ 7299 h 18181"/>
            <a:gd name="connsiteX3" fmla="*/ 1190 w 10759"/>
            <a:gd name="connsiteY3" fmla="*/ 0 h 18181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0 w 15476"/>
            <a:gd name="connsiteY3" fmla="*/ 0 h 19009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5688 w 15476"/>
            <a:gd name="connsiteY3" fmla="*/ 3160 h 19009"/>
            <a:gd name="connsiteX4" fmla="*/ 0 w 15476"/>
            <a:gd name="connsiteY4" fmla="*/ 0 h 19009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9973 w 9973"/>
            <a:gd name="connsiteY0" fmla="*/ 15849 h 15849"/>
            <a:gd name="connsiteX1" fmla="*/ 9626 w 9973"/>
            <a:gd name="connsiteY1" fmla="*/ 5301 h 15849"/>
            <a:gd name="connsiteX2" fmla="*/ 0 w 9973"/>
            <a:gd name="connsiteY2" fmla="*/ 6209 h 15849"/>
            <a:gd name="connsiteX3" fmla="*/ 185 w 9973"/>
            <a:gd name="connsiteY3" fmla="*/ 0 h 15849"/>
            <a:gd name="connsiteX0" fmla="*/ 10000 w 10000"/>
            <a:gd name="connsiteY0" fmla="*/ 6655 h 6655"/>
            <a:gd name="connsiteX1" fmla="*/ 9652 w 10000"/>
            <a:gd name="connsiteY1" fmla="*/ 0 h 6655"/>
            <a:gd name="connsiteX2" fmla="*/ 0 w 10000"/>
            <a:gd name="connsiteY2" fmla="*/ 573 h 6655"/>
            <a:gd name="connsiteX0" fmla="*/ 1082 w 4261"/>
            <a:gd name="connsiteY0" fmla="*/ 18563 h 18563"/>
            <a:gd name="connsiteX1" fmla="*/ 734 w 4261"/>
            <a:gd name="connsiteY1" fmla="*/ 8563 h 18563"/>
            <a:gd name="connsiteX2" fmla="*/ 3456 w 4261"/>
            <a:gd name="connsiteY2" fmla="*/ 21 h 18563"/>
            <a:gd name="connsiteX0" fmla="*/ 2198 w 15993"/>
            <a:gd name="connsiteY0" fmla="*/ 10532 h 10532"/>
            <a:gd name="connsiteX1" fmla="*/ 1382 w 15993"/>
            <a:gd name="connsiteY1" fmla="*/ 5145 h 10532"/>
            <a:gd name="connsiteX2" fmla="*/ 14472 w 15993"/>
            <a:gd name="connsiteY2" fmla="*/ 10 h 10532"/>
            <a:gd name="connsiteX0" fmla="*/ 3365 w 15639"/>
            <a:gd name="connsiteY0" fmla="*/ 10522 h 10522"/>
            <a:gd name="connsiteX1" fmla="*/ 2549 w 15639"/>
            <a:gd name="connsiteY1" fmla="*/ 5135 h 10522"/>
            <a:gd name="connsiteX2" fmla="*/ 15639 w 15639"/>
            <a:gd name="connsiteY2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090"/>
            <a:gd name="connsiteY0" fmla="*/ 10522 h 10522"/>
            <a:gd name="connsiteX1" fmla="*/ 0 w 13090"/>
            <a:gd name="connsiteY1" fmla="*/ 5135 h 10522"/>
            <a:gd name="connsiteX2" fmla="*/ 13090 w 13090"/>
            <a:gd name="connsiteY2" fmla="*/ 0 h 10522"/>
            <a:gd name="connsiteX0" fmla="*/ 816 w 9516"/>
            <a:gd name="connsiteY0" fmla="*/ 9189 h 9189"/>
            <a:gd name="connsiteX1" fmla="*/ 0 w 9516"/>
            <a:gd name="connsiteY1" fmla="*/ 3802 h 9189"/>
            <a:gd name="connsiteX2" fmla="*/ 9516 w 9516"/>
            <a:gd name="connsiteY2" fmla="*/ 0 h 9189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2 w 10134"/>
            <a:gd name="connsiteY0" fmla="*/ 9899 h 9899"/>
            <a:gd name="connsiteX1" fmla="*/ 134 w 10134"/>
            <a:gd name="connsiteY1" fmla="*/ 4138 h 9899"/>
            <a:gd name="connsiteX2" fmla="*/ 10134 w 10134"/>
            <a:gd name="connsiteY2" fmla="*/ 0 h 9899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3700 w 24113"/>
            <a:gd name="connsiteY0" fmla="*/ 6093 h 6093"/>
            <a:gd name="connsiteX1" fmla="*/ 23830 w 24113"/>
            <a:gd name="connsiteY1" fmla="*/ 273 h 6093"/>
            <a:gd name="connsiteX2" fmla="*/ 983 w 24113"/>
            <a:gd name="connsiteY2" fmla="*/ 2521 h 6093"/>
            <a:gd name="connsiteX0" fmla="*/ 10866 w 11037"/>
            <a:gd name="connsiteY0" fmla="*/ 9937 h 9937"/>
            <a:gd name="connsiteX1" fmla="*/ 10920 w 11037"/>
            <a:gd name="connsiteY1" fmla="*/ 385 h 9937"/>
            <a:gd name="connsiteX2" fmla="*/ 381 w 11037"/>
            <a:gd name="connsiteY2" fmla="*/ 5917 h 9937"/>
            <a:gd name="connsiteX0" fmla="*/ 9500 w 9818"/>
            <a:gd name="connsiteY0" fmla="*/ 10759 h 10759"/>
            <a:gd name="connsiteX1" fmla="*/ 9549 w 9818"/>
            <a:gd name="connsiteY1" fmla="*/ 1146 h 10759"/>
            <a:gd name="connsiteX2" fmla="*/ 0 w 9818"/>
            <a:gd name="connsiteY2" fmla="*/ 6714 h 10759"/>
            <a:gd name="connsiteX0" fmla="*/ 9676 w 10000"/>
            <a:gd name="connsiteY0" fmla="*/ 11307 h 11307"/>
            <a:gd name="connsiteX1" fmla="*/ 9726 w 10000"/>
            <a:gd name="connsiteY1" fmla="*/ 806 h 11307"/>
            <a:gd name="connsiteX2" fmla="*/ 0 w 10000"/>
            <a:gd name="connsiteY2" fmla="*/ 7547 h 11307"/>
            <a:gd name="connsiteX0" fmla="*/ 9676 w 9834"/>
            <a:gd name="connsiteY0" fmla="*/ 10501 h 10501"/>
            <a:gd name="connsiteX1" fmla="*/ 9726 w 9834"/>
            <a:gd name="connsiteY1" fmla="*/ 0 h 10501"/>
            <a:gd name="connsiteX2" fmla="*/ 0 w 9834"/>
            <a:gd name="connsiteY2" fmla="*/ 6741 h 10501"/>
            <a:gd name="connsiteX0" fmla="*/ 15388 w 15388"/>
            <a:gd name="connsiteY0" fmla="*/ 12816 h 12816"/>
            <a:gd name="connsiteX1" fmla="*/ 9890 w 15388"/>
            <a:gd name="connsiteY1" fmla="*/ 0 h 12816"/>
            <a:gd name="connsiteX2" fmla="*/ 0 w 15388"/>
            <a:gd name="connsiteY2" fmla="*/ 6419 h 12816"/>
            <a:gd name="connsiteX0" fmla="*/ 15388 w 15388"/>
            <a:gd name="connsiteY0" fmla="*/ 12816 h 12816"/>
            <a:gd name="connsiteX1" fmla="*/ 9890 w 15388"/>
            <a:gd name="connsiteY1" fmla="*/ 0 h 12816"/>
            <a:gd name="connsiteX2" fmla="*/ 0 w 15388"/>
            <a:gd name="connsiteY2" fmla="*/ 6419 h 12816"/>
            <a:gd name="connsiteX0" fmla="*/ 13818 w 13818"/>
            <a:gd name="connsiteY0" fmla="*/ 13306 h 13306"/>
            <a:gd name="connsiteX1" fmla="*/ 9890 w 13818"/>
            <a:gd name="connsiteY1" fmla="*/ 0 h 13306"/>
            <a:gd name="connsiteX2" fmla="*/ 0 w 13818"/>
            <a:gd name="connsiteY2" fmla="*/ 6419 h 13306"/>
            <a:gd name="connsiteX0" fmla="*/ 13818 w 15578"/>
            <a:gd name="connsiteY0" fmla="*/ 13306 h 13306"/>
            <a:gd name="connsiteX1" fmla="*/ 9890 w 15578"/>
            <a:gd name="connsiteY1" fmla="*/ 0 h 13306"/>
            <a:gd name="connsiteX2" fmla="*/ 0 w 15578"/>
            <a:gd name="connsiteY2" fmla="*/ 6419 h 13306"/>
            <a:gd name="connsiteX0" fmla="*/ 13818 w 15521"/>
            <a:gd name="connsiteY0" fmla="*/ 13306 h 13306"/>
            <a:gd name="connsiteX1" fmla="*/ 9890 w 15521"/>
            <a:gd name="connsiteY1" fmla="*/ 0 h 13306"/>
            <a:gd name="connsiteX2" fmla="*/ 0 w 15521"/>
            <a:gd name="connsiteY2" fmla="*/ 6419 h 13306"/>
            <a:gd name="connsiteX0" fmla="*/ 13818 w 15687"/>
            <a:gd name="connsiteY0" fmla="*/ 13306 h 13306"/>
            <a:gd name="connsiteX1" fmla="*/ 9890 w 15687"/>
            <a:gd name="connsiteY1" fmla="*/ 0 h 13306"/>
            <a:gd name="connsiteX2" fmla="*/ 0 w 15687"/>
            <a:gd name="connsiteY2" fmla="*/ 6419 h 13306"/>
            <a:gd name="connsiteX0" fmla="*/ 13818 w 14999"/>
            <a:gd name="connsiteY0" fmla="*/ 13306 h 13306"/>
            <a:gd name="connsiteX1" fmla="*/ 9890 w 14999"/>
            <a:gd name="connsiteY1" fmla="*/ 0 h 13306"/>
            <a:gd name="connsiteX2" fmla="*/ 0 w 14999"/>
            <a:gd name="connsiteY2" fmla="*/ 6419 h 13306"/>
            <a:gd name="connsiteX0" fmla="*/ 13818 w 14658"/>
            <a:gd name="connsiteY0" fmla="*/ 13306 h 13306"/>
            <a:gd name="connsiteX1" fmla="*/ 9890 w 14658"/>
            <a:gd name="connsiteY1" fmla="*/ 0 h 13306"/>
            <a:gd name="connsiteX2" fmla="*/ 0 w 14658"/>
            <a:gd name="connsiteY2" fmla="*/ 6419 h 13306"/>
            <a:gd name="connsiteX0" fmla="*/ 13818 w 15317"/>
            <a:gd name="connsiteY0" fmla="*/ 13306 h 13306"/>
            <a:gd name="connsiteX1" fmla="*/ 9890 w 15317"/>
            <a:gd name="connsiteY1" fmla="*/ 0 h 13306"/>
            <a:gd name="connsiteX2" fmla="*/ 0 w 15317"/>
            <a:gd name="connsiteY2" fmla="*/ 6419 h 13306"/>
            <a:gd name="connsiteX0" fmla="*/ 13818 w 15185"/>
            <a:gd name="connsiteY0" fmla="*/ 13306 h 13306"/>
            <a:gd name="connsiteX1" fmla="*/ 9890 w 15185"/>
            <a:gd name="connsiteY1" fmla="*/ 0 h 13306"/>
            <a:gd name="connsiteX2" fmla="*/ 0 w 15185"/>
            <a:gd name="connsiteY2" fmla="*/ 6419 h 13306"/>
            <a:gd name="connsiteX0" fmla="*/ 13818 w 15143"/>
            <a:gd name="connsiteY0" fmla="*/ 13306 h 13306"/>
            <a:gd name="connsiteX1" fmla="*/ 9890 w 15143"/>
            <a:gd name="connsiteY1" fmla="*/ 0 h 13306"/>
            <a:gd name="connsiteX2" fmla="*/ 0 w 15143"/>
            <a:gd name="connsiteY2" fmla="*/ 6419 h 13306"/>
            <a:gd name="connsiteX0" fmla="*/ 13818 w 15111"/>
            <a:gd name="connsiteY0" fmla="*/ 13306 h 13306"/>
            <a:gd name="connsiteX1" fmla="*/ 9890 w 15111"/>
            <a:gd name="connsiteY1" fmla="*/ 0 h 13306"/>
            <a:gd name="connsiteX2" fmla="*/ 0 w 15111"/>
            <a:gd name="connsiteY2" fmla="*/ 6419 h 13306"/>
            <a:gd name="connsiteX0" fmla="*/ 13818 w 15159"/>
            <a:gd name="connsiteY0" fmla="*/ 13306 h 13306"/>
            <a:gd name="connsiteX1" fmla="*/ 9890 w 15159"/>
            <a:gd name="connsiteY1" fmla="*/ 0 h 13306"/>
            <a:gd name="connsiteX2" fmla="*/ 0 w 15159"/>
            <a:gd name="connsiteY2" fmla="*/ 6419 h 13306"/>
            <a:gd name="connsiteX0" fmla="*/ 13818 w 15371"/>
            <a:gd name="connsiteY0" fmla="*/ 13306 h 13306"/>
            <a:gd name="connsiteX1" fmla="*/ 9890 w 15371"/>
            <a:gd name="connsiteY1" fmla="*/ 0 h 13306"/>
            <a:gd name="connsiteX2" fmla="*/ 0 w 15371"/>
            <a:gd name="connsiteY2" fmla="*/ 6419 h 13306"/>
            <a:gd name="connsiteX0" fmla="*/ 13818 w 14306"/>
            <a:gd name="connsiteY0" fmla="*/ 13306 h 13306"/>
            <a:gd name="connsiteX1" fmla="*/ 9890 w 14306"/>
            <a:gd name="connsiteY1" fmla="*/ 0 h 13306"/>
            <a:gd name="connsiteX2" fmla="*/ 0 w 14306"/>
            <a:gd name="connsiteY2" fmla="*/ 6419 h 13306"/>
            <a:gd name="connsiteX0" fmla="*/ 13818 w 14373"/>
            <a:gd name="connsiteY0" fmla="*/ 13306 h 13306"/>
            <a:gd name="connsiteX1" fmla="*/ 9890 w 14373"/>
            <a:gd name="connsiteY1" fmla="*/ 0 h 13306"/>
            <a:gd name="connsiteX2" fmla="*/ 0 w 14373"/>
            <a:gd name="connsiteY2" fmla="*/ 6419 h 13306"/>
            <a:gd name="connsiteX0" fmla="*/ 13818 w 14735"/>
            <a:gd name="connsiteY0" fmla="*/ 13306 h 13306"/>
            <a:gd name="connsiteX1" fmla="*/ 9890 w 14735"/>
            <a:gd name="connsiteY1" fmla="*/ 0 h 13306"/>
            <a:gd name="connsiteX2" fmla="*/ 0 w 14735"/>
            <a:gd name="connsiteY2" fmla="*/ 6419 h 13306"/>
            <a:gd name="connsiteX0" fmla="*/ 13818 w 14743"/>
            <a:gd name="connsiteY0" fmla="*/ 13306 h 13306"/>
            <a:gd name="connsiteX1" fmla="*/ 9890 w 14743"/>
            <a:gd name="connsiteY1" fmla="*/ 0 h 13306"/>
            <a:gd name="connsiteX2" fmla="*/ 0 w 14743"/>
            <a:gd name="connsiteY2" fmla="*/ 6419 h 13306"/>
            <a:gd name="connsiteX0" fmla="*/ 13818 w 14669"/>
            <a:gd name="connsiteY0" fmla="*/ 13306 h 13306"/>
            <a:gd name="connsiteX1" fmla="*/ 9890 w 14669"/>
            <a:gd name="connsiteY1" fmla="*/ 0 h 13306"/>
            <a:gd name="connsiteX2" fmla="*/ 0 w 14669"/>
            <a:gd name="connsiteY2" fmla="*/ 6419 h 13306"/>
            <a:gd name="connsiteX0" fmla="*/ 13818 w 14696"/>
            <a:gd name="connsiteY0" fmla="*/ 13306 h 13306"/>
            <a:gd name="connsiteX1" fmla="*/ 9890 w 14696"/>
            <a:gd name="connsiteY1" fmla="*/ 0 h 13306"/>
            <a:gd name="connsiteX2" fmla="*/ 0 w 14696"/>
            <a:gd name="connsiteY2" fmla="*/ 6419 h 13306"/>
            <a:gd name="connsiteX0" fmla="*/ 13818 w 14563"/>
            <a:gd name="connsiteY0" fmla="*/ 13306 h 13306"/>
            <a:gd name="connsiteX1" fmla="*/ 9890 w 14563"/>
            <a:gd name="connsiteY1" fmla="*/ 0 h 13306"/>
            <a:gd name="connsiteX2" fmla="*/ 0 w 14563"/>
            <a:gd name="connsiteY2" fmla="*/ 6419 h 133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563" h="13306">
              <a:moveTo>
                <a:pt x="13818" y="13306"/>
              </a:moveTo>
              <a:cubicBezTo>
                <a:pt x="17460" y="3751"/>
                <a:pt x="6388" y="21188"/>
                <a:pt x="9890" y="0"/>
              </a:cubicBezTo>
              <a:cubicBezTo>
                <a:pt x="5921" y="3054"/>
                <a:pt x="8120" y="828"/>
                <a:pt x="0" y="641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700444</xdr:colOff>
      <xdr:row>21</xdr:row>
      <xdr:rowOff>79985</xdr:rowOff>
    </xdr:from>
    <xdr:to>
      <xdr:col>4</xdr:col>
      <xdr:colOff>158749</xdr:colOff>
      <xdr:row>22</xdr:row>
      <xdr:rowOff>68280</xdr:rowOff>
    </xdr:to>
    <xdr:sp macro="" textlink="">
      <xdr:nvSpPr>
        <xdr:cNvPr id="160" name="AutoShape 86">
          <a:extLst>
            <a:ext uri="{FF2B5EF4-FFF2-40B4-BE49-F238E27FC236}">
              <a16:creationId xmlns:a16="http://schemas.microsoft.com/office/drawing/2014/main" id="{BBA88285-A0E6-423E-8C92-220053AF3670}"/>
            </a:ext>
          </a:extLst>
        </xdr:cNvPr>
        <xdr:cNvSpPr>
          <a:spLocks noChangeArrowheads="1"/>
        </xdr:cNvSpPr>
      </xdr:nvSpPr>
      <xdr:spPr bwMode="auto">
        <a:xfrm>
          <a:off x="2179994" y="3553435"/>
          <a:ext cx="163155" cy="1533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76759</xdr:colOff>
      <xdr:row>18</xdr:row>
      <xdr:rowOff>0</xdr:rowOff>
    </xdr:from>
    <xdr:to>
      <xdr:col>4</xdr:col>
      <xdr:colOff>76760</xdr:colOff>
      <xdr:row>20</xdr:row>
      <xdr:rowOff>168519</xdr:rowOff>
    </xdr:to>
    <xdr:sp macro="" textlink="">
      <xdr:nvSpPr>
        <xdr:cNvPr id="161" name="Line 238">
          <a:extLst>
            <a:ext uri="{FF2B5EF4-FFF2-40B4-BE49-F238E27FC236}">
              <a16:creationId xmlns:a16="http://schemas.microsoft.com/office/drawing/2014/main" id="{277E87A5-5B9F-4CF2-B05D-D2A4DE79211E}"/>
            </a:ext>
          </a:extLst>
        </xdr:cNvPr>
        <xdr:cNvSpPr>
          <a:spLocks noChangeShapeType="1"/>
        </xdr:cNvSpPr>
      </xdr:nvSpPr>
      <xdr:spPr bwMode="auto">
        <a:xfrm flipH="1" flipV="1">
          <a:off x="2261159" y="2978150"/>
          <a:ext cx="1" cy="4923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107114</xdr:colOff>
      <xdr:row>22</xdr:row>
      <xdr:rowOff>95249</xdr:rowOff>
    </xdr:from>
    <xdr:ext cx="304188" cy="186974"/>
    <xdr:sp macro="" textlink="">
      <xdr:nvSpPr>
        <xdr:cNvPr id="162" name="Text Box 1664">
          <a:extLst>
            <a:ext uri="{FF2B5EF4-FFF2-40B4-BE49-F238E27FC236}">
              <a16:creationId xmlns:a16="http://schemas.microsoft.com/office/drawing/2014/main" id="{BDB97C4E-E285-4F8C-AA74-8D2B11D433EE}"/>
            </a:ext>
          </a:extLst>
        </xdr:cNvPr>
        <xdr:cNvSpPr txBox="1">
          <a:spLocks noChangeArrowheads="1"/>
        </xdr:cNvSpPr>
      </xdr:nvSpPr>
      <xdr:spPr bwMode="auto">
        <a:xfrm>
          <a:off x="2291514" y="3733799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51289</xdr:colOff>
      <xdr:row>18</xdr:row>
      <xdr:rowOff>139211</xdr:rowOff>
    </xdr:from>
    <xdr:ext cx="304188" cy="186974"/>
    <xdr:sp macro="" textlink="">
      <xdr:nvSpPr>
        <xdr:cNvPr id="163" name="Text Box 1664">
          <a:extLst>
            <a:ext uri="{FF2B5EF4-FFF2-40B4-BE49-F238E27FC236}">
              <a16:creationId xmlns:a16="http://schemas.microsoft.com/office/drawing/2014/main" id="{F9777414-21A9-4E49-B44B-8DD59378B218}"/>
            </a:ext>
          </a:extLst>
        </xdr:cNvPr>
        <xdr:cNvSpPr txBox="1">
          <a:spLocks noChangeArrowheads="1"/>
        </xdr:cNvSpPr>
      </xdr:nvSpPr>
      <xdr:spPr bwMode="auto">
        <a:xfrm>
          <a:off x="2235689" y="3117361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交番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571088</xdr:colOff>
      <xdr:row>18</xdr:row>
      <xdr:rowOff>135844</xdr:rowOff>
    </xdr:from>
    <xdr:to>
      <xdr:col>6</xdr:col>
      <xdr:colOff>61737</xdr:colOff>
      <xdr:row>19</xdr:row>
      <xdr:rowOff>121267</xdr:rowOff>
    </xdr:to>
    <xdr:sp macro="" textlink="">
      <xdr:nvSpPr>
        <xdr:cNvPr id="164" name="六角形 163">
          <a:extLst>
            <a:ext uri="{FF2B5EF4-FFF2-40B4-BE49-F238E27FC236}">
              <a16:creationId xmlns:a16="http://schemas.microsoft.com/office/drawing/2014/main" id="{6D30A306-A03A-43EB-B73A-C36397E357AD}"/>
            </a:ext>
          </a:extLst>
        </xdr:cNvPr>
        <xdr:cNvSpPr/>
      </xdr:nvSpPr>
      <xdr:spPr bwMode="auto">
        <a:xfrm>
          <a:off x="3460338" y="3113994"/>
          <a:ext cx="195499" cy="15052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8</xdr:col>
      <xdr:colOff>527486</xdr:colOff>
      <xdr:row>21</xdr:row>
      <xdr:rowOff>93163</xdr:rowOff>
    </xdr:from>
    <xdr:to>
      <xdr:col>8</xdr:col>
      <xdr:colOff>676892</xdr:colOff>
      <xdr:row>22</xdr:row>
      <xdr:rowOff>41655</xdr:rowOff>
    </xdr:to>
    <xdr:sp macro="" textlink="">
      <xdr:nvSpPr>
        <xdr:cNvPr id="165" name="六角形 164">
          <a:extLst>
            <a:ext uri="{FF2B5EF4-FFF2-40B4-BE49-F238E27FC236}">
              <a16:creationId xmlns:a16="http://schemas.microsoft.com/office/drawing/2014/main" id="{40FED8A0-245F-4EE1-BDCE-17EB78F76BFB}"/>
            </a:ext>
          </a:extLst>
        </xdr:cNvPr>
        <xdr:cNvSpPr/>
      </xdr:nvSpPr>
      <xdr:spPr bwMode="auto">
        <a:xfrm>
          <a:off x="5531286" y="3566613"/>
          <a:ext cx="149406" cy="1135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5</xdr:col>
      <xdr:colOff>17784</xdr:colOff>
      <xdr:row>17</xdr:row>
      <xdr:rowOff>11949</xdr:rowOff>
    </xdr:from>
    <xdr:to>
      <xdr:col>5</xdr:col>
      <xdr:colOff>204840</xdr:colOff>
      <xdr:row>17</xdr:row>
      <xdr:rowOff>160457</xdr:rowOff>
    </xdr:to>
    <xdr:sp macro="" textlink="">
      <xdr:nvSpPr>
        <xdr:cNvPr id="166" name="六角形 165">
          <a:extLst>
            <a:ext uri="{FF2B5EF4-FFF2-40B4-BE49-F238E27FC236}">
              <a16:creationId xmlns:a16="http://schemas.microsoft.com/office/drawing/2014/main" id="{FBAD5EBB-C082-4AB7-8219-80F04602388E}"/>
            </a:ext>
          </a:extLst>
        </xdr:cNvPr>
        <xdr:cNvSpPr/>
      </xdr:nvSpPr>
      <xdr:spPr bwMode="auto">
        <a:xfrm>
          <a:off x="2907034" y="2824999"/>
          <a:ext cx="187056" cy="1485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1753</xdr:colOff>
      <xdr:row>17</xdr:row>
      <xdr:rowOff>17984</xdr:rowOff>
    </xdr:from>
    <xdr:to>
      <xdr:col>7</xdr:col>
      <xdr:colOff>185208</xdr:colOff>
      <xdr:row>17</xdr:row>
      <xdr:rowOff>176388</xdr:rowOff>
    </xdr:to>
    <xdr:sp macro="" textlink="">
      <xdr:nvSpPr>
        <xdr:cNvPr id="167" name="六角形 166">
          <a:extLst>
            <a:ext uri="{FF2B5EF4-FFF2-40B4-BE49-F238E27FC236}">
              <a16:creationId xmlns:a16="http://schemas.microsoft.com/office/drawing/2014/main" id="{E8915F7A-A861-4C77-A01C-685E50D42106}"/>
            </a:ext>
          </a:extLst>
        </xdr:cNvPr>
        <xdr:cNvSpPr/>
      </xdr:nvSpPr>
      <xdr:spPr bwMode="auto">
        <a:xfrm>
          <a:off x="4300703" y="2831034"/>
          <a:ext cx="183455" cy="1457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211310</xdr:colOff>
      <xdr:row>21</xdr:row>
      <xdr:rowOff>100802</xdr:rowOff>
    </xdr:from>
    <xdr:to>
      <xdr:col>6</xdr:col>
      <xdr:colOff>391829</xdr:colOff>
      <xdr:row>22</xdr:row>
      <xdr:rowOff>89470</xdr:rowOff>
    </xdr:to>
    <xdr:sp macro="" textlink="">
      <xdr:nvSpPr>
        <xdr:cNvPr id="168" name="AutoShape 86">
          <a:extLst>
            <a:ext uri="{FF2B5EF4-FFF2-40B4-BE49-F238E27FC236}">
              <a16:creationId xmlns:a16="http://schemas.microsoft.com/office/drawing/2014/main" id="{88B5FB17-5FE0-4B3C-9BB5-727F83009737}"/>
            </a:ext>
          </a:extLst>
        </xdr:cNvPr>
        <xdr:cNvSpPr>
          <a:spLocks noChangeArrowheads="1"/>
        </xdr:cNvSpPr>
      </xdr:nvSpPr>
      <xdr:spPr bwMode="auto">
        <a:xfrm>
          <a:off x="3805410" y="3574252"/>
          <a:ext cx="180519" cy="1537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184053</xdr:colOff>
      <xdr:row>24</xdr:row>
      <xdr:rowOff>16627</xdr:rowOff>
    </xdr:from>
    <xdr:to>
      <xdr:col>6</xdr:col>
      <xdr:colOff>359869</xdr:colOff>
      <xdr:row>24</xdr:row>
      <xdr:rowOff>167963</xdr:rowOff>
    </xdr:to>
    <xdr:sp macro="" textlink="">
      <xdr:nvSpPr>
        <xdr:cNvPr id="169" name="Freeform 395">
          <a:extLst>
            <a:ext uri="{FF2B5EF4-FFF2-40B4-BE49-F238E27FC236}">
              <a16:creationId xmlns:a16="http://schemas.microsoft.com/office/drawing/2014/main" id="{143FD830-F888-42C5-9B0F-B09B6FAAC005}"/>
            </a:ext>
          </a:extLst>
        </xdr:cNvPr>
        <xdr:cNvSpPr>
          <a:spLocks/>
        </xdr:cNvSpPr>
      </xdr:nvSpPr>
      <xdr:spPr bwMode="auto">
        <a:xfrm rot="9417818">
          <a:off x="3778153" y="3985377"/>
          <a:ext cx="175816" cy="151336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312266</xdr:colOff>
      <xdr:row>19</xdr:row>
      <xdr:rowOff>162642</xdr:rowOff>
    </xdr:from>
    <xdr:to>
      <xdr:col>6</xdr:col>
      <xdr:colOff>441379</xdr:colOff>
      <xdr:row>21</xdr:row>
      <xdr:rowOff>85348</xdr:rowOff>
    </xdr:to>
    <xdr:sp macro="" textlink="">
      <xdr:nvSpPr>
        <xdr:cNvPr id="170" name="Line 149">
          <a:extLst>
            <a:ext uri="{FF2B5EF4-FFF2-40B4-BE49-F238E27FC236}">
              <a16:creationId xmlns:a16="http://schemas.microsoft.com/office/drawing/2014/main" id="{2A1EE570-34B8-47AA-A51F-7D3FD46D34AC}"/>
            </a:ext>
          </a:extLst>
        </xdr:cNvPr>
        <xdr:cNvSpPr>
          <a:spLocks noChangeShapeType="1"/>
        </xdr:cNvSpPr>
      </xdr:nvSpPr>
      <xdr:spPr bwMode="auto">
        <a:xfrm flipH="1">
          <a:off x="3906366" y="3305892"/>
          <a:ext cx="129113" cy="252906"/>
        </a:xfrm>
        <a:custGeom>
          <a:avLst/>
          <a:gdLst>
            <a:gd name="connsiteX0" fmla="*/ 0 w 35770"/>
            <a:gd name="connsiteY0" fmla="*/ 0 h 271097"/>
            <a:gd name="connsiteX1" fmla="*/ 35770 w 35770"/>
            <a:gd name="connsiteY1" fmla="*/ 271097 h 271097"/>
            <a:gd name="connsiteX0" fmla="*/ 0 w 36703"/>
            <a:gd name="connsiteY0" fmla="*/ 0 h 271097"/>
            <a:gd name="connsiteX1" fmla="*/ 35770 w 36703"/>
            <a:gd name="connsiteY1" fmla="*/ 271097 h 271097"/>
            <a:gd name="connsiteX0" fmla="*/ 0 w 116461"/>
            <a:gd name="connsiteY0" fmla="*/ 0 h 277282"/>
            <a:gd name="connsiteX1" fmla="*/ 116176 w 116461"/>
            <a:gd name="connsiteY1" fmla="*/ 277282 h 277282"/>
            <a:gd name="connsiteX0" fmla="*/ 0 w 116935"/>
            <a:gd name="connsiteY0" fmla="*/ 0 h 277282"/>
            <a:gd name="connsiteX1" fmla="*/ 116176 w 116935"/>
            <a:gd name="connsiteY1" fmla="*/ 277282 h 277282"/>
            <a:gd name="connsiteX0" fmla="*/ 0 w 172889"/>
            <a:gd name="connsiteY0" fmla="*/ 0 h 208264"/>
            <a:gd name="connsiteX1" fmla="*/ 172554 w 172889"/>
            <a:gd name="connsiteY1" fmla="*/ 208264 h 208264"/>
            <a:gd name="connsiteX0" fmla="*/ 0 w 172554"/>
            <a:gd name="connsiteY0" fmla="*/ 0 h 208264"/>
            <a:gd name="connsiteX1" fmla="*/ 172554 w 172554"/>
            <a:gd name="connsiteY1" fmla="*/ 208264 h 208264"/>
            <a:gd name="connsiteX0" fmla="*/ 0 w 157937"/>
            <a:gd name="connsiteY0" fmla="*/ 0 h 182836"/>
            <a:gd name="connsiteX1" fmla="*/ 157937 w 157937"/>
            <a:gd name="connsiteY1" fmla="*/ 182836 h 1828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7937" h="182836">
              <a:moveTo>
                <a:pt x="0" y="0"/>
              </a:moveTo>
              <a:cubicBezTo>
                <a:pt x="86144" y="77996"/>
                <a:pt x="139512" y="49862"/>
                <a:pt x="157937" y="18283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67711</xdr:colOff>
      <xdr:row>23</xdr:row>
      <xdr:rowOff>113459</xdr:rowOff>
    </xdr:from>
    <xdr:to>
      <xdr:col>6</xdr:col>
      <xdr:colOff>209967</xdr:colOff>
      <xdr:row>24</xdr:row>
      <xdr:rowOff>125829</xdr:rowOff>
    </xdr:to>
    <xdr:sp macro="" textlink="">
      <xdr:nvSpPr>
        <xdr:cNvPr id="171" name="Line 238">
          <a:extLst>
            <a:ext uri="{FF2B5EF4-FFF2-40B4-BE49-F238E27FC236}">
              <a16:creationId xmlns:a16="http://schemas.microsoft.com/office/drawing/2014/main" id="{DF06AEEF-51FB-4610-9804-5BE27AD60AB7}"/>
            </a:ext>
          </a:extLst>
        </xdr:cNvPr>
        <xdr:cNvSpPr>
          <a:spLocks noChangeShapeType="1"/>
        </xdr:cNvSpPr>
      </xdr:nvSpPr>
      <xdr:spPr bwMode="auto">
        <a:xfrm flipV="1">
          <a:off x="3661811" y="3917109"/>
          <a:ext cx="142256" cy="1774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34539</xdr:colOff>
      <xdr:row>17</xdr:row>
      <xdr:rowOff>114506</xdr:rowOff>
    </xdr:from>
    <xdr:to>
      <xdr:col>6</xdr:col>
      <xdr:colOff>640674</xdr:colOff>
      <xdr:row>20</xdr:row>
      <xdr:rowOff>5657</xdr:rowOff>
    </xdr:to>
    <xdr:sp macro="" textlink="">
      <xdr:nvSpPr>
        <xdr:cNvPr id="172" name="Line 238">
          <a:extLst>
            <a:ext uri="{FF2B5EF4-FFF2-40B4-BE49-F238E27FC236}">
              <a16:creationId xmlns:a16="http://schemas.microsoft.com/office/drawing/2014/main" id="{44343D0D-CD8E-4D67-9571-C02DFC1BE0AF}"/>
            </a:ext>
          </a:extLst>
        </xdr:cNvPr>
        <xdr:cNvSpPr>
          <a:spLocks noChangeShapeType="1"/>
        </xdr:cNvSpPr>
      </xdr:nvSpPr>
      <xdr:spPr bwMode="auto">
        <a:xfrm flipV="1">
          <a:off x="2923789" y="2927556"/>
          <a:ext cx="1310985" cy="3864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293881</xdr:colOff>
      <xdr:row>22</xdr:row>
      <xdr:rowOff>53072</xdr:rowOff>
    </xdr:from>
    <xdr:to>
      <xdr:col>6</xdr:col>
      <xdr:colOff>205323</xdr:colOff>
      <xdr:row>24</xdr:row>
      <xdr:rowOff>153239</xdr:rowOff>
    </xdr:to>
    <xdr:sp macro="" textlink="">
      <xdr:nvSpPr>
        <xdr:cNvPr id="173" name="Freeform 217">
          <a:extLst>
            <a:ext uri="{FF2B5EF4-FFF2-40B4-BE49-F238E27FC236}">
              <a16:creationId xmlns:a16="http://schemas.microsoft.com/office/drawing/2014/main" id="{708FB330-1E53-4240-8F28-F321F1BBA571}"/>
            </a:ext>
          </a:extLst>
        </xdr:cNvPr>
        <xdr:cNvSpPr>
          <a:spLocks/>
        </xdr:cNvSpPr>
      </xdr:nvSpPr>
      <xdr:spPr bwMode="auto">
        <a:xfrm>
          <a:off x="3183131" y="3691622"/>
          <a:ext cx="616292" cy="4303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7983 w 7983"/>
            <a:gd name="connsiteY0" fmla="*/ 105873 h 105873"/>
            <a:gd name="connsiteX1" fmla="*/ 7522 w 7983"/>
            <a:gd name="connsiteY1" fmla="*/ 9096 h 105873"/>
            <a:gd name="connsiteX2" fmla="*/ 4513 w 7983"/>
            <a:gd name="connsiteY2" fmla="*/ 4096 h 105873"/>
            <a:gd name="connsiteX3" fmla="*/ 2832 w 7983"/>
            <a:gd name="connsiteY3" fmla="*/ 12429 h 105873"/>
            <a:gd name="connsiteX4" fmla="*/ 0 w 7983"/>
            <a:gd name="connsiteY4" fmla="*/ 10763 h 105873"/>
            <a:gd name="connsiteX0" fmla="*/ 10000 w 11944"/>
            <a:gd name="connsiteY0" fmla="*/ 9851 h 9851"/>
            <a:gd name="connsiteX1" fmla="*/ 11835 w 11944"/>
            <a:gd name="connsiteY1" fmla="*/ 966 h 9851"/>
            <a:gd name="connsiteX2" fmla="*/ 5653 w 11944"/>
            <a:gd name="connsiteY2" fmla="*/ 238 h 9851"/>
            <a:gd name="connsiteX3" fmla="*/ 3548 w 11944"/>
            <a:gd name="connsiteY3" fmla="*/ 1025 h 9851"/>
            <a:gd name="connsiteX4" fmla="*/ 0 w 11944"/>
            <a:gd name="connsiteY4" fmla="*/ 868 h 9851"/>
            <a:gd name="connsiteX0" fmla="*/ 7218 w 8846"/>
            <a:gd name="connsiteY0" fmla="*/ 10000 h 10000"/>
            <a:gd name="connsiteX1" fmla="*/ 8755 w 8846"/>
            <a:gd name="connsiteY1" fmla="*/ 981 h 10000"/>
            <a:gd name="connsiteX2" fmla="*/ 3579 w 8846"/>
            <a:gd name="connsiteY2" fmla="*/ 242 h 10000"/>
            <a:gd name="connsiteX3" fmla="*/ 1817 w 8846"/>
            <a:gd name="connsiteY3" fmla="*/ 1041 h 10000"/>
            <a:gd name="connsiteX4" fmla="*/ 0 w 8846"/>
            <a:gd name="connsiteY4" fmla="*/ 9442 h 10000"/>
            <a:gd name="connsiteX0" fmla="*/ 8160 w 10000"/>
            <a:gd name="connsiteY0" fmla="*/ 10000 h 10000"/>
            <a:gd name="connsiteX1" fmla="*/ 9897 w 10000"/>
            <a:gd name="connsiteY1" fmla="*/ 981 h 10000"/>
            <a:gd name="connsiteX2" fmla="*/ 4046 w 10000"/>
            <a:gd name="connsiteY2" fmla="*/ 242 h 10000"/>
            <a:gd name="connsiteX3" fmla="*/ 3250 w 10000"/>
            <a:gd name="connsiteY3" fmla="*/ 2598 h 10000"/>
            <a:gd name="connsiteX4" fmla="*/ 0 w 10000"/>
            <a:gd name="connsiteY4" fmla="*/ 9442 h 10000"/>
            <a:gd name="connsiteX0" fmla="*/ 8160 w 10399"/>
            <a:gd name="connsiteY0" fmla="*/ 9758 h 9758"/>
            <a:gd name="connsiteX1" fmla="*/ 9890 w 10399"/>
            <a:gd name="connsiteY1" fmla="*/ 2334 h 9758"/>
            <a:gd name="connsiteX2" fmla="*/ 9897 w 10399"/>
            <a:gd name="connsiteY2" fmla="*/ 739 h 9758"/>
            <a:gd name="connsiteX3" fmla="*/ 4046 w 10399"/>
            <a:gd name="connsiteY3" fmla="*/ 0 h 9758"/>
            <a:gd name="connsiteX4" fmla="*/ 3250 w 10399"/>
            <a:gd name="connsiteY4" fmla="*/ 2356 h 9758"/>
            <a:gd name="connsiteX5" fmla="*/ 0 w 10399"/>
            <a:gd name="connsiteY5" fmla="*/ 9200 h 9758"/>
            <a:gd name="connsiteX0" fmla="*/ 7847 w 9511"/>
            <a:gd name="connsiteY0" fmla="*/ 10000 h 10000"/>
            <a:gd name="connsiteX1" fmla="*/ 9511 w 9511"/>
            <a:gd name="connsiteY1" fmla="*/ 2392 h 10000"/>
            <a:gd name="connsiteX2" fmla="*/ 3891 w 9511"/>
            <a:gd name="connsiteY2" fmla="*/ 0 h 10000"/>
            <a:gd name="connsiteX3" fmla="*/ 3125 w 9511"/>
            <a:gd name="connsiteY3" fmla="*/ 2414 h 10000"/>
            <a:gd name="connsiteX4" fmla="*/ 0 w 9511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428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539 h 10000"/>
            <a:gd name="connsiteX0" fmla="*/ 8250 w 10000"/>
            <a:gd name="connsiteY0" fmla="*/ 10000 h 10000"/>
            <a:gd name="connsiteX1" fmla="*/ 10000 w 10000"/>
            <a:gd name="connsiteY1" fmla="*/ 2392 h 10000"/>
            <a:gd name="connsiteX2" fmla="*/ 4091 w 10000"/>
            <a:gd name="connsiteY2" fmla="*/ 0 h 10000"/>
            <a:gd name="connsiteX3" fmla="*/ 3286 w 10000"/>
            <a:gd name="connsiteY3" fmla="*/ 2414 h 10000"/>
            <a:gd name="connsiteX4" fmla="*/ 0 w 10000"/>
            <a:gd name="connsiteY4" fmla="*/ 9539 h 10000"/>
            <a:gd name="connsiteX0" fmla="*/ 8077 w 9827"/>
            <a:gd name="connsiteY0" fmla="*/ 10000 h 10021"/>
            <a:gd name="connsiteX1" fmla="*/ 9827 w 9827"/>
            <a:gd name="connsiteY1" fmla="*/ 2392 h 10021"/>
            <a:gd name="connsiteX2" fmla="*/ 3918 w 9827"/>
            <a:gd name="connsiteY2" fmla="*/ 0 h 10021"/>
            <a:gd name="connsiteX3" fmla="*/ 3113 w 9827"/>
            <a:gd name="connsiteY3" fmla="*/ 2414 h 10021"/>
            <a:gd name="connsiteX4" fmla="*/ 0 w 9827"/>
            <a:gd name="connsiteY4" fmla="*/ 10021 h 10021"/>
            <a:gd name="connsiteX0" fmla="*/ 8219 w 10000"/>
            <a:gd name="connsiteY0" fmla="*/ 9979 h 10000"/>
            <a:gd name="connsiteX1" fmla="*/ 10000 w 10000"/>
            <a:gd name="connsiteY1" fmla="*/ 2387 h 10000"/>
            <a:gd name="connsiteX2" fmla="*/ 3987 w 10000"/>
            <a:gd name="connsiteY2" fmla="*/ 0 h 10000"/>
            <a:gd name="connsiteX3" fmla="*/ 3168 w 10000"/>
            <a:gd name="connsiteY3" fmla="*/ 2409 h 10000"/>
            <a:gd name="connsiteX4" fmla="*/ 0 w 10000"/>
            <a:gd name="connsiteY4" fmla="*/ 10000 h 10000"/>
            <a:gd name="connsiteX0" fmla="*/ 8219 w 8853"/>
            <a:gd name="connsiteY0" fmla="*/ 9979 h 10000"/>
            <a:gd name="connsiteX1" fmla="*/ 8853 w 8853"/>
            <a:gd name="connsiteY1" fmla="*/ 7234 h 10000"/>
            <a:gd name="connsiteX2" fmla="*/ 3987 w 8853"/>
            <a:gd name="connsiteY2" fmla="*/ 0 h 10000"/>
            <a:gd name="connsiteX3" fmla="*/ 3168 w 8853"/>
            <a:gd name="connsiteY3" fmla="*/ 2409 h 10000"/>
            <a:gd name="connsiteX4" fmla="*/ 0 w 8853"/>
            <a:gd name="connsiteY4" fmla="*/ 10000 h 10000"/>
            <a:gd name="connsiteX0" fmla="*/ 9284 w 12175"/>
            <a:gd name="connsiteY0" fmla="*/ 7894 h 7915"/>
            <a:gd name="connsiteX1" fmla="*/ 10000 w 12175"/>
            <a:gd name="connsiteY1" fmla="*/ 5149 h 7915"/>
            <a:gd name="connsiteX2" fmla="*/ 11919 w 12175"/>
            <a:gd name="connsiteY2" fmla="*/ 1924 h 7915"/>
            <a:gd name="connsiteX3" fmla="*/ 3578 w 12175"/>
            <a:gd name="connsiteY3" fmla="*/ 324 h 7915"/>
            <a:gd name="connsiteX4" fmla="*/ 0 w 12175"/>
            <a:gd name="connsiteY4" fmla="*/ 7915 h 7915"/>
            <a:gd name="connsiteX0" fmla="*/ 7625 w 9850"/>
            <a:gd name="connsiteY0" fmla="*/ 9972 h 9999"/>
            <a:gd name="connsiteX1" fmla="*/ 8214 w 9850"/>
            <a:gd name="connsiteY1" fmla="*/ 6504 h 9999"/>
            <a:gd name="connsiteX2" fmla="*/ 9790 w 9850"/>
            <a:gd name="connsiteY2" fmla="*/ 2430 h 9999"/>
            <a:gd name="connsiteX3" fmla="*/ 2939 w 9850"/>
            <a:gd name="connsiteY3" fmla="*/ 408 h 9999"/>
            <a:gd name="connsiteX4" fmla="*/ 0 w 9850"/>
            <a:gd name="connsiteY4" fmla="*/ 9999 h 9999"/>
            <a:gd name="connsiteX0" fmla="*/ 7741 w 10000"/>
            <a:gd name="connsiteY0" fmla="*/ 10141 h 10168"/>
            <a:gd name="connsiteX1" fmla="*/ 8339 w 10000"/>
            <a:gd name="connsiteY1" fmla="*/ 6673 h 10168"/>
            <a:gd name="connsiteX2" fmla="*/ 9939 w 10000"/>
            <a:gd name="connsiteY2" fmla="*/ 2598 h 10168"/>
            <a:gd name="connsiteX3" fmla="*/ 2984 w 10000"/>
            <a:gd name="connsiteY3" fmla="*/ 576 h 10168"/>
            <a:gd name="connsiteX4" fmla="*/ 0 w 10000"/>
            <a:gd name="connsiteY4" fmla="*/ 10168 h 10168"/>
            <a:gd name="connsiteX0" fmla="*/ 7741 w 10016"/>
            <a:gd name="connsiteY0" fmla="*/ 10141 h 10168"/>
            <a:gd name="connsiteX1" fmla="*/ 8969 w 10016"/>
            <a:gd name="connsiteY1" fmla="*/ 7087 h 10168"/>
            <a:gd name="connsiteX2" fmla="*/ 9939 w 10016"/>
            <a:gd name="connsiteY2" fmla="*/ 2598 h 10168"/>
            <a:gd name="connsiteX3" fmla="*/ 2984 w 10016"/>
            <a:gd name="connsiteY3" fmla="*/ 576 h 10168"/>
            <a:gd name="connsiteX4" fmla="*/ 0 w 10016"/>
            <a:gd name="connsiteY4" fmla="*/ 10168 h 10168"/>
            <a:gd name="connsiteX0" fmla="*/ 7741 w 10249"/>
            <a:gd name="connsiteY0" fmla="*/ 10186 h 10213"/>
            <a:gd name="connsiteX1" fmla="*/ 8969 w 10249"/>
            <a:gd name="connsiteY1" fmla="*/ 7132 h 10213"/>
            <a:gd name="connsiteX2" fmla="*/ 10179 w 10249"/>
            <a:gd name="connsiteY2" fmla="*/ 2275 h 10213"/>
            <a:gd name="connsiteX3" fmla="*/ 2984 w 10249"/>
            <a:gd name="connsiteY3" fmla="*/ 621 h 10213"/>
            <a:gd name="connsiteX4" fmla="*/ 0 w 10249"/>
            <a:gd name="connsiteY4" fmla="*/ 10213 h 10213"/>
            <a:gd name="connsiteX0" fmla="*/ 7741 w 10313"/>
            <a:gd name="connsiteY0" fmla="*/ 10186 h 10213"/>
            <a:gd name="connsiteX1" fmla="*/ 10230 w 10313"/>
            <a:gd name="connsiteY1" fmla="*/ 5474 h 10213"/>
            <a:gd name="connsiteX2" fmla="*/ 10179 w 10313"/>
            <a:gd name="connsiteY2" fmla="*/ 2275 h 10213"/>
            <a:gd name="connsiteX3" fmla="*/ 2984 w 10313"/>
            <a:gd name="connsiteY3" fmla="*/ 621 h 10213"/>
            <a:gd name="connsiteX4" fmla="*/ 0 w 10313"/>
            <a:gd name="connsiteY4" fmla="*/ 10213 h 10213"/>
            <a:gd name="connsiteX0" fmla="*/ 7741 w 10673"/>
            <a:gd name="connsiteY0" fmla="*/ 10253 h 10280"/>
            <a:gd name="connsiteX1" fmla="*/ 10230 w 10673"/>
            <a:gd name="connsiteY1" fmla="*/ 5541 h 10280"/>
            <a:gd name="connsiteX2" fmla="*/ 10569 w 10673"/>
            <a:gd name="connsiteY2" fmla="*/ 1881 h 10280"/>
            <a:gd name="connsiteX3" fmla="*/ 2984 w 10673"/>
            <a:gd name="connsiteY3" fmla="*/ 688 h 10280"/>
            <a:gd name="connsiteX4" fmla="*/ 0 w 10673"/>
            <a:gd name="connsiteY4" fmla="*/ 10280 h 10280"/>
            <a:gd name="connsiteX0" fmla="*/ 7741 w 10718"/>
            <a:gd name="connsiteY0" fmla="*/ 10253 h 10280"/>
            <a:gd name="connsiteX1" fmla="*/ 10230 w 10718"/>
            <a:gd name="connsiteY1" fmla="*/ 5541 h 10280"/>
            <a:gd name="connsiteX2" fmla="*/ 10569 w 10718"/>
            <a:gd name="connsiteY2" fmla="*/ 1881 h 10280"/>
            <a:gd name="connsiteX3" fmla="*/ 2984 w 10718"/>
            <a:gd name="connsiteY3" fmla="*/ 688 h 10280"/>
            <a:gd name="connsiteX4" fmla="*/ 0 w 10718"/>
            <a:gd name="connsiteY4" fmla="*/ 10280 h 10280"/>
            <a:gd name="connsiteX0" fmla="*/ 7741 w 10961"/>
            <a:gd name="connsiteY0" fmla="*/ 10268 h 10295"/>
            <a:gd name="connsiteX1" fmla="*/ 10230 w 10961"/>
            <a:gd name="connsiteY1" fmla="*/ 5556 h 10295"/>
            <a:gd name="connsiteX2" fmla="*/ 10839 w 10961"/>
            <a:gd name="connsiteY2" fmla="*/ 1804 h 10295"/>
            <a:gd name="connsiteX3" fmla="*/ 2984 w 10961"/>
            <a:gd name="connsiteY3" fmla="*/ 703 h 10295"/>
            <a:gd name="connsiteX4" fmla="*/ 0 w 10961"/>
            <a:gd name="connsiteY4" fmla="*/ 10295 h 10295"/>
            <a:gd name="connsiteX0" fmla="*/ 7741 w 10839"/>
            <a:gd name="connsiteY0" fmla="*/ 10268 h 10295"/>
            <a:gd name="connsiteX1" fmla="*/ 10230 w 10839"/>
            <a:gd name="connsiteY1" fmla="*/ 5556 h 10295"/>
            <a:gd name="connsiteX2" fmla="*/ 10839 w 10839"/>
            <a:gd name="connsiteY2" fmla="*/ 1804 h 10295"/>
            <a:gd name="connsiteX3" fmla="*/ 2984 w 10839"/>
            <a:gd name="connsiteY3" fmla="*/ 703 h 10295"/>
            <a:gd name="connsiteX4" fmla="*/ 0 w 10839"/>
            <a:gd name="connsiteY4" fmla="*/ 10295 h 10295"/>
            <a:gd name="connsiteX0" fmla="*/ 7381 w 10839"/>
            <a:gd name="connsiteY0" fmla="*/ 11373 h 11373"/>
            <a:gd name="connsiteX1" fmla="*/ 10230 w 10839"/>
            <a:gd name="connsiteY1" fmla="*/ 5556 h 11373"/>
            <a:gd name="connsiteX2" fmla="*/ 10839 w 10839"/>
            <a:gd name="connsiteY2" fmla="*/ 1804 h 11373"/>
            <a:gd name="connsiteX3" fmla="*/ 2984 w 10839"/>
            <a:gd name="connsiteY3" fmla="*/ 703 h 11373"/>
            <a:gd name="connsiteX4" fmla="*/ 0 w 10839"/>
            <a:gd name="connsiteY4" fmla="*/ 10295 h 11373"/>
            <a:gd name="connsiteX0" fmla="*/ 7381 w 10839"/>
            <a:gd name="connsiteY0" fmla="*/ 11373 h 11373"/>
            <a:gd name="connsiteX1" fmla="*/ 10230 w 10839"/>
            <a:gd name="connsiteY1" fmla="*/ 5556 h 11373"/>
            <a:gd name="connsiteX2" fmla="*/ 10839 w 10839"/>
            <a:gd name="connsiteY2" fmla="*/ 1804 h 11373"/>
            <a:gd name="connsiteX3" fmla="*/ 2984 w 10839"/>
            <a:gd name="connsiteY3" fmla="*/ 703 h 11373"/>
            <a:gd name="connsiteX4" fmla="*/ 0 w 10839"/>
            <a:gd name="connsiteY4" fmla="*/ 10295 h 11373"/>
            <a:gd name="connsiteX0" fmla="*/ 7561 w 10839"/>
            <a:gd name="connsiteY0" fmla="*/ 11603 h 11603"/>
            <a:gd name="connsiteX1" fmla="*/ 10230 w 10839"/>
            <a:gd name="connsiteY1" fmla="*/ 5556 h 11603"/>
            <a:gd name="connsiteX2" fmla="*/ 10839 w 10839"/>
            <a:gd name="connsiteY2" fmla="*/ 1804 h 11603"/>
            <a:gd name="connsiteX3" fmla="*/ 2984 w 10839"/>
            <a:gd name="connsiteY3" fmla="*/ 703 h 11603"/>
            <a:gd name="connsiteX4" fmla="*/ 0 w 10839"/>
            <a:gd name="connsiteY4" fmla="*/ 10295 h 11603"/>
            <a:gd name="connsiteX0" fmla="*/ 7561 w 10839"/>
            <a:gd name="connsiteY0" fmla="*/ 10900 h 10900"/>
            <a:gd name="connsiteX1" fmla="*/ 10230 w 10839"/>
            <a:gd name="connsiteY1" fmla="*/ 4853 h 10900"/>
            <a:gd name="connsiteX2" fmla="*/ 10839 w 10839"/>
            <a:gd name="connsiteY2" fmla="*/ 1101 h 10900"/>
            <a:gd name="connsiteX3" fmla="*/ 2984 w 10839"/>
            <a:gd name="connsiteY3" fmla="*/ 0 h 10900"/>
            <a:gd name="connsiteX4" fmla="*/ 0 w 10839"/>
            <a:gd name="connsiteY4" fmla="*/ 9592 h 10900"/>
            <a:gd name="connsiteX0" fmla="*/ 7561 w 10839"/>
            <a:gd name="connsiteY0" fmla="*/ 11913 h 11913"/>
            <a:gd name="connsiteX1" fmla="*/ 10230 w 10839"/>
            <a:gd name="connsiteY1" fmla="*/ 5866 h 11913"/>
            <a:gd name="connsiteX2" fmla="*/ 10839 w 10839"/>
            <a:gd name="connsiteY2" fmla="*/ 2114 h 11913"/>
            <a:gd name="connsiteX3" fmla="*/ 3044 w 10839"/>
            <a:gd name="connsiteY3" fmla="*/ 0 h 11913"/>
            <a:gd name="connsiteX4" fmla="*/ 0 w 10839"/>
            <a:gd name="connsiteY4" fmla="*/ 10605 h 11913"/>
            <a:gd name="connsiteX0" fmla="*/ 7561 w 10839"/>
            <a:gd name="connsiteY0" fmla="*/ 11913 h 11913"/>
            <a:gd name="connsiteX1" fmla="*/ 10230 w 10839"/>
            <a:gd name="connsiteY1" fmla="*/ 5866 h 11913"/>
            <a:gd name="connsiteX2" fmla="*/ 10839 w 10839"/>
            <a:gd name="connsiteY2" fmla="*/ 2114 h 11913"/>
            <a:gd name="connsiteX3" fmla="*/ 3044 w 10839"/>
            <a:gd name="connsiteY3" fmla="*/ 0 h 11913"/>
            <a:gd name="connsiteX4" fmla="*/ 0 w 10839"/>
            <a:gd name="connsiteY4" fmla="*/ 10605 h 11913"/>
            <a:gd name="connsiteX0" fmla="*/ 7561 w 10839"/>
            <a:gd name="connsiteY0" fmla="*/ 11913 h 11913"/>
            <a:gd name="connsiteX1" fmla="*/ 10230 w 10839"/>
            <a:gd name="connsiteY1" fmla="*/ 5866 h 11913"/>
            <a:gd name="connsiteX2" fmla="*/ 10839 w 10839"/>
            <a:gd name="connsiteY2" fmla="*/ 2114 h 11913"/>
            <a:gd name="connsiteX3" fmla="*/ 3044 w 10839"/>
            <a:gd name="connsiteY3" fmla="*/ 0 h 11913"/>
            <a:gd name="connsiteX4" fmla="*/ 0 w 10839"/>
            <a:gd name="connsiteY4" fmla="*/ 10605 h 11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839" h="11913">
              <a:moveTo>
                <a:pt x="7561" y="11913"/>
              </a:moveTo>
              <a:cubicBezTo>
                <a:pt x="8280" y="10201"/>
                <a:pt x="9950" y="7808"/>
                <a:pt x="10230" y="5866"/>
              </a:cubicBezTo>
              <a:cubicBezTo>
                <a:pt x="10136" y="4177"/>
                <a:pt x="10531" y="3997"/>
                <a:pt x="10839" y="2114"/>
              </a:cubicBezTo>
              <a:cubicBezTo>
                <a:pt x="8187" y="1508"/>
                <a:pt x="4376" y="661"/>
                <a:pt x="3044" y="0"/>
              </a:cubicBezTo>
              <a:cubicBezTo>
                <a:pt x="2028" y="3055"/>
                <a:pt x="753" y="9784"/>
                <a:pt x="0" y="1060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105414</xdr:colOff>
      <xdr:row>19</xdr:row>
      <xdr:rowOff>7510</xdr:rowOff>
    </xdr:from>
    <xdr:to>
      <xdr:col>5</xdr:col>
      <xdr:colOff>487909</xdr:colOff>
      <xdr:row>20</xdr:row>
      <xdr:rowOff>305</xdr:rowOff>
    </xdr:to>
    <xdr:grpSp>
      <xdr:nvGrpSpPr>
        <xdr:cNvPr id="174" name="Group 405">
          <a:extLst>
            <a:ext uri="{FF2B5EF4-FFF2-40B4-BE49-F238E27FC236}">
              <a16:creationId xmlns:a16="http://schemas.microsoft.com/office/drawing/2014/main" id="{2254E2F9-D146-4997-9B45-CD0D1D72D9FF}"/>
            </a:ext>
          </a:extLst>
        </xdr:cNvPr>
        <xdr:cNvGrpSpPr>
          <a:grpSpLocks/>
        </xdr:cNvGrpSpPr>
      </xdr:nvGrpSpPr>
      <xdr:grpSpPr bwMode="auto">
        <a:xfrm rot="15370882">
          <a:off x="3110360" y="3043884"/>
          <a:ext cx="158159" cy="382495"/>
          <a:chOff x="718" y="97"/>
          <a:chExt cx="23" cy="15"/>
        </a:xfrm>
      </xdr:grpSpPr>
      <xdr:sp macro="" textlink="">
        <xdr:nvSpPr>
          <xdr:cNvPr id="175" name="Freeform 406">
            <a:extLst>
              <a:ext uri="{FF2B5EF4-FFF2-40B4-BE49-F238E27FC236}">
                <a16:creationId xmlns:a16="http://schemas.microsoft.com/office/drawing/2014/main" id="{254B1383-C74C-CEC1-573F-F866458E0623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6" name="Freeform 407">
            <a:extLst>
              <a:ext uri="{FF2B5EF4-FFF2-40B4-BE49-F238E27FC236}">
                <a16:creationId xmlns:a16="http://schemas.microsoft.com/office/drawing/2014/main" id="{256D6894-C02B-3AF6-7A48-7FBBBC983C68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6</xdr:col>
      <xdr:colOff>270013</xdr:colOff>
      <xdr:row>22</xdr:row>
      <xdr:rowOff>87057</xdr:rowOff>
    </xdr:from>
    <xdr:ext cx="304188" cy="186974"/>
    <xdr:sp macro="" textlink="">
      <xdr:nvSpPr>
        <xdr:cNvPr id="177" name="Text Box 1664">
          <a:extLst>
            <a:ext uri="{FF2B5EF4-FFF2-40B4-BE49-F238E27FC236}">
              <a16:creationId xmlns:a16="http://schemas.microsoft.com/office/drawing/2014/main" id="{1F750386-7BA2-4C89-B9C7-B9B8C584DB03}"/>
            </a:ext>
          </a:extLst>
        </xdr:cNvPr>
        <xdr:cNvSpPr txBox="1">
          <a:spLocks noChangeArrowheads="1"/>
        </xdr:cNvSpPr>
      </xdr:nvSpPr>
      <xdr:spPr bwMode="auto">
        <a:xfrm>
          <a:off x="3864113" y="372560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701174</xdr:colOff>
      <xdr:row>20</xdr:row>
      <xdr:rowOff>95200</xdr:rowOff>
    </xdr:from>
    <xdr:to>
      <xdr:col>8</xdr:col>
      <xdr:colOff>700372</xdr:colOff>
      <xdr:row>23</xdr:row>
      <xdr:rowOff>159041</xdr:rowOff>
    </xdr:to>
    <xdr:sp macro="" textlink="">
      <xdr:nvSpPr>
        <xdr:cNvPr id="178" name="Freeform 169">
          <a:extLst>
            <a:ext uri="{FF2B5EF4-FFF2-40B4-BE49-F238E27FC236}">
              <a16:creationId xmlns:a16="http://schemas.microsoft.com/office/drawing/2014/main" id="{517E9DCE-32CB-4308-A481-3323533B1B7F}"/>
            </a:ext>
          </a:extLst>
        </xdr:cNvPr>
        <xdr:cNvSpPr>
          <a:spLocks/>
        </xdr:cNvSpPr>
      </xdr:nvSpPr>
      <xdr:spPr bwMode="auto">
        <a:xfrm rot="20800575">
          <a:off x="4295274" y="3403550"/>
          <a:ext cx="1408898" cy="55914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0 w 13999"/>
            <a:gd name="connsiteY2" fmla="*/ 0 h 13420"/>
            <a:gd name="connsiteX0" fmla="*/ 13999 w 13999"/>
            <a:gd name="connsiteY0" fmla="*/ 13420 h 13420"/>
            <a:gd name="connsiteX1" fmla="*/ 13652 w 13999"/>
            <a:gd name="connsiteY1" fmla="*/ 2872 h 13420"/>
            <a:gd name="connsiteX2" fmla="*/ 4026 w 13999"/>
            <a:gd name="connsiteY2" fmla="*/ 2538 h 13420"/>
            <a:gd name="connsiteX3" fmla="*/ 0 w 13999"/>
            <a:gd name="connsiteY3" fmla="*/ 0 h 13420"/>
            <a:gd name="connsiteX0" fmla="*/ 10759 w 10759"/>
            <a:gd name="connsiteY0" fmla="*/ 18181 h 18181"/>
            <a:gd name="connsiteX1" fmla="*/ 10412 w 10759"/>
            <a:gd name="connsiteY1" fmla="*/ 7633 h 18181"/>
            <a:gd name="connsiteX2" fmla="*/ 786 w 10759"/>
            <a:gd name="connsiteY2" fmla="*/ 7299 h 18181"/>
            <a:gd name="connsiteX3" fmla="*/ 1190 w 10759"/>
            <a:gd name="connsiteY3" fmla="*/ 0 h 18181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0 w 15476"/>
            <a:gd name="connsiteY3" fmla="*/ 0 h 19009"/>
            <a:gd name="connsiteX0" fmla="*/ 15476 w 15476"/>
            <a:gd name="connsiteY0" fmla="*/ 19009 h 19009"/>
            <a:gd name="connsiteX1" fmla="*/ 15129 w 15476"/>
            <a:gd name="connsiteY1" fmla="*/ 8461 h 19009"/>
            <a:gd name="connsiteX2" fmla="*/ 5503 w 15476"/>
            <a:gd name="connsiteY2" fmla="*/ 8127 h 19009"/>
            <a:gd name="connsiteX3" fmla="*/ 5688 w 15476"/>
            <a:gd name="connsiteY3" fmla="*/ 3160 h 19009"/>
            <a:gd name="connsiteX4" fmla="*/ 0 w 15476"/>
            <a:gd name="connsiteY4" fmla="*/ 0 h 19009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4958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16214 w 16214"/>
            <a:gd name="connsiteY0" fmla="*/ 25840 h 25840"/>
            <a:gd name="connsiteX1" fmla="*/ 15867 w 16214"/>
            <a:gd name="connsiteY1" fmla="*/ 15292 h 25840"/>
            <a:gd name="connsiteX2" fmla="*/ 6241 w 16214"/>
            <a:gd name="connsiteY2" fmla="*/ 16200 h 25840"/>
            <a:gd name="connsiteX3" fmla="*/ 6426 w 16214"/>
            <a:gd name="connsiteY3" fmla="*/ 9991 h 25840"/>
            <a:gd name="connsiteX4" fmla="*/ 0 w 16214"/>
            <a:gd name="connsiteY4" fmla="*/ 0 h 25840"/>
            <a:gd name="connsiteX0" fmla="*/ 9973 w 9973"/>
            <a:gd name="connsiteY0" fmla="*/ 15849 h 15849"/>
            <a:gd name="connsiteX1" fmla="*/ 9626 w 9973"/>
            <a:gd name="connsiteY1" fmla="*/ 5301 h 15849"/>
            <a:gd name="connsiteX2" fmla="*/ 0 w 9973"/>
            <a:gd name="connsiteY2" fmla="*/ 6209 h 15849"/>
            <a:gd name="connsiteX3" fmla="*/ 185 w 9973"/>
            <a:gd name="connsiteY3" fmla="*/ 0 h 15849"/>
            <a:gd name="connsiteX0" fmla="*/ 10000 w 10000"/>
            <a:gd name="connsiteY0" fmla="*/ 6655 h 6655"/>
            <a:gd name="connsiteX1" fmla="*/ 9652 w 10000"/>
            <a:gd name="connsiteY1" fmla="*/ 0 h 6655"/>
            <a:gd name="connsiteX2" fmla="*/ 0 w 10000"/>
            <a:gd name="connsiteY2" fmla="*/ 573 h 6655"/>
            <a:gd name="connsiteX0" fmla="*/ 1082 w 4261"/>
            <a:gd name="connsiteY0" fmla="*/ 18563 h 18563"/>
            <a:gd name="connsiteX1" fmla="*/ 734 w 4261"/>
            <a:gd name="connsiteY1" fmla="*/ 8563 h 18563"/>
            <a:gd name="connsiteX2" fmla="*/ 3456 w 4261"/>
            <a:gd name="connsiteY2" fmla="*/ 21 h 18563"/>
            <a:gd name="connsiteX0" fmla="*/ 2198 w 15993"/>
            <a:gd name="connsiteY0" fmla="*/ 10532 h 10532"/>
            <a:gd name="connsiteX1" fmla="*/ 1382 w 15993"/>
            <a:gd name="connsiteY1" fmla="*/ 5145 h 10532"/>
            <a:gd name="connsiteX2" fmla="*/ 14472 w 15993"/>
            <a:gd name="connsiteY2" fmla="*/ 10 h 10532"/>
            <a:gd name="connsiteX0" fmla="*/ 3365 w 15639"/>
            <a:gd name="connsiteY0" fmla="*/ 10522 h 10522"/>
            <a:gd name="connsiteX1" fmla="*/ 2549 w 15639"/>
            <a:gd name="connsiteY1" fmla="*/ 5135 h 10522"/>
            <a:gd name="connsiteX2" fmla="*/ 15639 w 15639"/>
            <a:gd name="connsiteY2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574"/>
            <a:gd name="connsiteY0" fmla="*/ 10522 h 10522"/>
            <a:gd name="connsiteX1" fmla="*/ 0 w 13574"/>
            <a:gd name="connsiteY1" fmla="*/ 5135 h 10522"/>
            <a:gd name="connsiteX2" fmla="*/ 12432 w 13574"/>
            <a:gd name="connsiteY2" fmla="*/ 1991 h 10522"/>
            <a:gd name="connsiteX3" fmla="*/ 13090 w 13574"/>
            <a:gd name="connsiteY3" fmla="*/ 0 h 10522"/>
            <a:gd name="connsiteX0" fmla="*/ 816 w 13090"/>
            <a:gd name="connsiteY0" fmla="*/ 10522 h 10522"/>
            <a:gd name="connsiteX1" fmla="*/ 0 w 13090"/>
            <a:gd name="connsiteY1" fmla="*/ 5135 h 10522"/>
            <a:gd name="connsiteX2" fmla="*/ 13090 w 13090"/>
            <a:gd name="connsiteY2" fmla="*/ 0 h 10522"/>
            <a:gd name="connsiteX0" fmla="*/ 816 w 9516"/>
            <a:gd name="connsiteY0" fmla="*/ 9189 h 9189"/>
            <a:gd name="connsiteX1" fmla="*/ 0 w 9516"/>
            <a:gd name="connsiteY1" fmla="*/ 3802 h 9189"/>
            <a:gd name="connsiteX2" fmla="*/ 9516 w 9516"/>
            <a:gd name="connsiteY2" fmla="*/ 0 h 9189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858 w 10000"/>
            <a:gd name="connsiteY0" fmla="*/ 10000 h 10000"/>
            <a:gd name="connsiteX1" fmla="*/ 0 w 10000"/>
            <a:gd name="connsiteY1" fmla="*/ 4138 h 10000"/>
            <a:gd name="connsiteX2" fmla="*/ 10000 w 10000"/>
            <a:gd name="connsiteY2" fmla="*/ 0 h 10000"/>
            <a:gd name="connsiteX0" fmla="*/ 2 w 10134"/>
            <a:gd name="connsiteY0" fmla="*/ 9899 h 9899"/>
            <a:gd name="connsiteX1" fmla="*/ 134 w 10134"/>
            <a:gd name="connsiteY1" fmla="*/ 4138 h 9899"/>
            <a:gd name="connsiteX2" fmla="*/ 10134 w 10134"/>
            <a:gd name="connsiteY2" fmla="*/ 0 h 9899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10000"/>
            <a:gd name="connsiteY0" fmla="*/ 10000 h 10000"/>
            <a:gd name="connsiteX1" fmla="*/ 132 w 10000"/>
            <a:gd name="connsiteY1" fmla="*/ 4180 h 10000"/>
            <a:gd name="connsiteX2" fmla="*/ 10000 w 10000"/>
            <a:gd name="connsiteY2" fmla="*/ 0 h 10000"/>
            <a:gd name="connsiteX0" fmla="*/ 2 w 21101"/>
            <a:gd name="connsiteY0" fmla="*/ 6413 h 6413"/>
            <a:gd name="connsiteX1" fmla="*/ 132 w 21101"/>
            <a:gd name="connsiteY1" fmla="*/ 593 h 6413"/>
            <a:gd name="connsiteX2" fmla="*/ 21101 w 21101"/>
            <a:gd name="connsiteY2" fmla="*/ 0 h 6413"/>
            <a:gd name="connsiteX0" fmla="*/ 1 w 10000"/>
            <a:gd name="connsiteY0" fmla="*/ 10212 h 10212"/>
            <a:gd name="connsiteX1" fmla="*/ 63 w 10000"/>
            <a:gd name="connsiteY1" fmla="*/ 1137 h 10212"/>
            <a:gd name="connsiteX2" fmla="*/ 10000 w 10000"/>
            <a:gd name="connsiteY2" fmla="*/ 212 h 10212"/>
            <a:gd name="connsiteX0" fmla="*/ 1 w 10000"/>
            <a:gd name="connsiteY0" fmla="*/ 10000 h 10000"/>
            <a:gd name="connsiteX1" fmla="*/ 63 w 10000"/>
            <a:gd name="connsiteY1" fmla="*/ 925 h 10000"/>
            <a:gd name="connsiteX2" fmla="*/ 10000 w 10000"/>
            <a:gd name="connsiteY2" fmla="*/ 0 h 10000"/>
            <a:gd name="connsiteX0" fmla="*/ 1 w 23176"/>
            <a:gd name="connsiteY0" fmla="*/ 10635 h 10635"/>
            <a:gd name="connsiteX1" fmla="*/ 63 w 23176"/>
            <a:gd name="connsiteY1" fmla="*/ 1560 h 10635"/>
            <a:gd name="connsiteX2" fmla="*/ 23176 w 23176"/>
            <a:gd name="connsiteY2" fmla="*/ 0 h 10635"/>
            <a:gd name="connsiteX0" fmla="*/ 1 w 23176"/>
            <a:gd name="connsiteY0" fmla="*/ 11309 h 11309"/>
            <a:gd name="connsiteX1" fmla="*/ 676 w 23176"/>
            <a:gd name="connsiteY1" fmla="*/ 170 h 11309"/>
            <a:gd name="connsiteX2" fmla="*/ 23176 w 23176"/>
            <a:gd name="connsiteY2" fmla="*/ 674 h 11309"/>
            <a:gd name="connsiteX0" fmla="*/ 1 w 23176"/>
            <a:gd name="connsiteY0" fmla="*/ 11309 h 11309"/>
            <a:gd name="connsiteX1" fmla="*/ 676 w 23176"/>
            <a:gd name="connsiteY1" fmla="*/ 170 h 11309"/>
            <a:gd name="connsiteX2" fmla="*/ 23176 w 23176"/>
            <a:gd name="connsiteY2" fmla="*/ 674 h 11309"/>
            <a:gd name="connsiteX0" fmla="*/ 1 w 23176"/>
            <a:gd name="connsiteY0" fmla="*/ 12334 h 12334"/>
            <a:gd name="connsiteX1" fmla="*/ 676 w 23176"/>
            <a:gd name="connsiteY1" fmla="*/ 1195 h 12334"/>
            <a:gd name="connsiteX2" fmla="*/ 23176 w 23176"/>
            <a:gd name="connsiteY2" fmla="*/ 1699 h 12334"/>
            <a:gd name="connsiteX0" fmla="*/ 1 w 23176"/>
            <a:gd name="connsiteY0" fmla="*/ 11652 h 11652"/>
            <a:gd name="connsiteX1" fmla="*/ 676 w 23176"/>
            <a:gd name="connsiteY1" fmla="*/ 513 h 11652"/>
            <a:gd name="connsiteX2" fmla="*/ 10076 w 23176"/>
            <a:gd name="connsiteY2" fmla="*/ 3445 h 11652"/>
            <a:gd name="connsiteX3" fmla="*/ 23176 w 23176"/>
            <a:gd name="connsiteY3" fmla="*/ 1017 h 11652"/>
            <a:gd name="connsiteX0" fmla="*/ 1 w 23176"/>
            <a:gd name="connsiteY0" fmla="*/ 11693 h 11693"/>
            <a:gd name="connsiteX1" fmla="*/ 676 w 23176"/>
            <a:gd name="connsiteY1" fmla="*/ 554 h 11693"/>
            <a:gd name="connsiteX2" fmla="*/ 8084 w 23176"/>
            <a:gd name="connsiteY2" fmla="*/ 3010 h 11693"/>
            <a:gd name="connsiteX3" fmla="*/ 23176 w 23176"/>
            <a:gd name="connsiteY3" fmla="*/ 1058 h 11693"/>
            <a:gd name="connsiteX0" fmla="*/ 1 w 23176"/>
            <a:gd name="connsiteY0" fmla="*/ 12058 h 12058"/>
            <a:gd name="connsiteX1" fmla="*/ 676 w 23176"/>
            <a:gd name="connsiteY1" fmla="*/ 919 h 12058"/>
            <a:gd name="connsiteX2" fmla="*/ 2109 w 23176"/>
            <a:gd name="connsiteY2" fmla="*/ 992 h 12058"/>
            <a:gd name="connsiteX3" fmla="*/ 8084 w 23176"/>
            <a:gd name="connsiteY3" fmla="*/ 3375 h 12058"/>
            <a:gd name="connsiteX4" fmla="*/ 23176 w 23176"/>
            <a:gd name="connsiteY4" fmla="*/ 1423 h 12058"/>
            <a:gd name="connsiteX0" fmla="*/ 3 w 23178"/>
            <a:gd name="connsiteY0" fmla="*/ 11142 h 11142"/>
            <a:gd name="connsiteX1" fmla="*/ 372 w 23178"/>
            <a:gd name="connsiteY1" fmla="*/ 2861 h 11142"/>
            <a:gd name="connsiteX2" fmla="*/ 2111 w 23178"/>
            <a:gd name="connsiteY2" fmla="*/ 76 h 11142"/>
            <a:gd name="connsiteX3" fmla="*/ 8086 w 23178"/>
            <a:gd name="connsiteY3" fmla="*/ 2459 h 11142"/>
            <a:gd name="connsiteX4" fmla="*/ 23178 w 23178"/>
            <a:gd name="connsiteY4" fmla="*/ 507 h 11142"/>
            <a:gd name="connsiteX0" fmla="*/ 3 w 23178"/>
            <a:gd name="connsiteY0" fmla="*/ 12260 h 12260"/>
            <a:gd name="connsiteX1" fmla="*/ 372 w 23178"/>
            <a:gd name="connsiteY1" fmla="*/ 3979 h 12260"/>
            <a:gd name="connsiteX2" fmla="*/ 2111 w 23178"/>
            <a:gd name="connsiteY2" fmla="*/ 1194 h 12260"/>
            <a:gd name="connsiteX3" fmla="*/ 5175 w 23178"/>
            <a:gd name="connsiteY3" fmla="*/ 83 h 12260"/>
            <a:gd name="connsiteX4" fmla="*/ 8086 w 23178"/>
            <a:gd name="connsiteY4" fmla="*/ 3577 h 12260"/>
            <a:gd name="connsiteX5" fmla="*/ 23178 w 23178"/>
            <a:gd name="connsiteY5" fmla="*/ 1625 h 12260"/>
            <a:gd name="connsiteX0" fmla="*/ 3 w 23178"/>
            <a:gd name="connsiteY0" fmla="*/ 19171 h 19171"/>
            <a:gd name="connsiteX1" fmla="*/ 372 w 23178"/>
            <a:gd name="connsiteY1" fmla="*/ 10890 h 19171"/>
            <a:gd name="connsiteX2" fmla="*/ 2111 w 23178"/>
            <a:gd name="connsiteY2" fmla="*/ 8105 h 19171"/>
            <a:gd name="connsiteX3" fmla="*/ 5175 w 23178"/>
            <a:gd name="connsiteY3" fmla="*/ 6994 h 19171"/>
            <a:gd name="connsiteX4" fmla="*/ 8086 w 23178"/>
            <a:gd name="connsiteY4" fmla="*/ 10488 h 19171"/>
            <a:gd name="connsiteX5" fmla="*/ 7014 w 23178"/>
            <a:gd name="connsiteY5" fmla="*/ 8 h 19171"/>
            <a:gd name="connsiteX6" fmla="*/ 23178 w 23178"/>
            <a:gd name="connsiteY6" fmla="*/ 8536 h 19171"/>
            <a:gd name="connsiteX0" fmla="*/ 3 w 23178"/>
            <a:gd name="connsiteY0" fmla="*/ 19300 h 19300"/>
            <a:gd name="connsiteX1" fmla="*/ 372 w 23178"/>
            <a:gd name="connsiteY1" fmla="*/ 11019 h 19300"/>
            <a:gd name="connsiteX2" fmla="*/ 2111 w 23178"/>
            <a:gd name="connsiteY2" fmla="*/ 8234 h 19300"/>
            <a:gd name="connsiteX3" fmla="*/ 5175 w 23178"/>
            <a:gd name="connsiteY3" fmla="*/ 7123 h 19300"/>
            <a:gd name="connsiteX4" fmla="*/ 8086 w 23178"/>
            <a:gd name="connsiteY4" fmla="*/ 10617 h 19300"/>
            <a:gd name="connsiteX5" fmla="*/ 7014 w 23178"/>
            <a:gd name="connsiteY5" fmla="*/ 137 h 19300"/>
            <a:gd name="connsiteX6" fmla="*/ 12989 w 23178"/>
            <a:gd name="connsiteY6" fmla="*/ 10299 h 19300"/>
            <a:gd name="connsiteX7" fmla="*/ 23178 w 23178"/>
            <a:gd name="connsiteY7" fmla="*/ 8665 h 19300"/>
            <a:gd name="connsiteX0" fmla="*/ 3 w 23178"/>
            <a:gd name="connsiteY0" fmla="*/ 19304 h 19304"/>
            <a:gd name="connsiteX1" fmla="*/ 372 w 23178"/>
            <a:gd name="connsiteY1" fmla="*/ 11023 h 19304"/>
            <a:gd name="connsiteX2" fmla="*/ 2111 w 23178"/>
            <a:gd name="connsiteY2" fmla="*/ 8238 h 19304"/>
            <a:gd name="connsiteX3" fmla="*/ 5175 w 23178"/>
            <a:gd name="connsiteY3" fmla="*/ 7127 h 19304"/>
            <a:gd name="connsiteX4" fmla="*/ 8086 w 23178"/>
            <a:gd name="connsiteY4" fmla="*/ 10621 h 19304"/>
            <a:gd name="connsiteX5" fmla="*/ 7014 w 23178"/>
            <a:gd name="connsiteY5" fmla="*/ 141 h 19304"/>
            <a:gd name="connsiteX6" fmla="*/ 12989 w 23178"/>
            <a:gd name="connsiteY6" fmla="*/ 10303 h 19304"/>
            <a:gd name="connsiteX7" fmla="*/ 12070 w 23178"/>
            <a:gd name="connsiteY7" fmla="*/ 2205 h 19304"/>
            <a:gd name="connsiteX8" fmla="*/ 23178 w 23178"/>
            <a:gd name="connsiteY8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8238 h 19304"/>
            <a:gd name="connsiteX3" fmla="*/ 5174 w 23177"/>
            <a:gd name="connsiteY3" fmla="*/ 7127 h 19304"/>
            <a:gd name="connsiteX4" fmla="*/ 8085 w 23177"/>
            <a:gd name="connsiteY4" fmla="*/ 10621 h 19304"/>
            <a:gd name="connsiteX5" fmla="*/ 7013 w 23177"/>
            <a:gd name="connsiteY5" fmla="*/ 141 h 19304"/>
            <a:gd name="connsiteX6" fmla="*/ 12988 w 23177"/>
            <a:gd name="connsiteY6" fmla="*/ 10303 h 19304"/>
            <a:gd name="connsiteX7" fmla="*/ 12069 w 23177"/>
            <a:gd name="connsiteY7" fmla="*/ 2205 h 19304"/>
            <a:gd name="connsiteX8" fmla="*/ 23177 w 23177"/>
            <a:gd name="connsiteY8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174 w 23177"/>
            <a:gd name="connsiteY3" fmla="*/ 7127 h 19304"/>
            <a:gd name="connsiteX4" fmla="*/ 8085 w 23177"/>
            <a:gd name="connsiteY4" fmla="*/ 10621 h 19304"/>
            <a:gd name="connsiteX5" fmla="*/ 7013 w 23177"/>
            <a:gd name="connsiteY5" fmla="*/ 141 h 19304"/>
            <a:gd name="connsiteX6" fmla="*/ 12988 w 23177"/>
            <a:gd name="connsiteY6" fmla="*/ 10303 h 19304"/>
            <a:gd name="connsiteX7" fmla="*/ 12069 w 23177"/>
            <a:gd name="connsiteY7" fmla="*/ 2205 h 19304"/>
            <a:gd name="connsiteX8" fmla="*/ 23177 w 23177"/>
            <a:gd name="connsiteY8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174 w 23177"/>
            <a:gd name="connsiteY3" fmla="*/ 7127 h 19304"/>
            <a:gd name="connsiteX4" fmla="*/ 5634 w 23177"/>
            <a:gd name="connsiteY4" fmla="*/ 8239 h 19304"/>
            <a:gd name="connsiteX5" fmla="*/ 8085 w 23177"/>
            <a:gd name="connsiteY5" fmla="*/ 10621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5634 w 23177"/>
            <a:gd name="connsiteY4" fmla="*/ 8239 h 19304"/>
            <a:gd name="connsiteX5" fmla="*/ 8085 w 23177"/>
            <a:gd name="connsiteY5" fmla="*/ 10621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5634 w 23177"/>
            <a:gd name="connsiteY4" fmla="*/ 8239 h 19304"/>
            <a:gd name="connsiteX5" fmla="*/ 9311 w 23177"/>
            <a:gd name="connsiteY5" fmla="*/ 12526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5634 w 23177"/>
            <a:gd name="connsiteY4" fmla="*/ 8239 h 19304"/>
            <a:gd name="connsiteX5" fmla="*/ 7932 w 23177"/>
            <a:gd name="connsiteY5" fmla="*/ 10938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8397 h 19304"/>
            <a:gd name="connsiteX4" fmla="*/ 4255 w 23177"/>
            <a:gd name="connsiteY4" fmla="*/ 10303 h 19304"/>
            <a:gd name="connsiteX5" fmla="*/ 7932 w 23177"/>
            <a:gd name="connsiteY5" fmla="*/ 10938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5634 w 23177"/>
            <a:gd name="connsiteY3" fmla="*/ 7921 h 19304"/>
            <a:gd name="connsiteX4" fmla="*/ 4255 w 23177"/>
            <a:gd name="connsiteY4" fmla="*/ 10303 h 19304"/>
            <a:gd name="connsiteX5" fmla="*/ 7932 w 23177"/>
            <a:gd name="connsiteY5" fmla="*/ 10938 h 19304"/>
            <a:gd name="connsiteX6" fmla="*/ 7013 w 23177"/>
            <a:gd name="connsiteY6" fmla="*/ 141 h 19304"/>
            <a:gd name="connsiteX7" fmla="*/ 12988 w 23177"/>
            <a:gd name="connsiteY7" fmla="*/ 10303 h 19304"/>
            <a:gd name="connsiteX8" fmla="*/ 12069 w 23177"/>
            <a:gd name="connsiteY8" fmla="*/ 2205 h 19304"/>
            <a:gd name="connsiteX9" fmla="*/ 23177 w 23177"/>
            <a:gd name="connsiteY9" fmla="*/ 8669 h 19304"/>
            <a:gd name="connsiteX0" fmla="*/ 2 w 23177"/>
            <a:gd name="connsiteY0" fmla="*/ 19304 h 19304"/>
            <a:gd name="connsiteX1" fmla="*/ 677 w 23177"/>
            <a:gd name="connsiteY1" fmla="*/ 12134 h 19304"/>
            <a:gd name="connsiteX2" fmla="*/ 2110 w 23177"/>
            <a:gd name="connsiteY2" fmla="*/ 10143 h 19304"/>
            <a:gd name="connsiteX3" fmla="*/ 4255 w 23177"/>
            <a:gd name="connsiteY3" fmla="*/ 10303 h 19304"/>
            <a:gd name="connsiteX4" fmla="*/ 7932 w 23177"/>
            <a:gd name="connsiteY4" fmla="*/ 10938 h 19304"/>
            <a:gd name="connsiteX5" fmla="*/ 7013 w 23177"/>
            <a:gd name="connsiteY5" fmla="*/ 141 h 19304"/>
            <a:gd name="connsiteX6" fmla="*/ 12988 w 23177"/>
            <a:gd name="connsiteY6" fmla="*/ 10303 h 19304"/>
            <a:gd name="connsiteX7" fmla="*/ 12069 w 23177"/>
            <a:gd name="connsiteY7" fmla="*/ 2205 h 19304"/>
            <a:gd name="connsiteX8" fmla="*/ 23177 w 23177"/>
            <a:gd name="connsiteY8" fmla="*/ 8669 h 19304"/>
            <a:gd name="connsiteX0" fmla="*/ 2 w 23177"/>
            <a:gd name="connsiteY0" fmla="*/ 17107 h 17107"/>
            <a:gd name="connsiteX1" fmla="*/ 677 w 23177"/>
            <a:gd name="connsiteY1" fmla="*/ 9937 h 17107"/>
            <a:gd name="connsiteX2" fmla="*/ 2110 w 23177"/>
            <a:gd name="connsiteY2" fmla="*/ 7946 h 17107"/>
            <a:gd name="connsiteX3" fmla="*/ 4255 w 23177"/>
            <a:gd name="connsiteY3" fmla="*/ 8106 h 17107"/>
            <a:gd name="connsiteX4" fmla="*/ 7932 w 23177"/>
            <a:gd name="connsiteY4" fmla="*/ 8741 h 17107"/>
            <a:gd name="connsiteX5" fmla="*/ 7166 w 23177"/>
            <a:gd name="connsiteY5" fmla="*/ 4136 h 17107"/>
            <a:gd name="connsiteX6" fmla="*/ 12988 w 23177"/>
            <a:gd name="connsiteY6" fmla="*/ 8106 h 17107"/>
            <a:gd name="connsiteX7" fmla="*/ 12069 w 23177"/>
            <a:gd name="connsiteY7" fmla="*/ 8 h 17107"/>
            <a:gd name="connsiteX8" fmla="*/ 23177 w 23177"/>
            <a:gd name="connsiteY8" fmla="*/ 6472 h 17107"/>
            <a:gd name="connsiteX0" fmla="*/ 2 w 23177"/>
            <a:gd name="connsiteY0" fmla="*/ 17107 h 17107"/>
            <a:gd name="connsiteX1" fmla="*/ 677 w 23177"/>
            <a:gd name="connsiteY1" fmla="*/ 9937 h 17107"/>
            <a:gd name="connsiteX2" fmla="*/ 2110 w 23177"/>
            <a:gd name="connsiteY2" fmla="*/ 7946 h 17107"/>
            <a:gd name="connsiteX3" fmla="*/ 4255 w 23177"/>
            <a:gd name="connsiteY3" fmla="*/ 8106 h 17107"/>
            <a:gd name="connsiteX4" fmla="*/ 7932 w 23177"/>
            <a:gd name="connsiteY4" fmla="*/ 8741 h 17107"/>
            <a:gd name="connsiteX5" fmla="*/ 7166 w 23177"/>
            <a:gd name="connsiteY5" fmla="*/ 4136 h 17107"/>
            <a:gd name="connsiteX6" fmla="*/ 11762 w 23177"/>
            <a:gd name="connsiteY6" fmla="*/ 8900 h 17107"/>
            <a:gd name="connsiteX7" fmla="*/ 12069 w 23177"/>
            <a:gd name="connsiteY7" fmla="*/ 8 h 17107"/>
            <a:gd name="connsiteX8" fmla="*/ 23177 w 23177"/>
            <a:gd name="connsiteY8" fmla="*/ 6472 h 17107"/>
            <a:gd name="connsiteX0" fmla="*/ 2 w 23177"/>
            <a:gd name="connsiteY0" fmla="*/ 17107 h 17107"/>
            <a:gd name="connsiteX1" fmla="*/ 677 w 23177"/>
            <a:gd name="connsiteY1" fmla="*/ 9937 h 17107"/>
            <a:gd name="connsiteX2" fmla="*/ 2110 w 23177"/>
            <a:gd name="connsiteY2" fmla="*/ 7946 h 17107"/>
            <a:gd name="connsiteX3" fmla="*/ 4255 w 23177"/>
            <a:gd name="connsiteY3" fmla="*/ 8106 h 17107"/>
            <a:gd name="connsiteX4" fmla="*/ 7932 w 23177"/>
            <a:gd name="connsiteY4" fmla="*/ 8741 h 17107"/>
            <a:gd name="connsiteX5" fmla="*/ 7166 w 23177"/>
            <a:gd name="connsiteY5" fmla="*/ 4136 h 17107"/>
            <a:gd name="connsiteX6" fmla="*/ 11762 w 23177"/>
            <a:gd name="connsiteY6" fmla="*/ 8900 h 17107"/>
            <a:gd name="connsiteX7" fmla="*/ 12069 w 23177"/>
            <a:gd name="connsiteY7" fmla="*/ 8 h 17107"/>
            <a:gd name="connsiteX8" fmla="*/ 23177 w 23177"/>
            <a:gd name="connsiteY8" fmla="*/ 6472 h 17107"/>
            <a:gd name="connsiteX0" fmla="*/ 2 w 23177"/>
            <a:gd name="connsiteY0" fmla="*/ 17432 h 17432"/>
            <a:gd name="connsiteX1" fmla="*/ 677 w 23177"/>
            <a:gd name="connsiteY1" fmla="*/ 10262 h 17432"/>
            <a:gd name="connsiteX2" fmla="*/ 2110 w 23177"/>
            <a:gd name="connsiteY2" fmla="*/ 8271 h 17432"/>
            <a:gd name="connsiteX3" fmla="*/ 4255 w 23177"/>
            <a:gd name="connsiteY3" fmla="*/ 8431 h 17432"/>
            <a:gd name="connsiteX4" fmla="*/ 7932 w 23177"/>
            <a:gd name="connsiteY4" fmla="*/ 9066 h 17432"/>
            <a:gd name="connsiteX5" fmla="*/ 7166 w 23177"/>
            <a:gd name="connsiteY5" fmla="*/ 4461 h 17432"/>
            <a:gd name="connsiteX6" fmla="*/ 11762 w 23177"/>
            <a:gd name="connsiteY6" fmla="*/ 9225 h 17432"/>
            <a:gd name="connsiteX7" fmla="*/ 9617 w 23177"/>
            <a:gd name="connsiteY7" fmla="*/ 2238 h 17432"/>
            <a:gd name="connsiteX8" fmla="*/ 12069 w 23177"/>
            <a:gd name="connsiteY8" fmla="*/ 333 h 17432"/>
            <a:gd name="connsiteX9" fmla="*/ 23177 w 23177"/>
            <a:gd name="connsiteY9" fmla="*/ 6797 h 17432"/>
            <a:gd name="connsiteX0" fmla="*/ 2 w 23177"/>
            <a:gd name="connsiteY0" fmla="*/ 15688 h 15688"/>
            <a:gd name="connsiteX1" fmla="*/ 677 w 23177"/>
            <a:gd name="connsiteY1" fmla="*/ 8518 h 15688"/>
            <a:gd name="connsiteX2" fmla="*/ 2110 w 23177"/>
            <a:gd name="connsiteY2" fmla="*/ 6527 h 15688"/>
            <a:gd name="connsiteX3" fmla="*/ 4255 w 23177"/>
            <a:gd name="connsiteY3" fmla="*/ 6687 h 15688"/>
            <a:gd name="connsiteX4" fmla="*/ 7932 w 23177"/>
            <a:gd name="connsiteY4" fmla="*/ 7322 h 15688"/>
            <a:gd name="connsiteX5" fmla="*/ 7166 w 23177"/>
            <a:gd name="connsiteY5" fmla="*/ 2717 h 15688"/>
            <a:gd name="connsiteX6" fmla="*/ 11762 w 23177"/>
            <a:gd name="connsiteY6" fmla="*/ 7481 h 15688"/>
            <a:gd name="connsiteX7" fmla="*/ 9617 w 23177"/>
            <a:gd name="connsiteY7" fmla="*/ 494 h 15688"/>
            <a:gd name="connsiteX8" fmla="*/ 14980 w 23177"/>
            <a:gd name="connsiteY8" fmla="*/ 2241 h 15688"/>
            <a:gd name="connsiteX9" fmla="*/ 23177 w 23177"/>
            <a:gd name="connsiteY9" fmla="*/ 5053 h 15688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4980 w 23943"/>
            <a:gd name="connsiteY8" fmla="*/ 3063 h 16510"/>
            <a:gd name="connsiteX9" fmla="*/ 23943 w 23943"/>
            <a:gd name="connsiteY9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448 w 23943"/>
            <a:gd name="connsiteY8" fmla="*/ 4174 h 16510"/>
            <a:gd name="connsiteX9" fmla="*/ 14980 w 23943"/>
            <a:gd name="connsiteY9" fmla="*/ 3063 h 16510"/>
            <a:gd name="connsiteX10" fmla="*/ 23943 w 23943"/>
            <a:gd name="connsiteY10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908 w 23943"/>
            <a:gd name="connsiteY8" fmla="*/ 3539 h 16510"/>
            <a:gd name="connsiteX9" fmla="*/ 14980 w 23943"/>
            <a:gd name="connsiteY9" fmla="*/ 3063 h 16510"/>
            <a:gd name="connsiteX10" fmla="*/ 23943 w 23943"/>
            <a:gd name="connsiteY10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908 w 23943"/>
            <a:gd name="connsiteY8" fmla="*/ 3539 h 16510"/>
            <a:gd name="connsiteX9" fmla="*/ 16206 w 23943"/>
            <a:gd name="connsiteY9" fmla="*/ 3539 h 16510"/>
            <a:gd name="connsiteX10" fmla="*/ 23943 w 23943"/>
            <a:gd name="connsiteY10" fmla="*/ 0 h 16510"/>
            <a:gd name="connsiteX0" fmla="*/ 2 w 23943"/>
            <a:gd name="connsiteY0" fmla="*/ 16510 h 16510"/>
            <a:gd name="connsiteX1" fmla="*/ 677 w 23943"/>
            <a:gd name="connsiteY1" fmla="*/ 9340 h 16510"/>
            <a:gd name="connsiteX2" fmla="*/ 2110 w 23943"/>
            <a:gd name="connsiteY2" fmla="*/ 7349 h 16510"/>
            <a:gd name="connsiteX3" fmla="*/ 4255 w 23943"/>
            <a:gd name="connsiteY3" fmla="*/ 7509 h 16510"/>
            <a:gd name="connsiteX4" fmla="*/ 7932 w 23943"/>
            <a:gd name="connsiteY4" fmla="*/ 8144 h 16510"/>
            <a:gd name="connsiteX5" fmla="*/ 7166 w 23943"/>
            <a:gd name="connsiteY5" fmla="*/ 3539 h 16510"/>
            <a:gd name="connsiteX6" fmla="*/ 11762 w 23943"/>
            <a:gd name="connsiteY6" fmla="*/ 8303 h 16510"/>
            <a:gd name="connsiteX7" fmla="*/ 9617 w 23943"/>
            <a:gd name="connsiteY7" fmla="*/ 1316 h 16510"/>
            <a:gd name="connsiteX8" fmla="*/ 13908 w 23943"/>
            <a:gd name="connsiteY8" fmla="*/ 3539 h 16510"/>
            <a:gd name="connsiteX9" fmla="*/ 18504 w 23943"/>
            <a:gd name="connsiteY9" fmla="*/ 4174 h 16510"/>
            <a:gd name="connsiteX10" fmla="*/ 23943 w 23943"/>
            <a:gd name="connsiteY10" fmla="*/ 0 h 16510"/>
            <a:gd name="connsiteX0" fmla="*/ 2 w 24862"/>
            <a:gd name="connsiteY0" fmla="*/ 15412 h 15412"/>
            <a:gd name="connsiteX1" fmla="*/ 677 w 24862"/>
            <a:gd name="connsiteY1" fmla="*/ 8242 h 15412"/>
            <a:gd name="connsiteX2" fmla="*/ 2110 w 24862"/>
            <a:gd name="connsiteY2" fmla="*/ 6251 h 15412"/>
            <a:gd name="connsiteX3" fmla="*/ 4255 w 24862"/>
            <a:gd name="connsiteY3" fmla="*/ 6411 h 15412"/>
            <a:gd name="connsiteX4" fmla="*/ 7932 w 24862"/>
            <a:gd name="connsiteY4" fmla="*/ 7046 h 15412"/>
            <a:gd name="connsiteX5" fmla="*/ 7166 w 24862"/>
            <a:gd name="connsiteY5" fmla="*/ 2441 h 15412"/>
            <a:gd name="connsiteX6" fmla="*/ 11762 w 24862"/>
            <a:gd name="connsiteY6" fmla="*/ 7205 h 15412"/>
            <a:gd name="connsiteX7" fmla="*/ 9617 w 24862"/>
            <a:gd name="connsiteY7" fmla="*/ 218 h 15412"/>
            <a:gd name="connsiteX8" fmla="*/ 13908 w 24862"/>
            <a:gd name="connsiteY8" fmla="*/ 2441 h 15412"/>
            <a:gd name="connsiteX9" fmla="*/ 18504 w 24862"/>
            <a:gd name="connsiteY9" fmla="*/ 3076 h 15412"/>
            <a:gd name="connsiteX10" fmla="*/ 24862 w 24862"/>
            <a:gd name="connsiteY10" fmla="*/ 2236 h 15412"/>
            <a:gd name="connsiteX0" fmla="*/ 2 w 24862"/>
            <a:gd name="connsiteY0" fmla="*/ 15291 h 15291"/>
            <a:gd name="connsiteX1" fmla="*/ 677 w 24862"/>
            <a:gd name="connsiteY1" fmla="*/ 8121 h 15291"/>
            <a:gd name="connsiteX2" fmla="*/ 2110 w 24862"/>
            <a:gd name="connsiteY2" fmla="*/ 6130 h 15291"/>
            <a:gd name="connsiteX3" fmla="*/ 4255 w 24862"/>
            <a:gd name="connsiteY3" fmla="*/ 6290 h 15291"/>
            <a:gd name="connsiteX4" fmla="*/ 7932 w 24862"/>
            <a:gd name="connsiteY4" fmla="*/ 6925 h 15291"/>
            <a:gd name="connsiteX5" fmla="*/ 7166 w 24862"/>
            <a:gd name="connsiteY5" fmla="*/ 2320 h 15291"/>
            <a:gd name="connsiteX6" fmla="*/ 11762 w 24862"/>
            <a:gd name="connsiteY6" fmla="*/ 7084 h 15291"/>
            <a:gd name="connsiteX7" fmla="*/ 9617 w 24862"/>
            <a:gd name="connsiteY7" fmla="*/ 97 h 15291"/>
            <a:gd name="connsiteX8" fmla="*/ 18504 w 24862"/>
            <a:gd name="connsiteY8" fmla="*/ 2955 h 15291"/>
            <a:gd name="connsiteX9" fmla="*/ 24862 w 24862"/>
            <a:gd name="connsiteY9" fmla="*/ 2115 h 15291"/>
            <a:gd name="connsiteX0" fmla="*/ 2 w 24862"/>
            <a:gd name="connsiteY0" fmla="*/ 15822 h 15822"/>
            <a:gd name="connsiteX1" fmla="*/ 677 w 24862"/>
            <a:gd name="connsiteY1" fmla="*/ 8652 h 15822"/>
            <a:gd name="connsiteX2" fmla="*/ 2110 w 24862"/>
            <a:gd name="connsiteY2" fmla="*/ 6661 h 15822"/>
            <a:gd name="connsiteX3" fmla="*/ 4255 w 24862"/>
            <a:gd name="connsiteY3" fmla="*/ 6821 h 15822"/>
            <a:gd name="connsiteX4" fmla="*/ 7932 w 24862"/>
            <a:gd name="connsiteY4" fmla="*/ 7456 h 15822"/>
            <a:gd name="connsiteX5" fmla="*/ 7166 w 24862"/>
            <a:gd name="connsiteY5" fmla="*/ 2851 h 15822"/>
            <a:gd name="connsiteX6" fmla="*/ 11762 w 24862"/>
            <a:gd name="connsiteY6" fmla="*/ 7615 h 15822"/>
            <a:gd name="connsiteX7" fmla="*/ 9617 w 24862"/>
            <a:gd name="connsiteY7" fmla="*/ 628 h 15822"/>
            <a:gd name="connsiteX8" fmla="*/ 13754 w 24862"/>
            <a:gd name="connsiteY8" fmla="*/ 628 h 15822"/>
            <a:gd name="connsiteX9" fmla="*/ 18504 w 24862"/>
            <a:gd name="connsiteY9" fmla="*/ 3486 h 15822"/>
            <a:gd name="connsiteX10" fmla="*/ 24862 w 24862"/>
            <a:gd name="connsiteY10" fmla="*/ 2646 h 15822"/>
            <a:gd name="connsiteX0" fmla="*/ 2 w 24862"/>
            <a:gd name="connsiteY0" fmla="*/ 15194 h 15194"/>
            <a:gd name="connsiteX1" fmla="*/ 677 w 24862"/>
            <a:gd name="connsiteY1" fmla="*/ 8024 h 15194"/>
            <a:gd name="connsiteX2" fmla="*/ 2110 w 24862"/>
            <a:gd name="connsiteY2" fmla="*/ 6033 h 15194"/>
            <a:gd name="connsiteX3" fmla="*/ 4255 w 24862"/>
            <a:gd name="connsiteY3" fmla="*/ 6193 h 15194"/>
            <a:gd name="connsiteX4" fmla="*/ 7932 w 24862"/>
            <a:gd name="connsiteY4" fmla="*/ 6828 h 15194"/>
            <a:gd name="connsiteX5" fmla="*/ 7166 w 24862"/>
            <a:gd name="connsiteY5" fmla="*/ 2223 h 15194"/>
            <a:gd name="connsiteX6" fmla="*/ 11762 w 24862"/>
            <a:gd name="connsiteY6" fmla="*/ 6987 h 15194"/>
            <a:gd name="connsiteX7" fmla="*/ 13754 w 24862"/>
            <a:gd name="connsiteY7" fmla="*/ 0 h 15194"/>
            <a:gd name="connsiteX8" fmla="*/ 18504 w 24862"/>
            <a:gd name="connsiteY8" fmla="*/ 2858 h 15194"/>
            <a:gd name="connsiteX9" fmla="*/ 24862 w 24862"/>
            <a:gd name="connsiteY9" fmla="*/ 2018 h 15194"/>
            <a:gd name="connsiteX0" fmla="*/ 2 w 24862"/>
            <a:gd name="connsiteY0" fmla="*/ 15194 h 15194"/>
            <a:gd name="connsiteX1" fmla="*/ 677 w 24862"/>
            <a:gd name="connsiteY1" fmla="*/ 8024 h 15194"/>
            <a:gd name="connsiteX2" fmla="*/ 2110 w 24862"/>
            <a:gd name="connsiteY2" fmla="*/ 6033 h 15194"/>
            <a:gd name="connsiteX3" fmla="*/ 4255 w 24862"/>
            <a:gd name="connsiteY3" fmla="*/ 6193 h 15194"/>
            <a:gd name="connsiteX4" fmla="*/ 7932 w 24862"/>
            <a:gd name="connsiteY4" fmla="*/ 6828 h 15194"/>
            <a:gd name="connsiteX5" fmla="*/ 7166 w 24862"/>
            <a:gd name="connsiteY5" fmla="*/ 2223 h 15194"/>
            <a:gd name="connsiteX6" fmla="*/ 11762 w 24862"/>
            <a:gd name="connsiteY6" fmla="*/ 6987 h 15194"/>
            <a:gd name="connsiteX7" fmla="*/ 16971 w 24862"/>
            <a:gd name="connsiteY7" fmla="*/ 0 h 15194"/>
            <a:gd name="connsiteX8" fmla="*/ 18504 w 24862"/>
            <a:gd name="connsiteY8" fmla="*/ 2858 h 15194"/>
            <a:gd name="connsiteX9" fmla="*/ 24862 w 24862"/>
            <a:gd name="connsiteY9" fmla="*/ 2018 h 15194"/>
            <a:gd name="connsiteX0" fmla="*/ 2 w 24862"/>
            <a:gd name="connsiteY0" fmla="*/ 15194 h 15194"/>
            <a:gd name="connsiteX1" fmla="*/ 677 w 24862"/>
            <a:gd name="connsiteY1" fmla="*/ 8024 h 15194"/>
            <a:gd name="connsiteX2" fmla="*/ 2110 w 24862"/>
            <a:gd name="connsiteY2" fmla="*/ 6033 h 15194"/>
            <a:gd name="connsiteX3" fmla="*/ 4255 w 24862"/>
            <a:gd name="connsiteY3" fmla="*/ 6193 h 15194"/>
            <a:gd name="connsiteX4" fmla="*/ 7932 w 24862"/>
            <a:gd name="connsiteY4" fmla="*/ 6828 h 15194"/>
            <a:gd name="connsiteX5" fmla="*/ 7166 w 24862"/>
            <a:gd name="connsiteY5" fmla="*/ 2223 h 15194"/>
            <a:gd name="connsiteX6" fmla="*/ 11762 w 24862"/>
            <a:gd name="connsiteY6" fmla="*/ 6987 h 15194"/>
            <a:gd name="connsiteX7" fmla="*/ 16971 w 24862"/>
            <a:gd name="connsiteY7" fmla="*/ 0 h 15194"/>
            <a:gd name="connsiteX8" fmla="*/ 21875 w 24862"/>
            <a:gd name="connsiteY8" fmla="*/ 2382 h 15194"/>
            <a:gd name="connsiteX9" fmla="*/ 24862 w 24862"/>
            <a:gd name="connsiteY9" fmla="*/ 2018 h 15194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345 w 25445"/>
            <a:gd name="connsiteY6" fmla="*/ 6987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211 w 25445"/>
            <a:gd name="connsiteY6" fmla="*/ 8155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223 w 25445"/>
            <a:gd name="connsiteY6" fmla="*/ 7805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25445"/>
            <a:gd name="connsiteY0" fmla="*/ 12929 h 12929"/>
            <a:gd name="connsiteX1" fmla="*/ 1260 w 25445"/>
            <a:gd name="connsiteY1" fmla="*/ 8024 h 12929"/>
            <a:gd name="connsiteX2" fmla="*/ 2693 w 25445"/>
            <a:gd name="connsiteY2" fmla="*/ 6033 h 12929"/>
            <a:gd name="connsiteX3" fmla="*/ 4838 w 25445"/>
            <a:gd name="connsiteY3" fmla="*/ 6193 h 12929"/>
            <a:gd name="connsiteX4" fmla="*/ 8515 w 25445"/>
            <a:gd name="connsiteY4" fmla="*/ 6828 h 12929"/>
            <a:gd name="connsiteX5" fmla="*/ 7749 w 25445"/>
            <a:gd name="connsiteY5" fmla="*/ 2223 h 12929"/>
            <a:gd name="connsiteX6" fmla="*/ 12223 w 25445"/>
            <a:gd name="connsiteY6" fmla="*/ 7805 h 12929"/>
            <a:gd name="connsiteX7" fmla="*/ 17554 w 25445"/>
            <a:gd name="connsiteY7" fmla="*/ 0 h 12929"/>
            <a:gd name="connsiteX8" fmla="*/ 22458 w 25445"/>
            <a:gd name="connsiteY8" fmla="*/ 2382 h 12929"/>
            <a:gd name="connsiteX9" fmla="*/ 25445 w 25445"/>
            <a:gd name="connsiteY9" fmla="*/ 2018 h 12929"/>
            <a:gd name="connsiteX0" fmla="*/ 0 w 30366"/>
            <a:gd name="connsiteY0" fmla="*/ 12929 h 12929"/>
            <a:gd name="connsiteX1" fmla="*/ 1260 w 30366"/>
            <a:gd name="connsiteY1" fmla="*/ 8024 h 12929"/>
            <a:gd name="connsiteX2" fmla="*/ 2693 w 30366"/>
            <a:gd name="connsiteY2" fmla="*/ 6033 h 12929"/>
            <a:gd name="connsiteX3" fmla="*/ 4838 w 30366"/>
            <a:gd name="connsiteY3" fmla="*/ 6193 h 12929"/>
            <a:gd name="connsiteX4" fmla="*/ 8515 w 30366"/>
            <a:gd name="connsiteY4" fmla="*/ 6828 h 12929"/>
            <a:gd name="connsiteX5" fmla="*/ 7749 w 30366"/>
            <a:gd name="connsiteY5" fmla="*/ 2223 h 12929"/>
            <a:gd name="connsiteX6" fmla="*/ 12223 w 30366"/>
            <a:gd name="connsiteY6" fmla="*/ 7805 h 12929"/>
            <a:gd name="connsiteX7" fmla="*/ 17554 w 30366"/>
            <a:gd name="connsiteY7" fmla="*/ 0 h 12929"/>
            <a:gd name="connsiteX8" fmla="*/ 22458 w 30366"/>
            <a:gd name="connsiteY8" fmla="*/ 2382 h 12929"/>
            <a:gd name="connsiteX9" fmla="*/ 30366 w 30366"/>
            <a:gd name="connsiteY9" fmla="*/ 5171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2458 w 31223"/>
            <a:gd name="connsiteY8" fmla="*/ 2382 h 12929"/>
            <a:gd name="connsiteX9" fmla="*/ 31223 w 31223"/>
            <a:gd name="connsiteY9" fmla="*/ 5094 h 12929"/>
            <a:gd name="connsiteX0" fmla="*/ 0 w 32174"/>
            <a:gd name="connsiteY0" fmla="*/ 12929 h 12929"/>
            <a:gd name="connsiteX1" fmla="*/ 1260 w 32174"/>
            <a:gd name="connsiteY1" fmla="*/ 8024 h 12929"/>
            <a:gd name="connsiteX2" fmla="*/ 2693 w 32174"/>
            <a:gd name="connsiteY2" fmla="*/ 6033 h 12929"/>
            <a:gd name="connsiteX3" fmla="*/ 4838 w 32174"/>
            <a:gd name="connsiteY3" fmla="*/ 6193 h 12929"/>
            <a:gd name="connsiteX4" fmla="*/ 8515 w 32174"/>
            <a:gd name="connsiteY4" fmla="*/ 6828 h 12929"/>
            <a:gd name="connsiteX5" fmla="*/ 7749 w 32174"/>
            <a:gd name="connsiteY5" fmla="*/ 2223 h 12929"/>
            <a:gd name="connsiteX6" fmla="*/ 12223 w 32174"/>
            <a:gd name="connsiteY6" fmla="*/ 7805 h 12929"/>
            <a:gd name="connsiteX7" fmla="*/ 17554 w 32174"/>
            <a:gd name="connsiteY7" fmla="*/ 0 h 12929"/>
            <a:gd name="connsiteX8" fmla="*/ 29221 w 32174"/>
            <a:gd name="connsiteY8" fmla="*/ 5129 h 12929"/>
            <a:gd name="connsiteX9" fmla="*/ 31223 w 32174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9221 w 31223"/>
            <a:gd name="connsiteY8" fmla="*/ 5129 h 12929"/>
            <a:gd name="connsiteX9" fmla="*/ 31223 w 31223"/>
            <a:gd name="connsiteY9" fmla="*/ 5094 h 12929"/>
            <a:gd name="connsiteX0" fmla="*/ 0 w 31223"/>
            <a:gd name="connsiteY0" fmla="*/ 12929 h 12929"/>
            <a:gd name="connsiteX1" fmla="*/ 1260 w 31223"/>
            <a:gd name="connsiteY1" fmla="*/ 8024 h 12929"/>
            <a:gd name="connsiteX2" fmla="*/ 2693 w 31223"/>
            <a:gd name="connsiteY2" fmla="*/ 6033 h 12929"/>
            <a:gd name="connsiteX3" fmla="*/ 4838 w 31223"/>
            <a:gd name="connsiteY3" fmla="*/ 6193 h 12929"/>
            <a:gd name="connsiteX4" fmla="*/ 8515 w 31223"/>
            <a:gd name="connsiteY4" fmla="*/ 6828 h 12929"/>
            <a:gd name="connsiteX5" fmla="*/ 7749 w 31223"/>
            <a:gd name="connsiteY5" fmla="*/ 2223 h 12929"/>
            <a:gd name="connsiteX6" fmla="*/ 12223 w 31223"/>
            <a:gd name="connsiteY6" fmla="*/ 7805 h 12929"/>
            <a:gd name="connsiteX7" fmla="*/ 17554 w 31223"/>
            <a:gd name="connsiteY7" fmla="*/ 0 h 12929"/>
            <a:gd name="connsiteX8" fmla="*/ 28107 w 31223"/>
            <a:gd name="connsiteY8" fmla="*/ 5709 h 12929"/>
            <a:gd name="connsiteX9" fmla="*/ 31223 w 31223"/>
            <a:gd name="connsiteY9" fmla="*/ 50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515 w 31270"/>
            <a:gd name="connsiteY4" fmla="*/ 682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515 w 31270"/>
            <a:gd name="connsiteY4" fmla="*/ 682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492 w 31270"/>
            <a:gd name="connsiteY4" fmla="*/ 7502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223 w 31270"/>
            <a:gd name="connsiteY6" fmla="*/ 7805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032 w 31270"/>
            <a:gd name="connsiteY6" fmla="*/ 7759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1270"/>
            <a:gd name="connsiteY0" fmla="*/ 12929 h 12929"/>
            <a:gd name="connsiteX1" fmla="*/ 1260 w 31270"/>
            <a:gd name="connsiteY1" fmla="*/ 8024 h 12929"/>
            <a:gd name="connsiteX2" fmla="*/ 2693 w 31270"/>
            <a:gd name="connsiteY2" fmla="*/ 6033 h 12929"/>
            <a:gd name="connsiteX3" fmla="*/ 4838 w 31270"/>
            <a:gd name="connsiteY3" fmla="*/ 6193 h 12929"/>
            <a:gd name="connsiteX4" fmla="*/ 8626 w 31270"/>
            <a:gd name="connsiteY4" fmla="*/ 8078 h 12929"/>
            <a:gd name="connsiteX5" fmla="*/ 7749 w 31270"/>
            <a:gd name="connsiteY5" fmla="*/ 2223 h 12929"/>
            <a:gd name="connsiteX6" fmla="*/ 12748 w 31270"/>
            <a:gd name="connsiteY6" fmla="*/ 7862 h 12929"/>
            <a:gd name="connsiteX7" fmla="*/ 17554 w 31270"/>
            <a:gd name="connsiteY7" fmla="*/ 0 h 12929"/>
            <a:gd name="connsiteX8" fmla="*/ 28107 w 31270"/>
            <a:gd name="connsiteY8" fmla="*/ 5709 h 12929"/>
            <a:gd name="connsiteX9" fmla="*/ 31270 w 31270"/>
            <a:gd name="connsiteY9" fmla="*/ 4894 h 12929"/>
            <a:gd name="connsiteX0" fmla="*/ 0 w 32540"/>
            <a:gd name="connsiteY0" fmla="*/ 12929 h 12929"/>
            <a:gd name="connsiteX1" fmla="*/ 1260 w 32540"/>
            <a:gd name="connsiteY1" fmla="*/ 8024 h 12929"/>
            <a:gd name="connsiteX2" fmla="*/ 2693 w 32540"/>
            <a:gd name="connsiteY2" fmla="*/ 6033 h 12929"/>
            <a:gd name="connsiteX3" fmla="*/ 4838 w 32540"/>
            <a:gd name="connsiteY3" fmla="*/ 6193 h 12929"/>
            <a:gd name="connsiteX4" fmla="*/ 8626 w 32540"/>
            <a:gd name="connsiteY4" fmla="*/ 8078 h 12929"/>
            <a:gd name="connsiteX5" fmla="*/ 7749 w 32540"/>
            <a:gd name="connsiteY5" fmla="*/ 2223 h 12929"/>
            <a:gd name="connsiteX6" fmla="*/ 12748 w 32540"/>
            <a:gd name="connsiteY6" fmla="*/ 7862 h 12929"/>
            <a:gd name="connsiteX7" fmla="*/ 17554 w 32540"/>
            <a:gd name="connsiteY7" fmla="*/ 0 h 12929"/>
            <a:gd name="connsiteX8" fmla="*/ 28107 w 32540"/>
            <a:gd name="connsiteY8" fmla="*/ 5709 h 12929"/>
            <a:gd name="connsiteX9" fmla="*/ 32540 w 32540"/>
            <a:gd name="connsiteY9" fmla="*/ 4404 h 12929"/>
            <a:gd name="connsiteX0" fmla="*/ 0 w 32368"/>
            <a:gd name="connsiteY0" fmla="*/ 12257 h 12257"/>
            <a:gd name="connsiteX1" fmla="*/ 1088 w 32368"/>
            <a:gd name="connsiteY1" fmla="*/ 8024 h 12257"/>
            <a:gd name="connsiteX2" fmla="*/ 2521 w 32368"/>
            <a:gd name="connsiteY2" fmla="*/ 6033 h 12257"/>
            <a:gd name="connsiteX3" fmla="*/ 4666 w 32368"/>
            <a:gd name="connsiteY3" fmla="*/ 6193 h 12257"/>
            <a:gd name="connsiteX4" fmla="*/ 8454 w 32368"/>
            <a:gd name="connsiteY4" fmla="*/ 8078 h 12257"/>
            <a:gd name="connsiteX5" fmla="*/ 7577 w 32368"/>
            <a:gd name="connsiteY5" fmla="*/ 2223 h 12257"/>
            <a:gd name="connsiteX6" fmla="*/ 12576 w 32368"/>
            <a:gd name="connsiteY6" fmla="*/ 7862 h 12257"/>
            <a:gd name="connsiteX7" fmla="*/ 17382 w 32368"/>
            <a:gd name="connsiteY7" fmla="*/ 0 h 12257"/>
            <a:gd name="connsiteX8" fmla="*/ 27935 w 32368"/>
            <a:gd name="connsiteY8" fmla="*/ 5709 h 12257"/>
            <a:gd name="connsiteX9" fmla="*/ 32368 w 32368"/>
            <a:gd name="connsiteY9" fmla="*/ 4404 h 122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32368" h="12257">
              <a:moveTo>
                <a:pt x="0" y="12257"/>
              </a:moveTo>
              <a:cubicBezTo>
                <a:pt x="811" y="8955"/>
                <a:pt x="516" y="10575"/>
                <a:pt x="1088" y="8024"/>
              </a:cubicBezTo>
              <a:cubicBezTo>
                <a:pt x="2017" y="6584"/>
                <a:pt x="1890" y="6935"/>
                <a:pt x="2521" y="6033"/>
              </a:cubicBezTo>
              <a:cubicBezTo>
                <a:pt x="3117" y="5728"/>
                <a:pt x="3677" y="5852"/>
                <a:pt x="4666" y="6193"/>
              </a:cubicBezTo>
              <a:cubicBezTo>
                <a:pt x="5655" y="6534"/>
                <a:pt x="7040" y="8631"/>
                <a:pt x="8454" y="8078"/>
              </a:cubicBezTo>
              <a:cubicBezTo>
                <a:pt x="9868" y="7525"/>
                <a:pt x="5725" y="3204"/>
                <a:pt x="7577" y="2223"/>
              </a:cubicBezTo>
              <a:cubicBezTo>
                <a:pt x="9429" y="1242"/>
                <a:pt x="10971" y="8383"/>
                <a:pt x="12576" y="7862"/>
              </a:cubicBezTo>
              <a:cubicBezTo>
                <a:pt x="13772" y="7281"/>
                <a:pt x="11995" y="4222"/>
                <a:pt x="17382" y="0"/>
              </a:cubicBezTo>
              <a:cubicBezTo>
                <a:pt x="18863" y="476"/>
                <a:pt x="25471" y="5399"/>
                <a:pt x="27935" y="5709"/>
              </a:cubicBezTo>
              <a:cubicBezTo>
                <a:pt x="28749" y="5931"/>
                <a:pt x="30022" y="5010"/>
                <a:pt x="32368" y="440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696573</xdr:colOff>
      <xdr:row>20</xdr:row>
      <xdr:rowOff>7188</xdr:rowOff>
    </xdr:from>
    <xdr:to>
      <xdr:col>8</xdr:col>
      <xdr:colOff>240703</xdr:colOff>
      <xdr:row>20</xdr:row>
      <xdr:rowOff>119272</xdr:rowOff>
    </xdr:to>
    <xdr:sp macro="" textlink="">
      <xdr:nvSpPr>
        <xdr:cNvPr id="179" name="Line 149">
          <a:extLst>
            <a:ext uri="{FF2B5EF4-FFF2-40B4-BE49-F238E27FC236}">
              <a16:creationId xmlns:a16="http://schemas.microsoft.com/office/drawing/2014/main" id="{6290206C-E92E-4D20-AABB-75677C64994B}"/>
            </a:ext>
          </a:extLst>
        </xdr:cNvPr>
        <xdr:cNvSpPr>
          <a:spLocks noChangeShapeType="1"/>
        </xdr:cNvSpPr>
      </xdr:nvSpPr>
      <xdr:spPr bwMode="auto">
        <a:xfrm rot="963943" flipH="1">
          <a:off x="4995523" y="3315538"/>
          <a:ext cx="248980" cy="112084"/>
        </a:xfrm>
        <a:custGeom>
          <a:avLst/>
          <a:gdLst>
            <a:gd name="connsiteX0" fmla="*/ 0 w 587658"/>
            <a:gd name="connsiteY0" fmla="*/ 0 h 86168"/>
            <a:gd name="connsiteX1" fmla="*/ 587658 w 587658"/>
            <a:gd name="connsiteY1" fmla="*/ 86168 h 86168"/>
            <a:gd name="connsiteX0" fmla="*/ 0 w 587658"/>
            <a:gd name="connsiteY0" fmla="*/ 2971 h 89139"/>
            <a:gd name="connsiteX1" fmla="*/ 587658 w 587658"/>
            <a:gd name="connsiteY1" fmla="*/ 89139 h 89139"/>
            <a:gd name="connsiteX0" fmla="*/ 0 w 587658"/>
            <a:gd name="connsiteY0" fmla="*/ 10978 h 97146"/>
            <a:gd name="connsiteX1" fmla="*/ 587658 w 587658"/>
            <a:gd name="connsiteY1" fmla="*/ 97146 h 97146"/>
            <a:gd name="connsiteX0" fmla="*/ 0 w 629330"/>
            <a:gd name="connsiteY0" fmla="*/ 2428 h 189799"/>
            <a:gd name="connsiteX1" fmla="*/ 629330 w 629330"/>
            <a:gd name="connsiteY1" fmla="*/ 189799 h 189799"/>
            <a:gd name="connsiteX0" fmla="*/ 0 w 629330"/>
            <a:gd name="connsiteY0" fmla="*/ 1775 h 230818"/>
            <a:gd name="connsiteX1" fmla="*/ 629330 w 629330"/>
            <a:gd name="connsiteY1" fmla="*/ 230818 h 230818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21133 w 132054"/>
            <a:gd name="connsiteY0" fmla="*/ 0 h 461146"/>
            <a:gd name="connsiteX1" fmla="*/ 33161 w 132054"/>
            <a:gd name="connsiteY1" fmla="*/ 461146 h 461146"/>
            <a:gd name="connsiteX0" fmla="*/ 57958 w 69986"/>
            <a:gd name="connsiteY0" fmla="*/ 0 h 461146"/>
            <a:gd name="connsiteX1" fmla="*/ 69986 w 69986"/>
            <a:gd name="connsiteY1" fmla="*/ 461146 h 461146"/>
            <a:gd name="connsiteX0" fmla="*/ 62680 w 74708"/>
            <a:gd name="connsiteY0" fmla="*/ 0 h 461146"/>
            <a:gd name="connsiteX1" fmla="*/ 74708 w 74708"/>
            <a:gd name="connsiteY1" fmla="*/ 461146 h 461146"/>
            <a:gd name="connsiteX0" fmla="*/ 83901 w 83901"/>
            <a:gd name="connsiteY0" fmla="*/ 0 h 518281"/>
            <a:gd name="connsiteX1" fmla="*/ 66771 w 83901"/>
            <a:gd name="connsiteY1" fmla="*/ 518281 h 518281"/>
            <a:gd name="connsiteX0" fmla="*/ 17130 w 17130"/>
            <a:gd name="connsiteY0" fmla="*/ 0 h 518281"/>
            <a:gd name="connsiteX1" fmla="*/ 0 w 17130"/>
            <a:gd name="connsiteY1" fmla="*/ 518281 h 518281"/>
            <a:gd name="connsiteX0" fmla="*/ 17130 w 34368"/>
            <a:gd name="connsiteY0" fmla="*/ 0 h 518281"/>
            <a:gd name="connsiteX1" fmla="*/ 0 w 34368"/>
            <a:gd name="connsiteY1" fmla="*/ 518281 h 518281"/>
            <a:gd name="connsiteX0" fmla="*/ 17130 w 18672"/>
            <a:gd name="connsiteY0" fmla="*/ 0 h 518281"/>
            <a:gd name="connsiteX1" fmla="*/ 0 w 18672"/>
            <a:gd name="connsiteY1" fmla="*/ 518281 h 518281"/>
            <a:gd name="connsiteX0" fmla="*/ 0 w 208702"/>
            <a:gd name="connsiteY0" fmla="*/ 0 h 555008"/>
            <a:gd name="connsiteX1" fmla="*/ 208696 w 208702"/>
            <a:gd name="connsiteY1" fmla="*/ 555008 h 555008"/>
            <a:gd name="connsiteX0" fmla="*/ 0 w 208696"/>
            <a:gd name="connsiteY0" fmla="*/ 0 h 555008"/>
            <a:gd name="connsiteX1" fmla="*/ 208696 w 208696"/>
            <a:gd name="connsiteY1" fmla="*/ 555008 h 555008"/>
            <a:gd name="connsiteX0" fmla="*/ 0 w 286122"/>
            <a:gd name="connsiteY0" fmla="*/ 0 h 426466"/>
            <a:gd name="connsiteX1" fmla="*/ 286122 w 286122"/>
            <a:gd name="connsiteY1" fmla="*/ 426466 h 426466"/>
            <a:gd name="connsiteX0" fmla="*/ 0 w 286122"/>
            <a:gd name="connsiteY0" fmla="*/ 0 h 426466"/>
            <a:gd name="connsiteX1" fmla="*/ 286122 w 286122"/>
            <a:gd name="connsiteY1" fmla="*/ 426466 h 426466"/>
            <a:gd name="connsiteX0" fmla="*/ 8004 w 170111"/>
            <a:gd name="connsiteY0" fmla="*/ 0 h 291570"/>
            <a:gd name="connsiteX1" fmla="*/ 170111 w 170111"/>
            <a:gd name="connsiteY1" fmla="*/ 291570 h 2915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0111" h="291570">
              <a:moveTo>
                <a:pt x="8004" y="0"/>
              </a:moveTo>
              <a:cubicBezTo>
                <a:pt x="15700" y="197741"/>
                <a:pt x="-67323" y="88497"/>
                <a:pt x="170111" y="2915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15035</xdr:colOff>
      <xdr:row>23</xdr:row>
      <xdr:rowOff>162486</xdr:rowOff>
    </xdr:from>
    <xdr:to>
      <xdr:col>7</xdr:col>
      <xdr:colOff>158750</xdr:colOff>
      <xdr:row>24</xdr:row>
      <xdr:rowOff>117783</xdr:rowOff>
    </xdr:to>
    <xdr:sp macro="" textlink="">
      <xdr:nvSpPr>
        <xdr:cNvPr id="180" name="AutoShape 86">
          <a:extLst>
            <a:ext uri="{FF2B5EF4-FFF2-40B4-BE49-F238E27FC236}">
              <a16:creationId xmlns:a16="http://schemas.microsoft.com/office/drawing/2014/main" id="{E32E95A2-C22E-4BE5-A164-C364F266EB0C}"/>
            </a:ext>
          </a:extLst>
        </xdr:cNvPr>
        <xdr:cNvSpPr>
          <a:spLocks noChangeArrowheads="1"/>
        </xdr:cNvSpPr>
      </xdr:nvSpPr>
      <xdr:spPr bwMode="auto">
        <a:xfrm>
          <a:off x="4313985" y="3966136"/>
          <a:ext cx="143715" cy="1203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9877</xdr:colOff>
      <xdr:row>20</xdr:row>
      <xdr:rowOff>161422</xdr:rowOff>
    </xdr:from>
    <xdr:to>
      <xdr:col>8</xdr:col>
      <xdr:colOff>654163</xdr:colOff>
      <xdr:row>24</xdr:row>
      <xdr:rowOff>997</xdr:rowOff>
    </xdr:to>
    <xdr:sp macro="" textlink="">
      <xdr:nvSpPr>
        <xdr:cNvPr id="181" name="Line 238">
          <a:extLst>
            <a:ext uri="{FF2B5EF4-FFF2-40B4-BE49-F238E27FC236}">
              <a16:creationId xmlns:a16="http://schemas.microsoft.com/office/drawing/2014/main" id="{F0ECDE14-580D-4C80-8EC9-D66FAC58FDB8}"/>
            </a:ext>
          </a:extLst>
        </xdr:cNvPr>
        <xdr:cNvSpPr>
          <a:spLocks noChangeShapeType="1"/>
        </xdr:cNvSpPr>
      </xdr:nvSpPr>
      <xdr:spPr bwMode="auto">
        <a:xfrm flipV="1">
          <a:off x="4308827" y="3469772"/>
          <a:ext cx="1349136" cy="499975"/>
        </a:xfrm>
        <a:custGeom>
          <a:avLst/>
          <a:gdLst>
            <a:gd name="connsiteX0" fmla="*/ 0 w 1435316"/>
            <a:gd name="connsiteY0" fmla="*/ 0 h 275761"/>
            <a:gd name="connsiteX1" fmla="*/ 1435316 w 1435316"/>
            <a:gd name="connsiteY1" fmla="*/ 275761 h 275761"/>
            <a:gd name="connsiteX0" fmla="*/ 0 w 1464624"/>
            <a:gd name="connsiteY0" fmla="*/ 0 h 253780"/>
            <a:gd name="connsiteX1" fmla="*/ 1464624 w 1464624"/>
            <a:gd name="connsiteY1" fmla="*/ 253780 h 253780"/>
            <a:gd name="connsiteX0" fmla="*/ 0 w 1464624"/>
            <a:gd name="connsiteY0" fmla="*/ 0 h 264458"/>
            <a:gd name="connsiteX1" fmla="*/ 1464624 w 1464624"/>
            <a:gd name="connsiteY1" fmla="*/ 253780 h 264458"/>
            <a:gd name="connsiteX0" fmla="*/ 0 w 1464624"/>
            <a:gd name="connsiteY0" fmla="*/ 0 h 265339"/>
            <a:gd name="connsiteX1" fmla="*/ 1464624 w 1464624"/>
            <a:gd name="connsiteY1" fmla="*/ 253780 h 265339"/>
            <a:gd name="connsiteX0" fmla="*/ 0 w 1422983"/>
            <a:gd name="connsiteY0" fmla="*/ 0 h 426247"/>
            <a:gd name="connsiteX1" fmla="*/ 1422983 w 1422983"/>
            <a:gd name="connsiteY1" fmla="*/ 419262 h 426247"/>
            <a:gd name="connsiteX0" fmla="*/ 0 w 1422983"/>
            <a:gd name="connsiteY0" fmla="*/ 0 h 419262"/>
            <a:gd name="connsiteX1" fmla="*/ 1422983 w 1422983"/>
            <a:gd name="connsiteY1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  <a:gd name="connsiteX0" fmla="*/ 0 w 1422983"/>
            <a:gd name="connsiteY0" fmla="*/ 0 h 419262"/>
            <a:gd name="connsiteX1" fmla="*/ 884065 w 1422983"/>
            <a:gd name="connsiteY1" fmla="*/ 157724 h 419262"/>
            <a:gd name="connsiteX2" fmla="*/ 1422983 w 1422983"/>
            <a:gd name="connsiteY2" fmla="*/ 419262 h 4192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2983" h="419262">
              <a:moveTo>
                <a:pt x="0" y="0"/>
              </a:moveTo>
              <a:cubicBezTo>
                <a:pt x="143607" y="31459"/>
                <a:pt x="704556" y="118401"/>
                <a:pt x="884065" y="157724"/>
              </a:cubicBezTo>
              <a:cubicBezTo>
                <a:pt x="1061275" y="232841"/>
                <a:pt x="1036360" y="253670"/>
                <a:pt x="1422983" y="41926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336416</xdr:colOff>
      <xdr:row>18</xdr:row>
      <xdr:rowOff>139517</xdr:rowOff>
    </xdr:from>
    <xdr:ext cx="391485" cy="186974"/>
    <xdr:sp macro="" textlink="">
      <xdr:nvSpPr>
        <xdr:cNvPr id="182" name="Text Box 1664">
          <a:extLst>
            <a:ext uri="{FF2B5EF4-FFF2-40B4-BE49-F238E27FC236}">
              <a16:creationId xmlns:a16="http://schemas.microsoft.com/office/drawing/2014/main" id="{A335B76A-C1CF-4AD8-A3E2-5245D43241EA}"/>
            </a:ext>
          </a:extLst>
        </xdr:cNvPr>
        <xdr:cNvSpPr txBox="1">
          <a:spLocks noChangeArrowheads="1"/>
        </xdr:cNvSpPr>
      </xdr:nvSpPr>
      <xdr:spPr bwMode="auto">
        <a:xfrm>
          <a:off x="4635366" y="3117667"/>
          <a:ext cx="391485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巌門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74968</xdr:colOff>
      <xdr:row>21</xdr:row>
      <xdr:rowOff>44839</xdr:rowOff>
    </xdr:from>
    <xdr:to>
      <xdr:col>10</xdr:col>
      <xdr:colOff>258704</xdr:colOff>
      <xdr:row>24</xdr:row>
      <xdr:rowOff>105836</xdr:rowOff>
    </xdr:to>
    <xdr:sp macro="" textlink="">
      <xdr:nvSpPr>
        <xdr:cNvPr id="183" name="Freeform 169">
          <a:extLst>
            <a:ext uri="{FF2B5EF4-FFF2-40B4-BE49-F238E27FC236}">
              <a16:creationId xmlns:a16="http://schemas.microsoft.com/office/drawing/2014/main" id="{FA84274C-B730-4E3C-84BE-1B56A86B3392}"/>
            </a:ext>
          </a:extLst>
        </xdr:cNvPr>
        <xdr:cNvSpPr>
          <a:spLocks/>
        </xdr:cNvSpPr>
      </xdr:nvSpPr>
      <xdr:spPr bwMode="auto">
        <a:xfrm>
          <a:off x="5783618" y="3518289"/>
          <a:ext cx="888586" cy="55629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  <a:gd name="connsiteX0" fmla="*/ 16536 w 16536"/>
            <a:gd name="connsiteY0" fmla="*/ 16273 h 16273"/>
            <a:gd name="connsiteX1" fmla="*/ 13652 w 16536"/>
            <a:gd name="connsiteY1" fmla="*/ 2872 h 16273"/>
            <a:gd name="connsiteX2" fmla="*/ 0 w 16536"/>
            <a:gd name="connsiteY2" fmla="*/ 0 h 162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536" h="16273">
              <a:moveTo>
                <a:pt x="16536" y="16273"/>
              </a:moveTo>
              <a:cubicBezTo>
                <a:pt x="14217" y="14070"/>
                <a:pt x="13952" y="16286"/>
                <a:pt x="13652" y="2872"/>
              </a:cubicBezTo>
              <a:cubicBezTo>
                <a:pt x="10319" y="2872"/>
                <a:pt x="3333" y="372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67784</xdr:colOff>
      <xdr:row>19</xdr:row>
      <xdr:rowOff>110488</xdr:rowOff>
    </xdr:from>
    <xdr:to>
      <xdr:col>10</xdr:col>
      <xdr:colOff>460216</xdr:colOff>
      <xdr:row>21</xdr:row>
      <xdr:rowOff>163176</xdr:rowOff>
    </xdr:to>
    <xdr:sp macro="" textlink="">
      <xdr:nvSpPr>
        <xdr:cNvPr id="184" name="Line 149">
          <a:extLst>
            <a:ext uri="{FF2B5EF4-FFF2-40B4-BE49-F238E27FC236}">
              <a16:creationId xmlns:a16="http://schemas.microsoft.com/office/drawing/2014/main" id="{EDB9E73D-B1F2-462D-8A34-7AB32DEEB9C9}"/>
            </a:ext>
          </a:extLst>
        </xdr:cNvPr>
        <xdr:cNvSpPr>
          <a:spLocks noChangeShapeType="1"/>
        </xdr:cNvSpPr>
      </xdr:nvSpPr>
      <xdr:spPr bwMode="auto">
        <a:xfrm flipV="1">
          <a:off x="6481284" y="3253738"/>
          <a:ext cx="392432" cy="382888"/>
        </a:xfrm>
        <a:custGeom>
          <a:avLst/>
          <a:gdLst>
            <a:gd name="connsiteX0" fmla="*/ 0 w 527221"/>
            <a:gd name="connsiteY0" fmla="*/ 0 h 135472"/>
            <a:gd name="connsiteX1" fmla="*/ 527221 w 527221"/>
            <a:gd name="connsiteY1" fmla="*/ 135472 h 135472"/>
            <a:gd name="connsiteX0" fmla="*/ 0 w 527221"/>
            <a:gd name="connsiteY0" fmla="*/ 0 h 135472"/>
            <a:gd name="connsiteX1" fmla="*/ 527221 w 527221"/>
            <a:gd name="connsiteY1" fmla="*/ 135472 h 135472"/>
            <a:gd name="connsiteX0" fmla="*/ 0 w 681848"/>
            <a:gd name="connsiteY0" fmla="*/ 0 h 240618"/>
            <a:gd name="connsiteX1" fmla="*/ 681848 w 681848"/>
            <a:gd name="connsiteY1" fmla="*/ 240618 h 240618"/>
            <a:gd name="connsiteX0" fmla="*/ 0 w 681848"/>
            <a:gd name="connsiteY0" fmla="*/ 0 h 240618"/>
            <a:gd name="connsiteX1" fmla="*/ 681848 w 681848"/>
            <a:gd name="connsiteY1" fmla="*/ 240618 h 240618"/>
            <a:gd name="connsiteX0" fmla="*/ 0 w 681848"/>
            <a:gd name="connsiteY0" fmla="*/ 0 h 240618"/>
            <a:gd name="connsiteX1" fmla="*/ 681848 w 681848"/>
            <a:gd name="connsiteY1" fmla="*/ 240618 h 2406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1848" h="240618">
              <a:moveTo>
                <a:pt x="0" y="0"/>
              </a:moveTo>
              <a:cubicBezTo>
                <a:pt x="373662" y="8046"/>
                <a:pt x="575283" y="105181"/>
                <a:pt x="681848" y="2406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21394</xdr:colOff>
      <xdr:row>22</xdr:row>
      <xdr:rowOff>53676</xdr:rowOff>
    </xdr:from>
    <xdr:to>
      <xdr:col>10</xdr:col>
      <xdr:colOff>199907</xdr:colOff>
      <xdr:row>23</xdr:row>
      <xdr:rowOff>44664</xdr:rowOff>
    </xdr:to>
    <xdr:sp macro="" textlink="">
      <xdr:nvSpPr>
        <xdr:cNvPr id="185" name="AutoShape 86">
          <a:extLst>
            <a:ext uri="{FF2B5EF4-FFF2-40B4-BE49-F238E27FC236}">
              <a16:creationId xmlns:a16="http://schemas.microsoft.com/office/drawing/2014/main" id="{123DC146-E118-4715-AEDD-30BFCB600542}"/>
            </a:ext>
          </a:extLst>
        </xdr:cNvPr>
        <xdr:cNvSpPr>
          <a:spLocks noChangeArrowheads="1"/>
        </xdr:cNvSpPr>
      </xdr:nvSpPr>
      <xdr:spPr bwMode="auto">
        <a:xfrm>
          <a:off x="6434894" y="3692226"/>
          <a:ext cx="178513" cy="156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313397</xdr:colOff>
      <xdr:row>20</xdr:row>
      <xdr:rowOff>2224</xdr:rowOff>
    </xdr:from>
    <xdr:ext cx="553521" cy="177997"/>
    <xdr:sp macro="" textlink="">
      <xdr:nvSpPr>
        <xdr:cNvPr id="186" name="Text Box 1664">
          <a:extLst>
            <a:ext uri="{FF2B5EF4-FFF2-40B4-BE49-F238E27FC236}">
              <a16:creationId xmlns:a16="http://schemas.microsoft.com/office/drawing/2014/main" id="{F3DED233-DC60-4398-8A7A-80591F4F7682}"/>
            </a:ext>
          </a:extLst>
        </xdr:cNvPr>
        <xdr:cNvSpPr txBox="1">
          <a:spLocks noChangeArrowheads="1"/>
        </xdr:cNvSpPr>
      </xdr:nvSpPr>
      <xdr:spPr bwMode="auto">
        <a:xfrm>
          <a:off x="6022047" y="3310574"/>
          <a:ext cx="553521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38557</xdr:colOff>
      <xdr:row>21</xdr:row>
      <xdr:rowOff>79781</xdr:rowOff>
    </xdr:from>
    <xdr:to>
      <xdr:col>10</xdr:col>
      <xdr:colOff>188272</xdr:colOff>
      <xdr:row>22</xdr:row>
      <xdr:rowOff>54729</xdr:rowOff>
    </xdr:to>
    <xdr:sp macro="" textlink="">
      <xdr:nvSpPr>
        <xdr:cNvPr id="187" name="Oval 77">
          <a:extLst>
            <a:ext uri="{FF2B5EF4-FFF2-40B4-BE49-F238E27FC236}">
              <a16:creationId xmlns:a16="http://schemas.microsoft.com/office/drawing/2014/main" id="{5417EDF5-55D7-49FC-90E1-6080988517C9}"/>
            </a:ext>
          </a:extLst>
        </xdr:cNvPr>
        <xdr:cNvSpPr>
          <a:spLocks noChangeArrowheads="1"/>
        </xdr:cNvSpPr>
      </xdr:nvSpPr>
      <xdr:spPr bwMode="auto">
        <a:xfrm>
          <a:off x="6452057" y="3553231"/>
          <a:ext cx="149715" cy="14004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433591</xdr:colOff>
      <xdr:row>20</xdr:row>
      <xdr:rowOff>162426</xdr:rowOff>
    </xdr:from>
    <xdr:ext cx="162716" cy="250005"/>
    <xdr:sp macro="" textlink="">
      <xdr:nvSpPr>
        <xdr:cNvPr id="188" name="Text Box 1664">
          <a:extLst>
            <a:ext uri="{FF2B5EF4-FFF2-40B4-BE49-F238E27FC236}">
              <a16:creationId xmlns:a16="http://schemas.microsoft.com/office/drawing/2014/main" id="{406EE0C5-62C6-42CA-99FA-DDF3BEED708D}"/>
            </a:ext>
          </a:extLst>
        </xdr:cNvPr>
        <xdr:cNvSpPr txBox="1">
          <a:spLocks noChangeArrowheads="1"/>
        </xdr:cNvSpPr>
      </xdr:nvSpPr>
      <xdr:spPr bwMode="auto">
        <a:xfrm>
          <a:off x="4732541" y="3470776"/>
          <a:ext cx="162716" cy="25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228848</xdr:colOff>
      <xdr:row>23</xdr:row>
      <xdr:rowOff>52121</xdr:rowOff>
    </xdr:from>
    <xdr:to>
      <xdr:col>10</xdr:col>
      <xdr:colOff>500346</xdr:colOff>
      <xdr:row>24</xdr:row>
      <xdr:rowOff>89432</xdr:rowOff>
    </xdr:to>
    <xdr:sp macro="" textlink="">
      <xdr:nvSpPr>
        <xdr:cNvPr id="189" name="六角形 188">
          <a:extLst>
            <a:ext uri="{FF2B5EF4-FFF2-40B4-BE49-F238E27FC236}">
              <a16:creationId xmlns:a16="http://schemas.microsoft.com/office/drawing/2014/main" id="{7F84CD39-2CF3-4CB6-A9A1-4651AB06BF59}"/>
            </a:ext>
          </a:extLst>
        </xdr:cNvPr>
        <xdr:cNvSpPr/>
      </xdr:nvSpPr>
      <xdr:spPr bwMode="auto">
        <a:xfrm>
          <a:off x="6642348" y="3855771"/>
          <a:ext cx="271498" cy="2024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 editAs="oneCell">
    <xdr:from>
      <xdr:col>9</xdr:col>
      <xdr:colOff>226036</xdr:colOff>
      <xdr:row>21</xdr:row>
      <xdr:rowOff>101232</xdr:rowOff>
    </xdr:from>
    <xdr:to>
      <xdr:col>9</xdr:col>
      <xdr:colOff>570247</xdr:colOff>
      <xdr:row>23</xdr:row>
      <xdr:rowOff>95840</xdr:rowOff>
    </xdr:to>
    <xdr:grpSp>
      <xdr:nvGrpSpPr>
        <xdr:cNvPr id="190" name="Group 6672">
          <a:extLst>
            <a:ext uri="{FF2B5EF4-FFF2-40B4-BE49-F238E27FC236}">
              <a16:creationId xmlns:a16="http://schemas.microsoft.com/office/drawing/2014/main" id="{F97E2042-D2C7-4270-AF63-7AAFED8BC703}"/>
            </a:ext>
          </a:extLst>
        </xdr:cNvPr>
        <xdr:cNvGrpSpPr>
          <a:grpSpLocks/>
        </xdr:cNvGrpSpPr>
      </xdr:nvGrpSpPr>
      <xdr:grpSpPr bwMode="auto">
        <a:xfrm>
          <a:off x="5941036" y="3580503"/>
          <a:ext cx="344211" cy="325337"/>
          <a:chOff x="536" y="110"/>
          <a:chExt cx="46" cy="44"/>
        </a:xfrm>
      </xdr:grpSpPr>
      <xdr:pic>
        <xdr:nvPicPr>
          <xdr:cNvPr id="191" name="Picture 6673" descr="route2">
            <a:extLst>
              <a:ext uri="{FF2B5EF4-FFF2-40B4-BE49-F238E27FC236}">
                <a16:creationId xmlns:a16="http://schemas.microsoft.com/office/drawing/2014/main" id="{B7658DB5-ADD9-DCCB-78D4-6FB987AEAB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" name="Text Box 6674">
            <a:extLst>
              <a:ext uri="{FF2B5EF4-FFF2-40B4-BE49-F238E27FC236}">
                <a16:creationId xmlns:a16="http://schemas.microsoft.com/office/drawing/2014/main" id="{47FBDE6D-EDA3-9769-85B4-312A52AEE3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</xdr:col>
      <xdr:colOff>17684</xdr:colOff>
      <xdr:row>25</xdr:row>
      <xdr:rowOff>21114</xdr:rowOff>
    </xdr:from>
    <xdr:to>
      <xdr:col>1</xdr:col>
      <xdr:colOff>189148</xdr:colOff>
      <xdr:row>25</xdr:row>
      <xdr:rowOff>170568</xdr:rowOff>
    </xdr:to>
    <xdr:sp macro="" textlink="">
      <xdr:nvSpPr>
        <xdr:cNvPr id="193" name="六角形 192">
          <a:extLst>
            <a:ext uri="{FF2B5EF4-FFF2-40B4-BE49-F238E27FC236}">
              <a16:creationId xmlns:a16="http://schemas.microsoft.com/office/drawing/2014/main" id="{8E60A73A-C9AD-4A5A-8839-D6552BB38243}"/>
            </a:ext>
          </a:extLst>
        </xdr:cNvPr>
        <xdr:cNvSpPr/>
      </xdr:nvSpPr>
      <xdr:spPr bwMode="auto">
        <a:xfrm>
          <a:off x="87534" y="4154964"/>
          <a:ext cx="171464" cy="1431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12128</xdr:colOff>
      <xdr:row>25</xdr:row>
      <xdr:rowOff>9082</xdr:rowOff>
    </xdr:from>
    <xdr:to>
      <xdr:col>5</xdr:col>
      <xdr:colOff>141654</xdr:colOff>
      <xdr:row>25</xdr:row>
      <xdr:rowOff>151424</xdr:rowOff>
    </xdr:to>
    <xdr:sp macro="" textlink="">
      <xdr:nvSpPr>
        <xdr:cNvPr id="194" name="六角形 193">
          <a:extLst>
            <a:ext uri="{FF2B5EF4-FFF2-40B4-BE49-F238E27FC236}">
              <a16:creationId xmlns:a16="http://schemas.microsoft.com/office/drawing/2014/main" id="{A38FF3CF-A06D-4E1B-8FF1-D74D3C6F1EC4}"/>
            </a:ext>
          </a:extLst>
        </xdr:cNvPr>
        <xdr:cNvSpPr/>
      </xdr:nvSpPr>
      <xdr:spPr bwMode="auto">
        <a:xfrm>
          <a:off x="2901378" y="4142932"/>
          <a:ext cx="129526" cy="1423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14101</xdr:colOff>
      <xdr:row>25</xdr:row>
      <xdr:rowOff>9526</xdr:rowOff>
    </xdr:from>
    <xdr:to>
      <xdr:col>7</xdr:col>
      <xdr:colOff>204107</xdr:colOff>
      <xdr:row>26</xdr:row>
      <xdr:rowOff>1</xdr:rowOff>
    </xdr:to>
    <xdr:sp macro="" textlink="">
      <xdr:nvSpPr>
        <xdr:cNvPr id="195" name="六角形 194">
          <a:extLst>
            <a:ext uri="{FF2B5EF4-FFF2-40B4-BE49-F238E27FC236}">
              <a16:creationId xmlns:a16="http://schemas.microsoft.com/office/drawing/2014/main" id="{278A07BB-A59E-46DD-B4AD-DE6310E7BD0B}"/>
            </a:ext>
          </a:extLst>
        </xdr:cNvPr>
        <xdr:cNvSpPr/>
      </xdr:nvSpPr>
      <xdr:spPr bwMode="auto">
        <a:xfrm>
          <a:off x="4313051" y="4143376"/>
          <a:ext cx="190006" cy="1555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103410</xdr:colOff>
      <xdr:row>20</xdr:row>
      <xdr:rowOff>109026</xdr:rowOff>
    </xdr:from>
    <xdr:ext cx="665368" cy="186974"/>
    <xdr:sp macro="" textlink="">
      <xdr:nvSpPr>
        <xdr:cNvPr id="196" name="Text Box 1664">
          <a:extLst>
            <a:ext uri="{FF2B5EF4-FFF2-40B4-BE49-F238E27FC236}">
              <a16:creationId xmlns:a16="http://schemas.microsoft.com/office/drawing/2014/main" id="{B8D818E4-F792-4037-91A9-E115045C12BD}"/>
            </a:ext>
          </a:extLst>
        </xdr:cNvPr>
        <xdr:cNvSpPr txBox="1">
          <a:spLocks noChangeArrowheads="1"/>
        </xdr:cNvSpPr>
      </xdr:nvSpPr>
      <xdr:spPr bwMode="auto">
        <a:xfrm>
          <a:off x="5812060" y="3417376"/>
          <a:ext cx="66536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荒屋ﾊﾞｲﾊﾟｽ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159403</xdr:colOff>
      <xdr:row>28</xdr:row>
      <xdr:rowOff>89030</xdr:rowOff>
    </xdr:from>
    <xdr:to>
      <xdr:col>1</xdr:col>
      <xdr:colOff>655456</xdr:colOff>
      <xdr:row>32</xdr:row>
      <xdr:rowOff>139649</xdr:rowOff>
    </xdr:to>
    <xdr:sp macro="" textlink="">
      <xdr:nvSpPr>
        <xdr:cNvPr id="197" name="Freeform 169">
          <a:extLst>
            <a:ext uri="{FF2B5EF4-FFF2-40B4-BE49-F238E27FC236}">
              <a16:creationId xmlns:a16="http://schemas.microsoft.com/office/drawing/2014/main" id="{FCDB162D-E496-4B1D-802C-AA4AC0595178}"/>
            </a:ext>
          </a:extLst>
        </xdr:cNvPr>
        <xdr:cNvSpPr>
          <a:spLocks/>
        </xdr:cNvSpPr>
      </xdr:nvSpPr>
      <xdr:spPr bwMode="auto">
        <a:xfrm>
          <a:off x="229253" y="4718180"/>
          <a:ext cx="496053" cy="71101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768 w 13768"/>
            <a:gd name="connsiteY0" fmla="*/ 15204 h 15204"/>
            <a:gd name="connsiteX1" fmla="*/ 13652 w 13768"/>
            <a:gd name="connsiteY1" fmla="*/ 2872 h 15204"/>
            <a:gd name="connsiteX2" fmla="*/ 0 w 13768"/>
            <a:gd name="connsiteY2" fmla="*/ 0 h 15204"/>
            <a:gd name="connsiteX0" fmla="*/ 13768 w 13848"/>
            <a:gd name="connsiteY0" fmla="*/ 15204 h 15204"/>
            <a:gd name="connsiteX1" fmla="*/ 13652 w 13848"/>
            <a:gd name="connsiteY1" fmla="*/ 2872 h 15204"/>
            <a:gd name="connsiteX2" fmla="*/ 0 w 13848"/>
            <a:gd name="connsiteY2" fmla="*/ 0 h 15204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687"/>
            <a:gd name="connsiteY0" fmla="*/ 16103 h 16103"/>
            <a:gd name="connsiteX1" fmla="*/ 10578 w 10687"/>
            <a:gd name="connsiteY1" fmla="*/ 8228 h 16103"/>
            <a:gd name="connsiteX2" fmla="*/ 0 w 10687"/>
            <a:gd name="connsiteY2" fmla="*/ 0 h 16103"/>
            <a:gd name="connsiteX0" fmla="*/ 10403 w 10657"/>
            <a:gd name="connsiteY0" fmla="*/ 16103 h 16103"/>
            <a:gd name="connsiteX1" fmla="*/ 10542 w 10657"/>
            <a:gd name="connsiteY1" fmla="*/ 8082 h 16103"/>
            <a:gd name="connsiteX2" fmla="*/ 0 w 10657"/>
            <a:gd name="connsiteY2" fmla="*/ 0 h 16103"/>
            <a:gd name="connsiteX0" fmla="*/ 10403 w 10542"/>
            <a:gd name="connsiteY0" fmla="*/ 16103 h 16103"/>
            <a:gd name="connsiteX1" fmla="*/ 10542 w 10542"/>
            <a:gd name="connsiteY1" fmla="*/ 8082 h 16103"/>
            <a:gd name="connsiteX2" fmla="*/ 0 w 10542"/>
            <a:gd name="connsiteY2" fmla="*/ 0 h 16103"/>
            <a:gd name="connsiteX0" fmla="*/ 10224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542" h="15993">
              <a:moveTo>
                <a:pt x="10080" y="15993"/>
              </a:moveTo>
              <a:cubicBezTo>
                <a:pt x="10291" y="13141"/>
                <a:pt x="9765" y="10779"/>
                <a:pt x="10542" y="8082"/>
              </a:cubicBezTo>
              <a:cubicBezTo>
                <a:pt x="7097" y="6155"/>
                <a:pt x="4230" y="269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646018</xdr:colOff>
      <xdr:row>28</xdr:row>
      <xdr:rowOff>82038</xdr:rowOff>
    </xdr:from>
    <xdr:to>
      <xdr:col>2</xdr:col>
      <xdr:colOff>289621</xdr:colOff>
      <xdr:row>31</xdr:row>
      <xdr:rowOff>29467</xdr:rowOff>
    </xdr:to>
    <xdr:sp macro="" textlink="">
      <xdr:nvSpPr>
        <xdr:cNvPr id="198" name="Line 149">
          <a:extLst>
            <a:ext uri="{FF2B5EF4-FFF2-40B4-BE49-F238E27FC236}">
              <a16:creationId xmlns:a16="http://schemas.microsoft.com/office/drawing/2014/main" id="{CFD5E3BF-171F-49F5-B2C8-9801A82EE976}"/>
            </a:ext>
          </a:extLst>
        </xdr:cNvPr>
        <xdr:cNvSpPr>
          <a:spLocks noChangeShapeType="1"/>
        </xdr:cNvSpPr>
      </xdr:nvSpPr>
      <xdr:spPr bwMode="auto">
        <a:xfrm flipV="1">
          <a:off x="715868" y="4711188"/>
          <a:ext cx="348453" cy="442729"/>
        </a:xfrm>
        <a:custGeom>
          <a:avLst/>
          <a:gdLst>
            <a:gd name="connsiteX0" fmla="*/ 0 w 587658"/>
            <a:gd name="connsiteY0" fmla="*/ 0 h 86168"/>
            <a:gd name="connsiteX1" fmla="*/ 587658 w 587658"/>
            <a:gd name="connsiteY1" fmla="*/ 86168 h 86168"/>
            <a:gd name="connsiteX0" fmla="*/ 0 w 587658"/>
            <a:gd name="connsiteY0" fmla="*/ 2971 h 89139"/>
            <a:gd name="connsiteX1" fmla="*/ 587658 w 587658"/>
            <a:gd name="connsiteY1" fmla="*/ 89139 h 89139"/>
            <a:gd name="connsiteX0" fmla="*/ 0 w 587658"/>
            <a:gd name="connsiteY0" fmla="*/ 10978 h 97146"/>
            <a:gd name="connsiteX1" fmla="*/ 587658 w 587658"/>
            <a:gd name="connsiteY1" fmla="*/ 97146 h 97146"/>
            <a:gd name="connsiteX0" fmla="*/ 0 w 629330"/>
            <a:gd name="connsiteY0" fmla="*/ 2428 h 189799"/>
            <a:gd name="connsiteX1" fmla="*/ 629330 w 629330"/>
            <a:gd name="connsiteY1" fmla="*/ 189799 h 189799"/>
            <a:gd name="connsiteX0" fmla="*/ 0 w 629330"/>
            <a:gd name="connsiteY0" fmla="*/ 1775 h 230818"/>
            <a:gd name="connsiteX1" fmla="*/ 629330 w 629330"/>
            <a:gd name="connsiteY1" fmla="*/ 230818 h 230818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444783"/>
            <a:gd name="connsiteY0" fmla="*/ 0 h 663620"/>
            <a:gd name="connsiteX1" fmla="*/ 444783 w 444783"/>
            <a:gd name="connsiteY1" fmla="*/ 663620 h 663620"/>
            <a:gd name="connsiteX0" fmla="*/ 0 w 629330"/>
            <a:gd name="connsiteY0" fmla="*/ 0 h 246901"/>
            <a:gd name="connsiteX1" fmla="*/ 629330 w 629330"/>
            <a:gd name="connsiteY1" fmla="*/ 246901 h 246901"/>
            <a:gd name="connsiteX0" fmla="*/ 0 w 563846"/>
            <a:gd name="connsiteY0" fmla="*/ 0 h 318338"/>
            <a:gd name="connsiteX1" fmla="*/ 563846 w 563846"/>
            <a:gd name="connsiteY1" fmla="*/ 318338 h 318338"/>
            <a:gd name="connsiteX0" fmla="*/ 0 w 563846"/>
            <a:gd name="connsiteY0" fmla="*/ 0 h 318338"/>
            <a:gd name="connsiteX1" fmla="*/ 563846 w 563846"/>
            <a:gd name="connsiteY1" fmla="*/ 318338 h 318338"/>
            <a:gd name="connsiteX0" fmla="*/ 0 w 563846"/>
            <a:gd name="connsiteY0" fmla="*/ 0 h 318338"/>
            <a:gd name="connsiteX1" fmla="*/ 563846 w 563846"/>
            <a:gd name="connsiteY1" fmla="*/ 318338 h 318338"/>
            <a:gd name="connsiteX0" fmla="*/ 0 w 349534"/>
            <a:gd name="connsiteY0" fmla="*/ 0 h 395728"/>
            <a:gd name="connsiteX1" fmla="*/ 349534 w 349534"/>
            <a:gd name="connsiteY1" fmla="*/ 395728 h 395728"/>
            <a:gd name="connsiteX0" fmla="*/ 0 w 349534"/>
            <a:gd name="connsiteY0" fmla="*/ 0 h 395728"/>
            <a:gd name="connsiteX1" fmla="*/ 349534 w 349534"/>
            <a:gd name="connsiteY1" fmla="*/ 395728 h 395728"/>
            <a:gd name="connsiteX0" fmla="*/ 0 w 349534"/>
            <a:gd name="connsiteY0" fmla="*/ 0 h 395728"/>
            <a:gd name="connsiteX1" fmla="*/ 349534 w 349534"/>
            <a:gd name="connsiteY1" fmla="*/ 395728 h 395728"/>
            <a:gd name="connsiteX0" fmla="*/ 0 w 351223"/>
            <a:gd name="connsiteY0" fmla="*/ 0 h 456643"/>
            <a:gd name="connsiteX1" fmla="*/ 351223 w 351223"/>
            <a:gd name="connsiteY1" fmla="*/ 456643 h 456643"/>
            <a:gd name="connsiteX0" fmla="*/ 0 w 351223"/>
            <a:gd name="connsiteY0" fmla="*/ 0 h 456643"/>
            <a:gd name="connsiteX1" fmla="*/ 351223 w 351223"/>
            <a:gd name="connsiteY1" fmla="*/ 456643 h 456643"/>
            <a:gd name="connsiteX0" fmla="*/ 0 w 347845"/>
            <a:gd name="connsiteY0" fmla="*/ 0 h 465104"/>
            <a:gd name="connsiteX1" fmla="*/ 347845 w 347845"/>
            <a:gd name="connsiteY1" fmla="*/ 465104 h 465104"/>
            <a:gd name="connsiteX0" fmla="*/ 0 w 347845"/>
            <a:gd name="connsiteY0" fmla="*/ 0 h 465104"/>
            <a:gd name="connsiteX1" fmla="*/ 347845 w 347845"/>
            <a:gd name="connsiteY1" fmla="*/ 465104 h 4651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47845" h="465104">
              <a:moveTo>
                <a:pt x="0" y="0"/>
              </a:moveTo>
              <a:cubicBezTo>
                <a:pt x="34858" y="155035"/>
                <a:pt x="60719" y="147628"/>
                <a:pt x="347845" y="46510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363135</xdr:colOff>
      <xdr:row>30</xdr:row>
      <xdr:rowOff>132270</xdr:rowOff>
    </xdr:from>
    <xdr:to>
      <xdr:col>2</xdr:col>
      <xdr:colOff>542012</xdr:colOff>
      <xdr:row>30</xdr:row>
      <xdr:rowOff>144173</xdr:rowOff>
    </xdr:to>
    <xdr:sp macro="" textlink="">
      <xdr:nvSpPr>
        <xdr:cNvPr id="199" name="Line 149">
          <a:extLst>
            <a:ext uri="{FF2B5EF4-FFF2-40B4-BE49-F238E27FC236}">
              <a16:creationId xmlns:a16="http://schemas.microsoft.com/office/drawing/2014/main" id="{EB3EE842-9538-4A73-A249-2ADEF2080746}"/>
            </a:ext>
          </a:extLst>
        </xdr:cNvPr>
        <xdr:cNvSpPr>
          <a:spLocks noChangeShapeType="1"/>
        </xdr:cNvSpPr>
      </xdr:nvSpPr>
      <xdr:spPr bwMode="auto">
        <a:xfrm>
          <a:off x="432985" y="5091620"/>
          <a:ext cx="883727" cy="119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648721</xdr:colOff>
      <xdr:row>27</xdr:row>
      <xdr:rowOff>142448</xdr:rowOff>
    </xdr:from>
    <xdr:to>
      <xdr:col>1</xdr:col>
      <xdr:colOff>648721</xdr:colOff>
      <xdr:row>30</xdr:row>
      <xdr:rowOff>118636</xdr:rowOff>
    </xdr:to>
    <xdr:sp macro="" textlink="">
      <xdr:nvSpPr>
        <xdr:cNvPr id="200" name="Line 149">
          <a:extLst>
            <a:ext uri="{FF2B5EF4-FFF2-40B4-BE49-F238E27FC236}">
              <a16:creationId xmlns:a16="http://schemas.microsoft.com/office/drawing/2014/main" id="{B4D355C1-B41A-4FFA-BF11-6E34F8F5331E}"/>
            </a:ext>
          </a:extLst>
        </xdr:cNvPr>
        <xdr:cNvSpPr>
          <a:spLocks noChangeShapeType="1"/>
        </xdr:cNvSpPr>
      </xdr:nvSpPr>
      <xdr:spPr bwMode="auto">
        <a:xfrm>
          <a:off x="718571" y="4606498"/>
          <a:ext cx="0" cy="4714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577623</xdr:colOff>
      <xdr:row>30</xdr:row>
      <xdr:rowOff>69291</xdr:rowOff>
    </xdr:from>
    <xdr:to>
      <xdr:col>2</xdr:col>
      <xdr:colOff>0</xdr:colOff>
      <xdr:row>31</xdr:row>
      <xdr:rowOff>28574</xdr:rowOff>
    </xdr:to>
    <xdr:sp macro="" textlink="">
      <xdr:nvSpPr>
        <xdr:cNvPr id="201" name="Oval 310">
          <a:extLst>
            <a:ext uri="{FF2B5EF4-FFF2-40B4-BE49-F238E27FC236}">
              <a16:creationId xmlns:a16="http://schemas.microsoft.com/office/drawing/2014/main" id="{890250B4-48B4-44E8-AA20-2B86FD8A06C5}"/>
            </a:ext>
          </a:extLst>
        </xdr:cNvPr>
        <xdr:cNvSpPr>
          <a:spLocks noChangeArrowheads="1"/>
        </xdr:cNvSpPr>
      </xdr:nvSpPr>
      <xdr:spPr bwMode="auto">
        <a:xfrm>
          <a:off x="647473" y="5028641"/>
          <a:ext cx="127227" cy="12438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683973</xdr:colOff>
      <xdr:row>31</xdr:row>
      <xdr:rowOff>72773</xdr:rowOff>
    </xdr:from>
    <xdr:ext cx="569344" cy="253980"/>
    <xdr:sp macro="" textlink="">
      <xdr:nvSpPr>
        <xdr:cNvPr id="202" name="Text Box 1300">
          <a:extLst>
            <a:ext uri="{FF2B5EF4-FFF2-40B4-BE49-F238E27FC236}">
              <a16:creationId xmlns:a16="http://schemas.microsoft.com/office/drawing/2014/main" id="{991067FE-11C7-402D-AC9F-6664375E5656}"/>
            </a:ext>
          </a:extLst>
        </xdr:cNvPr>
        <xdr:cNvSpPr txBox="1">
          <a:spLocks noChangeArrowheads="1"/>
        </xdr:cNvSpPr>
      </xdr:nvSpPr>
      <xdr:spPr bwMode="auto">
        <a:xfrm>
          <a:off x="753823" y="5197223"/>
          <a:ext cx="569344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ﾎｰﾑｾﾝﾀｰ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ﾛｯｷｰ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137340</xdr:colOff>
      <xdr:row>29</xdr:row>
      <xdr:rowOff>64855</xdr:rowOff>
    </xdr:from>
    <xdr:to>
      <xdr:col>1</xdr:col>
      <xdr:colOff>365714</xdr:colOff>
      <xdr:row>30</xdr:row>
      <xdr:rowOff>90025</xdr:rowOff>
    </xdr:to>
    <xdr:sp macro="" textlink="">
      <xdr:nvSpPr>
        <xdr:cNvPr id="203" name="六角形 202">
          <a:extLst>
            <a:ext uri="{FF2B5EF4-FFF2-40B4-BE49-F238E27FC236}">
              <a16:creationId xmlns:a16="http://schemas.microsoft.com/office/drawing/2014/main" id="{53CBE74F-BD9B-4309-8A69-C9FFB58BA0B4}"/>
            </a:ext>
          </a:extLst>
        </xdr:cNvPr>
        <xdr:cNvSpPr/>
      </xdr:nvSpPr>
      <xdr:spPr bwMode="auto">
        <a:xfrm>
          <a:off x="207190" y="4859105"/>
          <a:ext cx="228374" cy="1902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5</xdr:col>
      <xdr:colOff>54398</xdr:colOff>
      <xdr:row>26</xdr:row>
      <xdr:rowOff>134888</xdr:rowOff>
    </xdr:from>
    <xdr:to>
      <xdr:col>5</xdr:col>
      <xdr:colOff>208454</xdr:colOff>
      <xdr:row>32</xdr:row>
      <xdr:rowOff>110361</xdr:rowOff>
    </xdr:to>
    <xdr:sp macro="" textlink="">
      <xdr:nvSpPr>
        <xdr:cNvPr id="204" name="Freeform 606">
          <a:extLst>
            <a:ext uri="{FF2B5EF4-FFF2-40B4-BE49-F238E27FC236}">
              <a16:creationId xmlns:a16="http://schemas.microsoft.com/office/drawing/2014/main" id="{8AA0F43F-231D-44F0-B73C-D17F4A360283}"/>
            </a:ext>
          </a:extLst>
        </xdr:cNvPr>
        <xdr:cNvSpPr>
          <a:spLocks/>
        </xdr:cNvSpPr>
      </xdr:nvSpPr>
      <xdr:spPr bwMode="auto">
        <a:xfrm rot="-5244912" flipV="1">
          <a:off x="2537639" y="4839847"/>
          <a:ext cx="966073" cy="15405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885" h="56657">
              <a:moveTo>
                <a:pt x="16885" y="0"/>
              </a:moveTo>
              <a:cubicBezTo>
                <a:pt x="16154" y="4319"/>
                <a:pt x="13975" y="20862"/>
                <a:pt x="12822" y="21388"/>
              </a:cubicBezTo>
              <a:cubicBezTo>
                <a:pt x="11669" y="21914"/>
                <a:pt x="11472" y="5536"/>
                <a:pt x="9964" y="3155"/>
              </a:cubicBezTo>
              <a:cubicBezTo>
                <a:pt x="8456" y="775"/>
                <a:pt x="6286" y="56272"/>
                <a:pt x="4625" y="56655"/>
              </a:cubicBezTo>
              <a:cubicBezTo>
                <a:pt x="2964" y="57038"/>
                <a:pt x="629" y="5730"/>
                <a:pt x="0" y="545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571630</xdr:colOff>
      <xdr:row>27</xdr:row>
      <xdr:rowOff>140604</xdr:rowOff>
    </xdr:from>
    <xdr:to>
      <xdr:col>5</xdr:col>
      <xdr:colOff>666749</xdr:colOff>
      <xdr:row>29</xdr:row>
      <xdr:rowOff>58967</xdr:rowOff>
    </xdr:to>
    <xdr:sp macro="" textlink="">
      <xdr:nvSpPr>
        <xdr:cNvPr id="205" name="Freeform 2883">
          <a:extLst>
            <a:ext uri="{FF2B5EF4-FFF2-40B4-BE49-F238E27FC236}">
              <a16:creationId xmlns:a16="http://schemas.microsoft.com/office/drawing/2014/main" id="{CC756736-8457-4EE3-86DC-7B503B472FB0}"/>
            </a:ext>
          </a:extLst>
        </xdr:cNvPr>
        <xdr:cNvSpPr>
          <a:spLocks/>
        </xdr:cNvSpPr>
      </xdr:nvSpPr>
      <xdr:spPr bwMode="auto">
        <a:xfrm rot="5400000">
          <a:off x="3384158" y="4681376"/>
          <a:ext cx="248563" cy="9511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93" h="10002">
              <a:moveTo>
                <a:pt x="14093" y="283"/>
              </a:moveTo>
              <a:cubicBezTo>
                <a:pt x="14050" y="-2170"/>
                <a:pt x="13767" y="12172"/>
                <a:pt x="13724" y="9719"/>
              </a:cubicBezTo>
              <a:lnTo>
                <a:pt x="0" y="997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25881</xdr:colOff>
      <xdr:row>26</xdr:row>
      <xdr:rowOff>16604</xdr:rowOff>
    </xdr:from>
    <xdr:to>
      <xdr:col>8</xdr:col>
      <xdr:colOff>293334</xdr:colOff>
      <xdr:row>31</xdr:row>
      <xdr:rowOff>114136</xdr:rowOff>
    </xdr:to>
    <xdr:sp macro="" textlink="">
      <xdr:nvSpPr>
        <xdr:cNvPr id="206" name="Freeform 169">
          <a:extLst>
            <a:ext uri="{FF2B5EF4-FFF2-40B4-BE49-F238E27FC236}">
              <a16:creationId xmlns:a16="http://schemas.microsoft.com/office/drawing/2014/main" id="{41C13FE1-1A8B-4226-A3CA-C152A70A23B3}"/>
            </a:ext>
          </a:extLst>
        </xdr:cNvPr>
        <xdr:cNvSpPr>
          <a:spLocks/>
        </xdr:cNvSpPr>
      </xdr:nvSpPr>
      <xdr:spPr bwMode="auto">
        <a:xfrm rot="-1800000">
          <a:off x="4324831" y="4315554"/>
          <a:ext cx="972303" cy="92303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2664 w 16012"/>
            <a:gd name="connsiteY0" fmla="*/ 14902 h 14902"/>
            <a:gd name="connsiteX1" fmla="*/ 16008 w 16012"/>
            <a:gd name="connsiteY1" fmla="*/ 0 h 14902"/>
            <a:gd name="connsiteX2" fmla="*/ 0 w 16012"/>
            <a:gd name="connsiteY2" fmla="*/ 339 h 14902"/>
            <a:gd name="connsiteX0" fmla="*/ 2664 w 16026"/>
            <a:gd name="connsiteY0" fmla="*/ 14902 h 14902"/>
            <a:gd name="connsiteX1" fmla="*/ 16008 w 16026"/>
            <a:gd name="connsiteY1" fmla="*/ 0 h 14902"/>
            <a:gd name="connsiteX2" fmla="*/ 0 w 16026"/>
            <a:gd name="connsiteY2" fmla="*/ 339 h 14902"/>
            <a:gd name="connsiteX0" fmla="*/ 1430 w 16021"/>
            <a:gd name="connsiteY0" fmla="*/ 13489 h 13489"/>
            <a:gd name="connsiteX1" fmla="*/ 16008 w 16021"/>
            <a:gd name="connsiteY1" fmla="*/ 0 h 13489"/>
            <a:gd name="connsiteX2" fmla="*/ 0 w 16021"/>
            <a:gd name="connsiteY2" fmla="*/ 339 h 13489"/>
            <a:gd name="connsiteX0" fmla="*/ 1430 w 16014"/>
            <a:gd name="connsiteY0" fmla="*/ 13489 h 13489"/>
            <a:gd name="connsiteX1" fmla="*/ 16008 w 16014"/>
            <a:gd name="connsiteY1" fmla="*/ 0 h 13489"/>
            <a:gd name="connsiteX2" fmla="*/ 0 w 16014"/>
            <a:gd name="connsiteY2" fmla="*/ 339 h 13489"/>
            <a:gd name="connsiteX0" fmla="*/ 196 w 16013"/>
            <a:gd name="connsiteY0" fmla="*/ 12204 h 12204"/>
            <a:gd name="connsiteX1" fmla="*/ 16008 w 16013"/>
            <a:gd name="connsiteY1" fmla="*/ 0 h 12204"/>
            <a:gd name="connsiteX2" fmla="*/ 0 w 16013"/>
            <a:gd name="connsiteY2" fmla="*/ 339 h 12204"/>
            <a:gd name="connsiteX0" fmla="*/ 196 w 16008"/>
            <a:gd name="connsiteY0" fmla="*/ 12204 h 12204"/>
            <a:gd name="connsiteX1" fmla="*/ 16008 w 16008"/>
            <a:gd name="connsiteY1" fmla="*/ 0 h 12204"/>
            <a:gd name="connsiteX2" fmla="*/ 0 w 16008"/>
            <a:gd name="connsiteY2" fmla="*/ 339 h 12204"/>
            <a:gd name="connsiteX0" fmla="*/ 196 w 16279"/>
            <a:gd name="connsiteY0" fmla="*/ 13407 h 13407"/>
            <a:gd name="connsiteX1" fmla="*/ 16008 w 16279"/>
            <a:gd name="connsiteY1" fmla="*/ 1203 h 13407"/>
            <a:gd name="connsiteX2" fmla="*/ 9647 w 16279"/>
            <a:gd name="connsiteY2" fmla="*/ 356 h 13407"/>
            <a:gd name="connsiteX3" fmla="*/ 0 w 16279"/>
            <a:gd name="connsiteY3" fmla="*/ 1542 h 13407"/>
            <a:gd name="connsiteX0" fmla="*/ 196 w 16292"/>
            <a:gd name="connsiteY0" fmla="*/ 13126 h 13126"/>
            <a:gd name="connsiteX1" fmla="*/ 16008 w 16292"/>
            <a:gd name="connsiteY1" fmla="*/ 922 h 13126"/>
            <a:gd name="connsiteX2" fmla="*/ 9647 w 16292"/>
            <a:gd name="connsiteY2" fmla="*/ 75 h 13126"/>
            <a:gd name="connsiteX3" fmla="*/ 0 w 16292"/>
            <a:gd name="connsiteY3" fmla="*/ 1261 h 13126"/>
            <a:gd name="connsiteX0" fmla="*/ 196 w 16008"/>
            <a:gd name="connsiteY0" fmla="*/ 13051 h 13051"/>
            <a:gd name="connsiteX1" fmla="*/ 16008 w 16008"/>
            <a:gd name="connsiteY1" fmla="*/ 847 h 13051"/>
            <a:gd name="connsiteX2" fmla="*/ 9647 w 16008"/>
            <a:gd name="connsiteY2" fmla="*/ 0 h 13051"/>
            <a:gd name="connsiteX3" fmla="*/ 0 w 16008"/>
            <a:gd name="connsiteY3" fmla="*/ 1186 h 13051"/>
            <a:gd name="connsiteX0" fmla="*/ 1971 w 17783"/>
            <a:gd name="connsiteY0" fmla="*/ 13484 h 13484"/>
            <a:gd name="connsiteX1" fmla="*/ 17783 w 17783"/>
            <a:gd name="connsiteY1" fmla="*/ 1280 h 13484"/>
            <a:gd name="connsiteX2" fmla="*/ 11422 w 17783"/>
            <a:gd name="connsiteY2" fmla="*/ 433 h 13484"/>
            <a:gd name="connsiteX3" fmla="*/ 0 w 17783"/>
            <a:gd name="connsiteY3" fmla="*/ 1 h 13484"/>
            <a:gd name="connsiteX0" fmla="*/ 1971 w 17783"/>
            <a:gd name="connsiteY0" fmla="*/ 13483 h 13483"/>
            <a:gd name="connsiteX1" fmla="*/ 17783 w 17783"/>
            <a:gd name="connsiteY1" fmla="*/ 1279 h 13483"/>
            <a:gd name="connsiteX2" fmla="*/ 11422 w 17783"/>
            <a:gd name="connsiteY2" fmla="*/ 432 h 13483"/>
            <a:gd name="connsiteX3" fmla="*/ 0 w 17783"/>
            <a:gd name="connsiteY3" fmla="*/ 0 h 1348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2555 w 17783"/>
            <a:gd name="connsiteY0" fmla="*/ 10013 h 10013"/>
            <a:gd name="connsiteX1" fmla="*/ 17783 w 17783"/>
            <a:gd name="connsiteY1" fmla="*/ 1279 h 10013"/>
            <a:gd name="connsiteX2" fmla="*/ 11422 w 17783"/>
            <a:gd name="connsiteY2" fmla="*/ 432 h 10013"/>
            <a:gd name="connsiteX3" fmla="*/ 0 w 17783"/>
            <a:gd name="connsiteY3" fmla="*/ 0 h 10013"/>
            <a:gd name="connsiteX0" fmla="*/ 0 w 15228"/>
            <a:gd name="connsiteY0" fmla="*/ 19832 h 19832"/>
            <a:gd name="connsiteX1" fmla="*/ 15228 w 15228"/>
            <a:gd name="connsiteY1" fmla="*/ 11098 h 19832"/>
            <a:gd name="connsiteX2" fmla="*/ 8867 w 15228"/>
            <a:gd name="connsiteY2" fmla="*/ 10251 h 19832"/>
            <a:gd name="connsiteX3" fmla="*/ 421 w 15228"/>
            <a:gd name="connsiteY3" fmla="*/ 0 h 19832"/>
            <a:gd name="connsiteX0" fmla="*/ 2030 w 17258"/>
            <a:gd name="connsiteY0" fmla="*/ 19832 h 19832"/>
            <a:gd name="connsiteX1" fmla="*/ 17258 w 17258"/>
            <a:gd name="connsiteY1" fmla="*/ 11098 h 19832"/>
            <a:gd name="connsiteX2" fmla="*/ 10897 w 17258"/>
            <a:gd name="connsiteY2" fmla="*/ 10251 h 19832"/>
            <a:gd name="connsiteX3" fmla="*/ 2451 w 17258"/>
            <a:gd name="connsiteY3" fmla="*/ 0 h 19832"/>
            <a:gd name="connsiteX0" fmla="*/ 0 w 19625"/>
            <a:gd name="connsiteY0" fmla="*/ 21053 h 21053"/>
            <a:gd name="connsiteX1" fmla="*/ 19625 w 19625"/>
            <a:gd name="connsiteY1" fmla="*/ 11098 h 21053"/>
            <a:gd name="connsiteX2" fmla="*/ 13264 w 19625"/>
            <a:gd name="connsiteY2" fmla="*/ 10251 h 21053"/>
            <a:gd name="connsiteX3" fmla="*/ 4818 w 19625"/>
            <a:gd name="connsiteY3" fmla="*/ 0 h 21053"/>
            <a:gd name="connsiteX0" fmla="*/ 0 w 19625"/>
            <a:gd name="connsiteY0" fmla="*/ 21053 h 21053"/>
            <a:gd name="connsiteX1" fmla="*/ 19625 w 19625"/>
            <a:gd name="connsiteY1" fmla="*/ 11098 h 21053"/>
            <a:gd name="connsiteX2" fmla="*/ 13264 w 19625"/>
            <a:gd name="connsiteY2" fmla="*/ 10251 h 21053"/>
            <a:gd name="connsiteX3" fmla="*/ 4818 w 19625"/>
            <a:gd name="connsiteY3" fmla="*/ 0 h 210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625" h="21053">
              <a:moveTo>
                <a:pt x="0" y="21053"/>
              </a:moveTo>
              <a:cubicBezTo>
                <a:pt x="3315" y="11221"/>
                <a:pt x="17233" y="20355"/>
                <a:pt x="19625" y="11098"/>
              </a:cubicBezTo>
              <a:cubicBezTo>
                <a:pt x="17741" y="10690"/>
                <a:pt x="16234" y="11137"/>
                <a:pt x="13264" y="10251"/>
              </a:cubicBezTo>
              <a:cubicBezTo>
                <a:pt x="10596" y="10307"/>
                <a:pt x="-3141" y="17786"/>
                <a:pt x="481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159250</xdr:colOff>
      <xdr:row>27</xdr:row>
      <xdr:rowOff>6527</xdr:rowOff>
    </xdr:from>
    <xdr:to>
      <xdr:col>8</xdr:col>
      <xdr:colOff>435079</xdr:colOff>
      <xdr:row>27</xdr:row>
      <xdr:rowOff>122773</xdr:rowOff>
    </xdr:to>
    <xdr:sp macro="" textlink="">
      <xdr:nvSpPr>
        <xdr:cNvPr id="207" name="Line 149">
          <a:extLst>
            <a:ext uri="{FF2B5EF4-FFF2-40B4-BE49-F238E27FC236}">
              <a16:creationId xmlns:a16="http://schemas.microsoft.com/office/drawing/2014/main" id="{55012CA5-10F2-48E1-A2A9-E20232E02AEC}"/>
            </a:ext>
          </a:extLst>
        </xdr:cNvPr>
        <xdr:cNvSpPr>
          <a:spLocks noChangeShapeType="1"/>
        </xdr:cNvSpPr>
      </xdr:nvSpPr>
      <xdr:spPr bwMode="auto">
        <a:xfrm flipV="1">
          <a:off x="5163050" y="4470577"/>
          <a:ext cx="275829" cy="1162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676</xdr:colOff>
      <xdr:row>27</xdr:row>
      <xdr:rowOff>78731</xdr:rowOff>
    </xdr:from>
    <xdr:to>
      <xdr:col>8</xdr:col>
      <xdr:colOff>151405</xdr:colOff>
      <xdr:row>28</xdr:row>
      <xdr:rowOff>123793</xdr:rowOff>
    </xdr:to>
    <xdr:grpSp>
      <xdr:nvGrpSpPr>
        <xdr:cNvPr id="208" name="Group 602">
          <a:extLst>
            <a:ext uri="{FF2B5EF4-FFF2-40B4-BE49-F238E27FC236}">
              <a16:creationId xmlns:a16="http://schemas.microsoft.com/office/drawing/2014/main" id="{CCF3829E-F44E-45E4-9472-2FEDCD39043A}"/>
            </a:ext>
          </a:extLst>
        </xdr:cNvPr>
        <xdr:cNvGrpSpPr>
          <a:grpSpLocks/>
        </xdr:cNvGrpSpPr>
      </xdr:nvGrpSpPr>
      <xdr:grpSpPr bwMode="auto">
        <a:xfrm rot="-6600000">
          <a:off x="4980271" y="4580038"/>
          <a:ext cx="210427" cy="150729"/>
          <a:chOff x="718" y="97"/>
          <a:chExt cx="23" cy="15"/>
        </a:xfrm>
      </xdr:grpSpPr>
      <xdr:sp macro="" textlink="">
        <xdr:nvSpPr>
          <xdr:cNvPr id="209" name="Freeform 603">
            <a:extLst>
              <a:ext uri="{FF2B5EF4-FFF2-40B4-BE49-F238E27FC236}">
                <a16:creationId xmlns:a16="http://schemas.microsoft.com/office/drawing/2014/main" id="{EFCC1BA2-B07E-C67A-F278-0FCE8CA0AAE9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" name="Freeform 604">
            <a:extLst>
              <a:ext uri="{FF2B5EF4-FFF2-40B4-BE49-F238E27FC236}">
                <a16:creationId xmlns:a16="http://schemas.microsoft.com/office/drawing/2014/main" id="{A6FD6EB2-7C07-BD8D-C144-3B9584A7A84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108981</xdr:colOff>
      <xdr:row>29</xdr:row>
      <xdr:rowOff>112235</xdr:rowOff>
    </xdr:from>
    <xdr:to>
      <xdr:col>8</xdr:col>
      <xdr:colOff>145362</xdr:colOff>
      <xdr:row>30</xdr:row>
      <xdr:rowOff>95584</xdr:rowOff>
    </xdr:to>
    <xdr:sp macro="" textlink="">
      <xdr:nvSpPr>
        <xdr:cNvPr id="211" name="Freeform 606">
          <a:extLst>
            <a:ext uri="{FF2B5EF4-FFF2-40B4-BE49-F238E27FC236}">
              <a16:creationId xmlns:a16="http://schemas.microsoft.com/office/drawing/2014/main" id="{7BDBCD00-C36C-4D94-8D4B-5D3E27D8D328}"/>
            </a:ext>
          </a:extLst>
        </xdr:cNvPr>
        <xdr:cNvSpPr>
          <a:spLocks/>
        </xdr:cNvSpPr>
      </xdr:nvSpPr>
      <xdr:spPr bwMode="auto">
        <a:xfrm rot="20109773" flipV="1">
          <a:off x="4407931" y="4906485"/>
          <a:ext cx="741231" cy="14844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0146 w 10146"/>
            <a:gd name="connsiteY0" fmla="*/ 30846 h 30846"/>
            <a:gd name="connsiteX1" fmla="*/ 4314 w 10146"/>
            <a:gd name="connsiteY1" fmla="*/ 7354 h 30846"/>
            <a:gd name="connsiteX2" fmla="*/ 0 w 10146"/>
            <a:gd name="connsiteY2" fmla="*/ 0 h 30846"/>
            <a:gd name="connsiteX0" fmla="*/ 11889 w 11889"/>
            <a:gd name="connsiteY0" fmla="*/ 36538 h 36538"/>
            <a:gd name="connsiteX1" fmla="*/ 6057 w 11889"/>
            <a:gd name="connsiteY1" fmla="*/ 13046 h 36538"/>
            <a:gd name="connsiteX2" fmla="*/ 132 w 11889"/>
            <a:gd name="connsiteY2" fmla="*/ 138 h 36538"/>
            <a:gd name="connsiteX3" fmla="*/ 1743 w 11889"/>
            <a:gd name="connsiteY3" fmla="*/ 5692 h 36538"/>
            <a:gd name="connsiteX0" fmla="*/ 14622 w 14622"/>
            <a:gd name="connsiteY0" fmla="*/ 54259 h 54259"/>
            <a:gd name="connsiteX1" fmla="*/ 8790 w 14622"/>
            <a:gd name="connsiteY1" fmla="*/ 30767 h 54259"/>
            <a:gd name="connsiteX2" fmla="*/ 67 w 14622"/>
            <a:gd name="connsiteY2" fmla="*/ 43 h 54259"/>
            <a:gd name="connsiteX3" fmla="*/ 4476 w 14622"/>
            <a:gd name="connsiteY3" fmla="*/ 23413 h 54259"/>
            <a:gd name="connsiteX0" fmla="*/ 18074 w 18074"/>
            <a:gd name="connsiteY0" fmla="*/ 59331 h 59331"/>
            <a:gd name="connsiteX1" fmla="*/ 12242 w 18074"/>
            <a:gd name="connsiteY1" fmla="*/ 35839 h 59331"/>
            <a:gd name="connsiteX2" fmla="*/ 3519 w 18074"/>
            <a:gd name="connsiteY2" fmla="*/ 5115 h 59331"/>
            <a:gd name="connsiteX3" fmla="*/ 0 w 18074"/>
            <a:gd name="connsiteY3" fmla="*/ 0 h 59331"/>
            <a:gd name="connsiteX0" fmla="*/ 20117 w 20117"/>
            <a:gd name="connsiteY0" fmla="*/ 54328 h 54328"/>
            <a:gd name="connsiteX1" fmla="*/ 14285 w 20117"/>
            <a:gd name="connsiteY1" fmla="*/ 30836 h 54328"/>
            <a:gd name="connsiteX2" fmla="*/ 5562 w 20117"/>
            <a:gd name="connsiteY2" fmla="*/ 112 h 54328"/>
            <a:gd name="connsiteX3" fmla="*/ 0 w 20117"/>
            <a:gd name="connsiteY3" fmla="*/ 7609 h 54328"/>
            <a:gd name="connsiteX0" fmla="*/ 20117 w 20117"/>
            <a:gd name="connsiteY0" fmla="*/ 46719 h 46719"/>
            <a:gd name="connsiteX1" fmla="*/ 14285 w 20117"/>
            <a:gd name="connsiteY1" fmla="*/ 23227 h 46719"/>
            <a:gd name="connsiteX2" fmla="*/ 5574 w 20117"/>
            <a:gd name="connsiteY2" fmla="*/ 2306 h 46719"/>
            <a:gd name="connsiteX3" fmla="*/ 0 w 20117"/>
            <a:gd name="connsiteY3" fmla="*/ 0 h 46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0117" h="46719">
              <a:moveTo>
                <a:pt x="20117" y="46719"/>
              </a:moveTo>
              <a:cubicBezTo>
                <a:pt x="17913" y="29505"/>
                <a:pt x="16401" y="23227"/>
                <a:pt x="14285" y="23227"/>
              </a:cubicBezTo>
              <a:cubicBezTo>
                <a:pt x="12708" y="18633"/>
                <a:pt x="6293" y="3532"/>
                <a:pt x="5574" y="2306"/>
              </a:cubicBezTo>
              <a:cubicBezTo>
                <a:pt x="4855" y="1080"/>
                <a:pt x="113" y="54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136712</xdr:colOff>
      <xdr:row>25</xdr:row>
      <xdr:rowOff>28473</xdr:rowOff>
    </xdr:from>
    <xdr:to>
      <xdr:col>8</xdr:col>
      <xdr:colOff>197773</xdr:colOff>
      <xdr:row>27</xdr:row>
      <xdr:rowOff>159313</xdr:rowOff>
    </xdr:to>
    <xdr:sp macro="" textlink="">
      <xdr:nvSpPr>
        <xdr:cNvPr id="212" name="Freeform 606">
          <a:extLst>
            <a:ext uri="{FF2B5EF4-FFF2-40B4-BE49-F238E27FC236}">
              <a16:creationId xmlns:a16="http://schemas.microsoft.com/office/drawing/2014/main" id="{BF059F00-6EB5-414C-85C1-CCA366CC29D1}"/>
            </a:ext>
          </a:extLst>
        </xdr:cNvPr>
        <xdr:cNvSpPr>
          <a:spLocks/>
        </xdr:cNvSpPr>
      </xdr:nvSpPr>
      <xdr:spPr bwMode="auto">
        <a:xfrm rot="18326168" flipV="1">
          <a:off x="4940523" y="4362312"/>
          <a:ext cx="461040" cy="61061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567 w 10567"/>
            <a:gd name="connsiteY0" fmla="*/ 10000 h 10914"/>
            <a:gd name="connsiteX1" fmla="*/ 4881 w 10567"/>
            <a:gd name="connsiteY1" fmla="*/ 7354 h 10914"/>
            <a:gd name="connsiteX2" fmla="*/ 235 w 10567"/>
            <a:gd name="connsiteY2" fmla="*/ 10746 h 10914"/>
            <a:gd name="connsiteX3" fmla="*/ 567 w 10567"/>
            <a:gd name="connsiteY3" fmla="*/ 0 h 10914"/>
            <a:gd name="connsiteX0" fmla="*/ 10000 w 10000"/>
            <a:gd name="connsiteY0" fmla="*/ 10000 h 10452"/>
            <a:gd name="connsiteX1" fmla="*/ 4314 w 10000"/>
            <a:gd name="connsiteY1" fmla="*/ 7354 h 10452"/>
            <a:gd name="connsiteX2" fmla="*/ 2389 w 10000"/>
            <a:gd name="connsiteY2" fmla="*/ 10271 h 10452"/>
            <a:gd name="connsiteX3" fmla="*/ 0 w 10000"/>
            <a:gd name="connsiteY3" fmla="*/ 0 h 10452"/>
            <a:gd name="connsiteX0" fmla="*/ 10000 w 10000"/>
            <a:gd name="connsiteY0" fmla="*/ 10000 h 18334"/>
            <a:gd name="connsiteX1" fmla="*/ 5829 w 10000"/>
            <a:gd name="connsiteY1" fmla="*/ 18334 h 18334"/>
            <a:gd name="connsiteX2" fmla="*/ 2389 w 10000"/>
            <a:gd name="connsiteY2" fmla="*/ 10271 h 18334"/>
            <a:gd name="connsiteX3" fmla="*/ 0 w 10000"/>
            <a:gd name="connsiteY3" fmla="*/ 0 h 18334"/>
            <a:gd name="connsiteX0" fmla="*/ 12040 w 12040"/>
            <a:gd name="connsiteY0" fmla="*/ 5800 h 18334"/>
            <a:gd name="connsiteX1" fmla="*/ 5829 w 12040"/>
            <a:gd name="connsiteY1" fmla="*/ 18334 h 18334"/>
            <a:gd name="connsiteX2" fmla="*/ 2389 w 12040"/>
            <a:gd name="connsiteY2" fmla="*/ 10271 h 18334"/>
            <a:gd name="connsiteX3" fmla="*/ 0 w 12040"/>
            <a:gd name="connsiteY3" fmla="*/ 0 h 183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40" h="18334">
              <a:moveTo>
                <a:pt x="12040" y="5800"/>
              </a:moveTo>
              <a:cubicBezTo>
                <a:pt x="10983" y="5800"/>
                <a:pt x="7945" y="18334"/>
                <a:pt x="5829" y="18334"/>
              </a:cubicBezTo>
              <a:cubicBezTo>
                <a:pt x="4280" y="17035"/>
                <a:pt x="3108" y="11497"/>
                <a:pt x="2389" y="10271"/>
              </a:cubicBezTo>
              <a:cubicBezTo>
                <a:pt x="1670" y="9045"/>
                <a:pt x="117" y="367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172265</xdr:colOff>
      <xdr:row>27</xdr:row>
      <xdr:rowOff>149021</xdr:rowOff>
    </xdr:from>
    <xdr:to>
      <xdr:col>8</xdr:col>
      <xdr:colOff>307495</xdr:colOff>
      <xdr:row>28</xdr:row>
      <xdr:rowOff>100637</xdr:rowOff>
    </xdr:to>
    <xdr:sp macro="" textlink="">
      <xdr:nvSpPr>
        <xdr:cNvPr id="213" name="AutoShape 86">
          <a:extLst>
            <a:ext uri="{FF2B5EF4-FFF2-40B4-BE49-F238E27FC236}">
              <a16:creationId xmlns:a16="http://schemas.microsoft.com/office/drawing/2014/main" id="{5D0D2ABC-A7D4-438E-B01F-26A24806AF60}"/>
            </a:ext>
          </a:extLst>
        </xdr:cNvPr>
        <xdr:cNvSpPr>
          <a:spLocks noChangeArrowheads="1"/>
        </xdr:cNvSpPr>
      </xdr:nvSpPr>
      <xdr:spPr bwMode="auto">
        <a:xfrm>
          <a:off x="5176065" y="4613071"/>
          <a:ext cx="135230" cy="1167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192827</xdr:colOff>
      <xdr:row>28</xdr:row>
      <xdr:rowOff>89296</xdr:rowOff>
    </xdr:from>
    <xdr:to>
      <xdr:col>7</xdr:col>
      <xdr:colOff>537038</xdr:colOff>
      <xdr:row>30</xdr:row>
      <xdr:rowOff>83904</xdr:rowOff>
    </xdr:to>
    <xdr:grpSp>
      <xdr:nvGrpSpPr>
        <xdr:cNvPr id="214" name="Group 6672">
          <a:extLst>
            <a:ext uri="{FF2B5EF4-FFF2-40B4-BE49-F238E27FC236}">
              <a16:creationId xmlns:a16="http://schemas.microsoft.com/office/drawing/2014/main" id="{CCBBDE55-E7AB-4BBF-B866-2CFD04FEE15E}"/>
            </a:ext>
          </a:extLst>
        </xdr:cNvPr>
        <xdr:cNvGrpSpPr>
          <a:grpSpLocks/>
        </xdr:cNvGrpSpPr>
      </xdr:nvGrpSpPr>
      <xdr:grpSpPr bwMode="auto">
        <a:xfrm>
          <a:off x="4496716" y="4726119"/>
          <a:ext cx="344211" cy="325337"/>
          <a:chOff x="536" y="110"/>
          <a:chExt cx="46" cy="44"/>
        </a:xfrm>
      </xdr:grpSpPr>
      <xdr:pic>
        <xdr:nvPicPr>
          <xdr:cNvPr id="215" name="Picture 6673" descr="route2">
            <a:extLst>
              <a:ext uri="{FF2B5EF4-FFF2-40B4-BE49-F238E27FC236}">
                <a16:creationId xmlns:a16="http://schemas.microsoft.com/office/drawing/2014/main" id="{541A1B97-1D0A-9759-BB6D-2E4058FF0E4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6" name="Text Box 6674">
            <a:extLst>
              <a:ext uri="{FF2B5EF4-FFF2-40B4-BE49-F238E27FC236}">
                <a16:creationId xmlns:a16="http://schemas.microsoft.com/office/drawing/2014/main" id="{D73F0FB8-66FB-7AFD-AD77-202B9BC73E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7</xdr:col>
      <xdr:colOff>208643</xdr:colOff>
      <xdr:row>15</xdr:row>
      <xdr:rowOff>74011</xdr:rowOff>
    </xdr:from>
    <xdr:ext cx="304188" cy="186974"/>
    <xdr:sp macro="" textlink="">
      <xdr:nvSpPr>
        <xdr:cNvPr id="217" name="Text Box 1664">
          <a:extLst>
            <a:ext uri="{FF2B5EF4-FFF2-40B4-BE49-F238E27FC236}">
              <a16:creationId xmlns:a16="http://schemas.microsoft.com/office/drawing/2014/main" id="{CFECC96E-526F-4D3D-B6F3-39954827208A}"/>
            </a:ext>
          </a:extLst>
        </xdr:cNvPr>
        <xdr:cNvSpPr txBox="1">
          <a:spLocks noChangeArrowheads="1"/>
        </xdr:cNvSpPr>
      </xdr:nvSpPr>
      <xdr:spPr bwMode="auto">
        <a:xfrm>
          <a:off x="4507593" y="2556861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284509</xdr:colOff>
      <xdr:row>14</xdr:row>
      <xdr:rowOff>86590</xdr:rowOff>
    </xdr:from>
    <xdr:ext cx="204107" cy="346363"/>
    <xdr:sp macro="" textlink="">
      <xdr:nvSpPr>
        <xdr:cNvPr id="218" name="Text Box 1664">
          <a:extLst>
            <a:ext uri="{FF2B5EF4-FFF2-40B4-BE49-F238E27FC236}">
              <a16:creationId xmlns:a16="http://schemas.microsoft.com/office/drawing/2014/main" id="{BC87F643-4F01-4317-9AE0-2717F7B36314}"/>
            </a:ext>
          </a:extLst>
        </xdr:cNvPr>
        <xdr:cNvSpPr txBox="1">
          <a:spLocks noChangeArrowheads="1"/>
        </xdr:cNvSpPr>
      </xdr:nvSpPr>
      <xdr:spPr bwMode="auto">
        <a:xfrm>
          <a:off x="5993159" y="2404340"/>
          <a:ext cx="204107" cy="346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38884</xdr:colOff>
      <xdr:row>25</xdr:row>
      <xdr:rowOff>3275</xdr:rowOff>
    </xdr:from>
    <xdr:to>
      <xdr:col>10</xdr:col>
      <xdr:colOff>108748</xdr:colOff>
      <xdr:row>27</xdr:row>
      <xdr:rowOff>78682</xdr:rowOff>
    </xdr:to>
    <xdr:sp macro="" textlink="">
      <xdr:nvSpPr>
        <xdr:cNvPr id="219" name="Line 149">
          <a:extLst>
            <a:ext uri="{FF2B5EF4-FFF2-40B4-BE49-F238E27FC236}">
              <a16:creationId xmlns:a16="http://schemas.microsoft.com/office/drawing/2014/main" id="{20523DBE-9D1E-4488-9478-EFC0E0A1B9B3}"/>
            </a:ext>
          </a:extLst>
        </xdr:cNvPr>
        <xdr:cNvSpPr>
          <a:spLocks noChangeShapeType="1"/>
        </xdr:cNvSpPr>
      </xdr:nvSpPr>
      <xdr:spPr bwMode="auto">
        <a:xfrm rot="11484743">
          <a:off x="6452384" y="4137125"/>
          <a:ext cx="69864" cy="4056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629255</xdr:colOff>
      <xdr:row>25</xdr:row>
      <xdr:rowOff>21154</xdr:rowOff>
    </xdr:from>
    <xdr:to>
      <xdr:col>10</xdr:col>
      <xdr:colOff>242794</xdr:colOff>
      <xdr:row>26</xdr:row>
      <xdr:rowOff>103948</xdr:rowOff>
    </xdr:to>
    <xdr:grpSp>
      <xdr:nvGrpSpPr>
        <xdr:cNvPr id="220" name="Group 6672">
          <a:extLst>
            <a:ext uri="{FF2B5EF4-FFF2-40B4-BE49-F238E27FC236}">
              <a16:creationId xmlns:a16="http://schemas.microsoft.com/office/drawing/2014/main" id="{A2FDABE0-8D09-4C26-A2F5-B8133C778B55}"/>
            </a:ext>
          </a:extLst>
        </xdr:cNvPr>
        <xdr:cNvGrpSpPr>
          <a:grpSpLocks/>
        </xdr:cNvGrpSpPr>
      </xdr:nvGrpSpPr>
      <xdr:grpSpPr bwMode="auto">
        <a:xfrm>
          <a:off x="6344255" y="4161883"/>
          <a:ext cx="319095" cy="248159"/>
          <a:chOff x="536" y="110"/>
          <a:chExt cx="46" cy="44"/>
        </a:xfrm>
      </xdr:grpSpPr>
      <xdr:pic>
        <xdr:nvPicPr>
          <xdr:cNvPr id="221" name="Picture 6673" descr="route2">
            <a:extLst>
              <a:ext uri="{FF2B5EF4-FFF2-40B4-BE49-F238E27FC236}">
                <a16:creationId xmlns:a16="http://schemas.microsoft.com/office/drawing/2014/main" id="{83F73458-2F61-4E09-0975-8A89FD500C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" name="Text Box 6674">
            <a:extLst>
              <a:ext uri="{FF2B5EF4-FFF2-40B4-BE49-F238E27FC236}">
                <a16:creationId xmlns:a16="http://schemas.microsoft.com/office/drawing/2014/main" id="{AD4DA882-C4B1-7B99-A2A4-32C9781ADE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</xdr:col>
      <xdr:colOff>58614</xdr:colOff>
      <xdr:row>37</xdr:row>
      <xdr:rowOff>115840</xdr:rowOff>
    </xdr:from>
    <xdr:ext cx="483930" cy="294468"/>
    <xdr:sp macro="" textlink="">
      <xdr:nvSpPr>
        <xdr:cNvPr id="223" name="Text Box 709">
          <a:extLst>
            <a:ext uri="{FF2B5EF4-FFF2-40B4-BE49-F238E27FC236}">
              <a16:creationId xmlns:a16="http://schemas.microsoft.com/office/drawing/2014/main" id="{442451B3-485C-4280-98E8-61B50BC823CF}"/>
            </a:ext>
          </a:extLst>
        </xdr:cNvPr>
        <xdr:cNvSpPr txBox="1">
          <a:spLocks noChangeArrowheads="1"/>
        </xdr:cNvSpPr>
      </xdr:nvSpPr>
      <xdr:spPr bwMode="auto">
        <a:xfrm flipV="1">
          <a:off x="128464" y="6230890"/>
          <a:ext cx="483930" cy="294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↓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男女滝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669910</xdr:colOff>
      <xdr:row>35</xdr:row>
      <xdr:rowOff>31448</xdr:rowOff>
    </xdr:from>
    <xdr:ext cx="390494" cy="274126"/>
    <xdr:sp macro="" textlink="">
      <xdr:nvSpPr>
        <xdr:cNvPr id="224" name="Text Box 709">
          <a:extLst>
            <a:ext uri="{FF2B5EF4-FFF2-40B4-BE49-F238E27FC236}">
              <a16:creationId xmlns:a16="http://schemas.microsoft.com/office/drawing/2014/main" id="{7D3A8156-45A4-475F-BA4F-D586773097E2}"/>
            </a:ext>
          </a:extLst>
        </xdr:cNvPr>
        <xdr:cNvSpPr txBox="1">
          <a:spLocks noChangeArrowheads="1"/>
        </xdr:cNvSpPr>
      </xdr:nvSpPr>
      <xdr:spPr bwMode="auto">
        <a:xfrm flipV="1">
          <a:off x="739760" y="5816298"/>
          <a:ext cx="390494" cy="274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↑</a:t>
          </a:r>
          <a:endParaRPr lang="en-US" altLang="ja-JP" sz="8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西円山</a:t>
          </a:r>
        </a:p>
      </xdr:txBody>
    </xdr:sp>
    <xdr:clientData/>
  </xdr:oneCellAnchor>
  <xdr:twoCellAnchor>
    <xdr:from>
      <xdr:col>1</xdr:col>
      <xdr:colOff>226163</xdr:colOff>
      <xdr:row>39</xdr:row>
      <xdr:rowOff>80964</xdr:rowOff>
    </xdr:from>
    <xdr:to>
      <xdr:col>1</xdr:col>
      <xdr:colOff>451416</xdr:colOff>
      <xdr:row>40</xdr:row>
      <xdr:rowOff>100281</xdr:rowOff>
    </xdr:to>
    <xdr:sp macro="" textlink="">
      <xdr:nvSpPr>
        <xdr:cNvPr id="225" name="六角形 224">
          <a:extLst>
            <a:ext uri="{FF2B5EF4-FFF2-40B4-BE49-F238E27FC236}">
              <a16:creationId xmlns:a16="http://schemas.microsoft.com/office/drawing/2014/main" id="{56FE15A6-1263-4A08-AE31-270BB16A02B1}"/>
            </a:ext>
          </a:extLst>
        </xdr:cNvPr>
        <xdr:cNvSpPr/>
      </xdr:nvSpPr>
      <xdr:spPr bwMode="auto">
        <a:xfrm>
          <a:off x="296013" y="6526214"/>
          <a:ext cx="225253" cy="1844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159482</xdr:colOff>
      <xdr:row>39</xdr:row>
      <xdr:rowOff>162729</xdr:rowOff>
    </xdr:from>
    <xdr:to>
      <xdr:col>10</xdr:col>
      <xdr:colOff>342132</xdr:colOff>
      <xdr:row>40</xdr:row>
      <xdr:rowOff>153479</xdr:rowOff>
    </xdr:to>
    <xdr:grpSp>
      <xdr:nvGrpSpPr>
        <xdr:cNvPr id="226" name="Group 405">
          <a:extLst>
            <a:ext uri="{FF2B5EF4-FFF2-40B4-BE49-F238E27FC236}">
              <a16:creationId xmlns:a16="http://schemas.microsoft.com/office/drawing/2014/main" id="{B0C48B5B-6AC7-4126-AADC-8E8ABE9B1C22}"/>
            </a:ext>
          </a:extLst>
        </xdr:cNvPr>
        <xdr:cNvGrpSpPr>
          <a:grpSpLocks/>
        </xdr:cNvGrpSpPr>
      </xdr:nvGrpSpPr>
      <xdr:grpSpPr bwMode="auto">
        <a:xfrm>
          <a:off x="6580038" y="6618562"/>
          <a:ext cx="182650" cy="156115"/>
          <a:chOff x="718" y="97"/>
          <a:chExt cx="23" cy="15"/>
        </a:xfrm>
      </xdr:grpSpPr>
      <xdr:sp macro="" textlink="">
        <xdr:nvSpPr>
          <xdr:cNvPr id="227" name="Freeform 406">
            <a:extLst>
              <a:ext uri="{FF2B5EF4-FFF2-40B4-BE49-F238E27FC236}">
                <a16:creationId xmlns:a16="http://schemas.microsoft.com/office/drawing/2014/main" id="{9BB69A6D-34F3-F95D-8F89-3F799709E456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8" name="Freeform 407">
            <a:extLst>
              <a:ext uri="{FF2B5EF4-FFF2-40B4-BE49-F238E27FC236}">
                <a16:creationId xmlns:a16="http://schemas.microsoft.com/office/drawing/2014/main" id="{AEAF9AD6-107B-E420-33BB-7914853CB0E1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680188</xdr:colOff>
      <xdr:row>33</xdr:row>
      <xdr:rowOff>103150</xdr:rowOff>
    </xdr:from>
    <xdr:to>
      <xdr:col>9</xdr:col>
      <xdr:colOff>684115</xdr:colOff>
      <xdr:row>35</xdr:row>
      <xdr:rowOff>3975</xdr:rowOff>
    </xdr:to>
    <xdr:sp macro="" textlink="">
      <xdr:nvSpPr>
        <xdr:cNvPr id="229" name="Line 149">
          <a:extLst>
            <a:ext uri="{FF2B5EF4-FFF2-40B4-BE49-F238E27FC236}">
              <a16:creationId xmlns:a16="http://schemas.microsoft.com/office/drawing/2014/main" id="{1176F9DB-CC67-4C03-B169-55DE56AC462A}"/>
            </a:ext>
          </a:extLst>
        </xdr:cNvPr>
        <xdr:cNvSpPr>
          <a:spLocks noChangeShapeType="1"/>
        </xdr:cNvSpPr>
      </xdr:nvSpPr>
      <xdr:spPr bwMode="auto">
        <a:xfrm>
          <a:off x="6388838" y="5557800"/>
          <a:ext cx="3927" cy="231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434579</xdr:colOff>
      <xdr:row>33</xdr:row>
      <xdr:rowOff>163215</xdr:rowOff>
    </xdr:from>
    <xdr:to>
      <xdr:col>9</xdr:col>
      <xdr:colOff>446486</xdr:colOff>
      <xdr:row>39</xdr:row>
      <xdr:rowOff>95249</xdr:rowOff>
    </xdr:to>
    <xdr:sp macro="" textlink="">
      <xdr:nvSpPr>
        <xdr:cNvPr id="230" name="Line 149">
          <a:extLst>
            <a:ext uri="{FF2B5EF4-FFF2-40B4-BE49-F238E27FC236}">
              <a16:creationId xmlns:a16="http://schemas.microsoft.com/office/drawing/2014/main" id="{9E7399EA-565F-4500-A45C-C613093CA002}"/>
            </a:ext>
          </a:extLst>
        </xdr:cNvPr>
        <xdr:cNvSpPr>
          <a:spLocks noChangeShapeType="1"/>
        </xdr:cNvSpPr>
      </xdr:nvSpPr>
      <xdr:spPr bwMode="auto">
        <a:xfrm>
          <a:off x="6143229" y="5617865"/>
          <a:ext cx="11907" cy="9226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555612</xdr:colOff>
      <xdr:row>34</xdr:row>
      <xdr:rowOff>59535</xdr:rowOff>
    </xdr:from>
    <xdr:to>
      <xdr:col>9</xdr:col>
      <xdr:colOff>750081</xdr:colOff>
      <xdr:row>34</xdr:row>
      <xdr:rowOff>63503</xdr:rowOff>
    </xdr:to>
    <xdr:sp macro="" textlink="">
      <xdr:nvSpPr>
        <xdr:cNvPr id="231" name="Line 149">
          <a:extLst>
            <a:ext uri="{FF2B5EF4-FFF2-40B4-BE49-F238E27FC236}">
              <a16:creationId xmlns:a16="http://schemas.microsoft.com/office/drawing/2014/main" id="{0814B667-3FE6-4EDF-9CC4-CE1ADD598F15}"/>
            </a:ext>
          </a:extLst>
        </xdr:cNvPr>
        <xdr:cNvSpPr>
          <a:spLocks noChangeShapeType="1"/>
        </xdr:cNvSpPr>
      </xdr:nvSpPr>
      <xdr:spPr bwMode="auto">
        <a:xfrm>
          <a:off x="6264262" y="5679285"/>
          <a:ext cx="150019" cy="3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200042</xdr:colOff>
      <xdr:row>34</xdr:row>
      <xdr:rowOff>108782</xdr:rowOff>
    </xdr:from>
    <xdr:to>
      <xdr:col>10</xdr:col>
      <xdr:colOff>121878</xdr:colOff>
      <xdr:row>40</xdr:row>
      <xdr:rowOff>15326</xdr:rowOff>
    </xdr:to>
    <xdr:sp macro="" textlink="">
      <xdr:nvSpPr>
        <xdr:cNvPr id="232" name="AutoShape 1653">
          <a:extLst>
            <a:ext uri="{FF2B5EF4-FFF2-40B4-BE49-F238E27FC236}">
              <a16:creationId xmlns:a16="http://schemas.microsoft.com/office/drawing/2014/main" id="{663D59B3-1A9D-4314-A9C1-A08F500D8328}"/>
            </a:ext>
          </a:extLst>
        </xdr:cNvPr>
        <xdr:cNvSpPr>
          <a:spLocks/>
        </xdr:cNvSpPr>
      </xdr:nvSpPr>
      <xdr:spPr bwMode="auto">
        <a:xfrm rot="20694030" flipH="1">
          <a:off x="5908692" y="5728532"/>
          <a:ext cx="626686" cy="897144"/>
        </a:xfrm>
        <a:prstGeom prst="rightBrace">
          <a:avLst>
            <a:gd name="adj1" fmla="val 42094"/>
            <a:gd name="adj2" fmla="val 3867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690775</xdr:colOff>
      <xdr:row>36</xdr:row>
      <xdr:rowOff>89705</xdr:rowOff>
    </xdr:from>
    <xdr:ext cx="217876" cy="214674"/>
    <xdr:sp macro="" textlink="">
      <xdr:nvSpPr>
        <xdr:cNvPr id="233" name="Text Box 1563">
          <a:extLst>
            <a:ext uri="{FF2B5EF4-FFF2-40B4-BE49-F238E27FC236}">
              <a16:creationId xmlns:a16="http://schemas.microsoft.com/office/drawing/2014/main" id="{3A23B6E5-00C2-44D7-AB95-D005CC38DC5E}"/>
            </a:ext>
          </a:extLst>
        </xdr:cNvPr>
        <xdr:cNvSpPr txBox="1">
          <a:spLocks noChangeArrowheads="1"/>
        </xdr:cNvSpPr>
      </xdr:nvSpPr>
      <xdr:spPr bwMode="auto">
        <a:xfrm>
          <a:off x="5694575" y="6039655"/>
          <a:ext cx="217876" cy="214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endParaRPr lang="en-US" altLang="ja-JP" sz="105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454423</xdr:colOff>
      <xdr:row>39</xdr:row>
      <xdr:rowOff>106662</xdr:rowOff>
    </xdr:from>
    <xdr:to>
      <xdr:col>10</xdr:col>
      <xdr:colOff>667247</xdr:colOff>
      <xdr:row>39</xdr:row>
      <xdr:rowOff>148414</xdr:rowOff>
    </xdr:to>
    <xdr:sp macro="" textlink="">
      <xdr:nvSpPr>
        <xdr:cNvPr id="234" name="Line 149">
          <a:extLst>
            <a:ext uri="{FF2B5EF4-FFF2-40B4-BE49-F238E27FC236}">
              <a16:creationId xmlns:a16="http://schemas.microsoft.com/office/drawing/2014/main" id="{4AC1F9A3-C4F6-4FB1-A3AB-4BF72C47D65F}"/>
            </a:ext>
          </a:extLst>
        </xdr:cNvPr>
        <xdr:cNvSpPr>
          <a:spLocks noChangeShapeType="1"/>
        </xdr:cNvSpPr>
      </xdr:nvSpPr>
      <xdr:spPr bwMode="auto">
        <a:xfrm>
          <a:off x="6163073" y="6551912"/>
          <a:ext cx="917674" cy="41752"/>
        </a:xfrm>
        <a:custGeom>
          <a:avLst/>
          <a:gdLst>
            <a:gd name="connsiteX0" fmla="*/ 0 w 832942"/>
            <a:gd name="connsiteY0" fmla="*/ 0 h 27286"/>
            <a:gd name="connsiteX1" fmla="*/ 832942 w 832942"/>
            <a:gd name="connsiteY1" fmla="*/ 27286 h 27286"/>
            <a:gd name="connsiteX0" fmla="*/ 0 w 832942"/>
            <a:gd name="connsiteY0" fmla="*/ 0 h 32309"/>
            <a:gd name="connsiteX1" fmla="*/ 832942 w 832942"/>
            <a:gd name="connsiteY1" fmla="*/ 27286 h 32309"/>
            <a:gd name="connsiteX0" fmla="*/ 0 w 832942"/>
            <a:gd name="connsiteY0" fmla="*/ 0 h 34079"/>
            <a:gd name="connsiteX1" fmla="*/ 832942 w 832942"/>
            <a:gd name="connsiteY1" fmla="*/ 27286 h 34079"/>
            <a:gd name="connsiteX0" fmla="*/ 0 w 832942"/>
            <a:gd name="connsiteY0" fmla="*/ 0 h 37558"/>
            <a:gd name="connsiteX1" fmla="*/ 832942 w 832942"/>
            <a:gd name="connsiteY1" fmla="*/ 27286 h 37558"/>
            <a:gd name="connsiteX0" fmla="*/ 0 w 907356"/>
            <a:gd name="connsiteY0" fmla="*/ 0 h 39328"/>
            <a:gd name="connsiteX1" fmla="*/ 907356 w 907356"/>
            <a:gd name="connsiteY1" fmla="*/ 29766 h 39328"/>
            <a:gd name="connsiteX0" fmla="*/ 0 w 907356"/>
            <a:gd name="connsiteY0" fmla="*/ 0 h 35006"/>
            <a:gd name="connsiteX1" fmla="*/ 907356 w 907356"/>
            <a:gd name="connsiteY1" fmla="*/ 29766 h 35006"/>
            <a:gd name="connsiteX0" fmla="*/ 0 w 917278"/>
            <a:gd name="connsiteY0" fmla="*/ 0 h 41752"/>
            <a:gd name="connsiteX1" fmla="*/ 917278 w 917278"/>
            <a:gd name="connsiteY1" fmla="*/ 37207 h 41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17278" h="41752">
              <a:moveTo>
                <a:pt x="0" y="0"/>
              </a:moveTo>
              <a:cubicBezTo>
                <a:pt x="7275" y="14056"/>
                <a:pt x="627228" y="55398"/>
                <a:pt x="917278" y="3720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540743</xdr:colOff>
      <xdr:row>39</xdr:row>
      <xdr:rowOff>67467</xdr:rowOff>
    </xdr:from>
    <xdr:to>
      <xdr:col>9</xdr:col>
      <xdr:colOff>690562</xdr:colOff>
      <xdr:row>39</xdr:row>
      <xdr:rowOff>131464</xdr:rowOff>
    </xdr:to>
    <xdr:sp macro="" textlink="">
      <xdr:nvSpPr>
        <xdr:cNvPr id="236" name="Line 149">
          <a:extLst>
            <a:ext uri="{FF2B5EF4-FFF2-40B4-BE49-F238E27FC236}">
              <a16:creationId xmlns:a16="http://schemas.microsoft.com/office/drawing/2014/main" id="{62711BA0-602C-4A3B-BB67-440A1400584F}"/>
            </a:ext>
          </a:extLst>
        </xdr:cNvPr>
        <xdr:cNvSpPr>
          <a:spLocks noChangeShapeType="1"/>
        </xdr:cNvSpPr>
      </xdr:nvSpPr>
      <xdr:spPr bwMode="auto">
        <a:xfrm flipV="1">
          <a:off x="6249393" y="6512717"/>
          <a:ext cx="149819" cy="6399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198438</xdr:colOff>
      <xdr:row>35</xdr:row>
      <xdr:rowOff>63504</xdr:rowOff>
    </xdr:from>
    <xdr:to>
      <xdr:col>10</xdr:col>
      <xdr:colOff>404812</xdr:colOff>
      <xdr:row>36</xdr:row>
      <xdr:rowOff>32443</xdr:rowOff>
    </xdr:to>
    <xdr:sp macro="" textlink="">
      <xdr:nvSpPr>
        <xdr:cNvPr id="237" name="Line 149">
          <a:extLst>
            <a:ext uri="{FF2B5EF4-FFF2-40B4-BE49-F238E27FC236}">
              <a16:creationId xmlns:a16="http://schemas.microsoft.com/office/drawing/2014/main" id="{75079A2E-EB4E-44B1-9713-BF2D2741D4E8}"/>
            </a:ext>
          </a:extLst>
        </xdr:cNvPr>
        <xdr:cNvSpPr>
          <a:spLocks noChangeShapeType="1"/>
        </xdr:cNvSpPr>
      </xdr:nvSpPr>
      <xdr:spPr bwMode="auto">
        <a:xfrm>
          <a:off x="5907088" y="5848354"/>
          <a:ext cx="911224" cy="134039"/>
        </a:xfrm>
        <a:custGeom>
          <a:avLst/>
          <a:gdLst>
            <a:gd name="connsiteX0" fmla="*/ 0 w 976312"/>
            <a:gd name="connsiteY0" fmla="*/ 0 h 123032"/>
            <a:gd name="connsiteX1" fmla="*/ 976312 w 976312"/>
            <a:gd name="connsiteY1" fmla="*/ 123032 h 123032"/>
            <a:gd name="connsiteX0" fmla="*/ 1640 w 977952"/>
            <a:gd name="connsiteY0" fmla="*/ 0 h 123032"/>
            <a:gd name="connsiteX1" fmla="*/ 977952 w 977952"/>
            <a:gd name="connsiteY1" fmla="*/ 123032 h 123032"/>
            <a:gd name="connsiteX0" fmla="*/ 72 w 976384"/>
            <a:gd name="connsiteY0" fmla="*/ 0 h 123032"/>
            <a:gd name="connsiteX1" fmla="*/ 976384 w 976384"/>
            <a:gd name="connsiteY1" fmla="*/ 123032 h 123032"/>
            <a:gd name="connsiteX0" fmla="*/ 0 w 976312"/>
            <a:gd name="connsiteY0" fmla="*/ 0 h 123032"/>
            <a:gd name="connsiteX1" fmla="*/ 523874 w 976312"/>
            <a:gd name="connsiteY1" fmla="*/ 111125 h 123032"/>
            <a:gd name="connsiteX2" fmla="*/ 976312 w 976312"/>
            <a:gd name="connsiteY2" fmla="*/ 123032 h 123032"/>
            <a:gd name="connsiteX0" fmla="*/ 144834 w 1121146"/>
            <a:gd name="connsiteY0" fmla="*/ 0 h 123032"/>
            <a:gd name="connsiteX1" fmla="*/ 204364 w 1121146"/>
            <a:gd name="connsiteY1" fmla="*/ 91282 h 123032"/>
            <a:gd name="connsiteX2" fmla="*/ 1121146 w 1121146"/>
            <a:gd name="connsiteY2" fmla="*/ 123032 h 123032"/>
            <a:gd name="connsiteX0" fmla="*/ 0 w 976312"/>
            <a:gd name="connsiteY0" fmla="*/ 0 h 139595"/>
            <a:gd name="connsiteX1" fmla="*/ 59530 w 976312"/>
            <a:gd name="connsiteY1" fmla="*/ 91282 h 139595"/>
            <a:gd name="connsiteX2" fmla="*/ 769936 w 976312"/>
            <a:gd name="connsiteY2" fmla="*/ 138907 h 139595"/>
            <a:gd name="connsiteX3" fmla="*/ 976312 w 976312"/>
            <a:gd name="connsiteY3" fmla="*/ 123032 h 139595"/>
            <a:gd name="connsiteX0" fmla="*/ 19306 w 995618"/>
            <a:gd name="connsiteY0" fmla="*/ 0 h 139595"/>
            <a:gd name="connsiteX1" fmla="*/ 78836 w 995618"/>
            <a:gd name="connsiteY1" fmla="*/ 91282 h 139595"/>
            <a:gd name="connsiteX2" fmla="*/ 789242 w 995618"/>
            <a:gd name="connsiteY2" fmla="*/ 138907 h 139595"/>
            <a:gd name="connsiteX3" fmla="*/ 995618 w 995618"/>
            <a:gd name="connsiteY3" fmla="*/ 123032 h 139595"/>
            <a:gd name="connsiteX0" fmla="*/ 34621 w 1010933"/>
            <a:gd name="connsiteY0" fmla="*/ 0 h 139595"/>
            <a:gd name="connsiteX1" fmla="*/ 70338 w 1010933"/>
            <a:gd name="connsiteY1" fmla="*/ 91282 h 139595"/>
            <a:gd name="connsiteX2" fmla="*/ 804557 w 1010933"/>
            <a:gd name="connsiteY2" fmla="*/ 138907 h 139595"/>
            <a:gd name="connsiteX3" fmla="*/ 1010933 w 1010933"/>
            <a:gd name="connsiteY3" fmla="*/ 123032 h 139595"/>
            <a:gd name="connsiteX0" fmla="*/ 0 w 976312"/>
            <a:gd name="connsiteY0" fmla="*/ 0 h 139595"/>
            <a:gd name="connsiteX1" fmla="*/ 35717 w 976312"/>
            <a:gd name="connsiteY1" fmla="*/ 91282 h 139595"/>
            <a:gd name="connsiteX2" fmla="*/ 769936 w 976312"/>
            <a:gd name="connsiteY2" fmla="*/ 138907 h 139595"/>
            <a:gd name="connsiteX3" fmla="*/ 976312 w 976312"/>
            <a:gd name="connsiteY3" fmla="*/ 123032 h 1395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6312" h="139595">
              <a:moveTo>
                <a:pt x="0" y="0"/>
              </a:moveTo>
              <a:cubicBezTo>
                <a:pt x="15874" y="45640"/>
                <a:pt x="-16869" y="9426"/>
                <a:pt x="35717" y="91282"/>
              </a:cubicBezTo>
              <a:cubicBezTo>
                <a:pt x="20503" y="105834"/>
                <a:pt x="617139" y="133615"/>
                <a:pt x="769936" y="138907"/>
              </a:cubicBezTo>
              <a:cubicBezTo>
                <a:pt x="922733" y="144199"/>
                <a:pt x="798380" y="117079"/>
                <a:pt x="976312" y="1230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11893</xdr:colOff>
      <xdr:row>34</xdr:row>
      <xdr:rowOff>133512</xdr:rowOff>
    </xdr:from>
    <xdr:ext cx="412750" cy="223651"/>
    <xdr:sp macro="" textlink="">
      <xdr:nvSpPr>
        <xdr:cNvPr id="238" name="Text Box 303">
          <a:extLst>
            <a:ext uri="{FF2B5EF4-FFF2-40B4-BE49-F238E27FC236}">
              <a16:creationId xmlns:a16="http://schemas.microsoft.com/office/drawing/2014/main" id="{20E31863-523F-4A16-A944-309E33F338BF}"/>
            </a:ext>
          </a:extLst>
        </xdr:cNvPr>
        <xdr:cNvSpPr txBox="1">
          <a:spLocks noChangeArrowheads="1"/>
        </xdr:cNvSpPr>
      </xdr:nvSpPr>
      <xdr:spPr bwMode="auto">
        <a:xfrm>
          <a:off x="5720543" y="5753262"/>
          <a:ext cx="412750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ﾙｰﾄ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440792</xdr:colOff>
      <xdr:row>33</xdr:row>
      <xdr:rowOff>96509</xdr:rowOff>
    </xdr:from>
    <xdr:to>
      <xdr:col>1</xdr:col>
      <xdr:colOff>661139</xdr:colOff>
      <xdr:row>34</xdr:row>
      <xdr:rowOff>75966</xdr:rowOff>
    </xdr:to>
    <xdr:sp macro="" textlink="">
      <xdr:nvSpPr>
        <xdr:cNvPr id="239" name="六角形 238">
          <a:extLst>
            <a:ext uri="{FF2B5EF4-FFF2-40B4-BE49-F238E27FC236}">
              <a16:creationId xmlns:a16="http://schemas.microsoft.com/office/drawing/2014/main" id="{1ABDA0FC-40B2-43CF-AA56-9320A14676D4}"/>
            </a:ext>
          </a:extLst>
        </xdr:cNvPr>
        <xdr:cNvSpPr/>
      </xdr:nvSpPr>
      <xdr:spPr bwMode="auto">
        <a:xfrm>
          <a:off x="510642" y="5551159"/>
          <a:ext cx="220347" cy="14455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266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63791</xdr:colOff>
      <xdr:row>43</xdr:row>
      <xdr:rowOff>148336</xdr:rowOff>
    </xdr:from>
    <xdr:to>
      <xdr:col>2</xdr:col>
      <xdr:colOff>193797</xdr:colOff>
      <xdr:row>44</xdr:row>
      <xdr:rowOff>119012</xdr:rowOff>
    </xdr:to>
    <xdr:sp macro="" textlink="">
      <xdr:nvSpPr>
        <xdr:cNvPr id="240" name="六角形 239">
          <a:extLst>
            <a:ext uri="{FF2B5EF4-FFF2-40B4-BE49-F238E27FC236}">
              <a16:creationId xmlns:a16="http://schemas.microsoft.com/office/drawing/2014/main" id="{17E40820-8D58-4033-8793-FEAF589D3465}"/>
            </a:ext>
          </a:extLst>
        </xdr:cNvPr>
        <xdr:cNvSpPr/>
      </xdr:nvSpPr>
      <xdr:spPr bwMode="auto">
        <a:xfrm>
          <a:off x="838491" y="7253986"/>
          <a:ext cx="130006" cy="1357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91821</xdr:colOff>
      <xdr:row>43</xdr:row>
      <xdr:rowOff>63482</xdr:rowOff>
    </xdr:from>
    <xdr:to>
      <xdr:col>2</xdr:col>
      <xdr:colOff>103687</xdr:colOff>
      <xdr:row>45</xdr:row>
      <xdr:rowOff>108116</xdr:rowOff>
    </xdr:to>
    <xdr:sp macro="" textlink="">
      <xdr:nvSpPr>
        <xdr:cNvPr id="241" name="Line 72">
          <a:extLst>
            <a:ext uri="{FF2B5EF4-FFF2-40B4-BE49-F238E27FC236}">
              <a16:creationId xmlns:a16="http://schemas.microsoft.com/office/drawing/2014/main" id="{2D3F6130-8D07-4A57-8A72-87D0404E8C3A}"/>
            </a:ext>
          </a:extLst>
        </xdr:cNvPr>
        <xdr:cNvSpPr>
          <a:spLocks noChangeShapeType="1"/>
        </xdr:cNvSpPr>
      </xdr:nvSpPr>
      <xdr:spPr bwMode="auto">
        <a:xfrm flipV="1">
          <a:off x="866521" y="7169132"/>
          <a:ext cx="11866" cy="3748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145764</xdr:colOff>
      <xdr:row>45</xdr:row>
      <xdr:rowOff>113084</xdr:rowOff>
    </xdr:from>
    <xdr:to>
      <xdr:col>2</xdr:col>
      <xdr:colOff>99919</xdr:colOff>
      <xdr:row>48</xdr:row>
      <xdr:rowOff>74199</xdr:rowOff>
    </xdr:to>
    <xdr:sp macro="" textlink="">
      <xdr:nvSpPr>
        <xdr:cNvPr id="242" name="Freeform 527">
          <a:extLst>
            <a:ext uri="{FF2B5EF4-FFF2-40B4-BE49-F238E27FC236}">
              <a16:creationId xmlns:a16="http://schemas.microsoft.com/office/drawing/2014/main" id="{65CCFE96-5770-428F-AE35-A790A8ED8DCF}"/>
            </a:ext>
          </a:extLst>
        </xdr:cNvPr>
        <xdr:cNvSpPr>
          <a:spLocks/>
        </xdr:cNvSpPr>
      </xdr:nvSpPr>
      <xdr:spPr bwMode="auto">
        <a:xfrm flipH="1">
          <a:off x="215614" y="7548934"/>
          <a:ext cx="659005" cy="45641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" h="56">
              <a:moveTo>
                <a:pt x="0" y="56"/>
              </a:moveTo>
              <a:lnTo>
                <a:pt x="0" y="0"/>
              </a:lnTo>
              <a:lnTo>
                <a:pt x="5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24982</xdr:colOff>
      <xdr:row>46</xdr:row>
      <xdr:rowOff>143431</xdr:rowOff>
    </xdr:from>
    <xdr:to>
      <xdr:col>2</xdr:col>
      <xdr:colOff>161639</xdr:colOff>
      <xdr:row>47</xdr:row>
      <xdr:rowOff>103909</xdr:rowOff>
    </xdr:to>
    <xdr:sp macro="" textlink="">
      <xdr:nvSpPr>
        <xdr:cNvPr id="243" name="AutoShape 526">
          <a:extLst>
            <a:ext uri="{FF2B5EF4-FFF2-40B4-BE49-F238E27FC236}">
              <a16:creationId xmlns:a16="http://schemas.microsoft.com/office/drawing/2014/main" id="{CF89BCC0-8A14-4570-824A-BB37CF9AF9DB}"/>
            </a:ext>
          </a:extLst>
        </xdr:cNvPr>
        <xdr:cNvSpPr>
          <a:spLocks noChangeArrowheads="1"/>
        </xdr:cNvSpPr>
      </xdr:nvSpPr>
      <xdr:spPr bwMode="auto">
        <a:xfrm>
          <a:off x="799682" y="7744381"/>
          <a:ext cx="136657" cy="1255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711423</xdr:colOff>
      <xdr:row>45</xdr:row>
      <xdr:rowOff>115528</xdr:rowOff>
    </xdr:from>
    <xdr:to>
      <xdr:col>2</xdr:col>
      <xdr:colOff>746125</xdr:colOff>
      <xdr:row>45</xdr:row>
      <xdr:rowOff>119063</xdr:rowOff>
    </xdr:to>
    <xdr:sp macro="" textlink="">
      <xdr:nvSpPr>
        <xdr:cNvPr id="244" name="Line 76">
          <a:extLst>
            <a:ext uri="{FF2B5EF4-FFF2-40B4-BE49-F238E27FC236}">
              <a16:creationId xmlns:a16="http://schemas.microsoft.com/office/drawing/2014/main" id="{DE97C88A-6934-41C9-9713-3B0D08E4D4AA}"/>
            </a:ext>
          </a:extLst>
        </xdr:cNvPr>
        <xdr:cNvSpPr>
          <a:spLocks noChangeShapeType="1"/>
        </xdr:cNvSpPr>
      </xdr:nvSpPr>
      <xdr:spPr bwMode="auto">
        <a:xfrm>
          <a:off x="774923" y="7551378"/>
          <a:ext cx="701452" cy="353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14356</xdr:colOff>
      <xdr:row>45</xdr:row>
      <xdr:rowOff>33774</xdr:rowOff>
    </xdr:from>
    <xdr:to>
      <xdr:col>2</xdr:col>
      <xdr:colOff>184729</xdr:colOff>
      <xdr:row>46</xdr:row>
      <xdr:rowOff>28864</xdr:rowOff>
    </xdr:to>
    <xdr:sp macro="" textlink="">
      <xdr:nvSpPr>
        <xdr:cNvPr id="245" name="Oval 1295">
          <a:extLst>
            <a:ext uri="{FF2B5EF4-FFF2-40B4-BE49-F238E27FC236}">
              <a16:creationId xmlns:a16="http://schemas.microsoft.com/office/drawing/2014/main" id="{A4A996AE-5724-46E4-AB17-1AF559C8B3B4}"/>
            </a:ext>
          </a:extLst>
        </xdr:cNvPr>
        <xdr:cNvSpPr>
          <a:spLocks noChangeArrowheads="1"/>
        </xdr:cNvSpPr>
      </xdr:nvSpPr>
      <xdr:spPr bwMode="auto">
        <a:xfrm>
          <a:off x="789056" y="7469624"/>
          <a:ext cx="170373" cy="1601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339999</xdr:colOff>
      <xdr:row>45</xdr:row>
      <xdr:rowOff>5121</xdr:rowOff>
    </xdr:from>
    <xdr:to>
      <xdr:col>1</xdr:col>
      <xdr:colOff>682899</xdr:colOff>
      <xdr:row>46</xdr:row>
      <xdr:rowOff>157627</xdr:rowOff>
    </xdr:to>
    <xdr:grpSp>
      <xdr:nvGrpSpPr>
        <xdr:cNvPr id="246" name="Group 6672">
          <a:extLst>
            <a:ext uri="{FF2B5EF4-FFF2-40B4-BE49-F238E27FC236}">
              <a16:creationId xmlns:a16="http://schemas.microsoft.com/office/drawing/2014/main" id="{99F18374-3BFB-4EB4-84CA-F78F153A06AE}"/>
            </a:ext>
          </a:extLst>
        </xdr:cNvPr>
        <xdr:cNvGrpSpPr>
          <a:grpSpLocks/>
        </xdr:cNvGrpSpPr>
      </xdr:nvGrpSpPr>
      <xdr:grpSpPr bwMode="auto">
        <a:xfrm>
          <a:off x="410555" y="7453142"/>
          <a:ext cx="342900" cy="317870"/>
          <a:chOff x="536" y="110"/>
          <a:chExt cx="46" cy="44"/>
        </a:xfrm>
      </xdr:grpSpPr>
      <xdr:pic>
        <xdr:nvPicPr>
          <xdr:cNvPr id="247" name="Picture 6673" descr="route2">
            <a:extLst>
              <a:ext uri="{FF2B5EF4-FFF2-40B4-BE49-F238E27FC236}">
                <a16:creationId xmlns:a16="http://schemas.microsoft.com/office/drawing/2014/main" id="{65E7C260-B7ED-966F-0198-9C97BF425FD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48" name="Text Box 6674">
            <a:extLst>
              <a:ext uri="{FF2B5EF4-FFF2-40B4-BE49-F238E27FC236}">
                <a16:creationId xmlns:a16="http://schemas.microsoft.com/office/drawing/2014/main" id="{712CA86E-C62F-4147-E714-1B3205C265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10</xdr:col>
      <xdr:colOff>263807</xdr:colOff>
      <xdr:row>39</xdr:row>
      <xdr:rowOff>157114</xdr:rowOff>
    </xdr:from>
    <xdr:ext cx="433192" cy="155425"/>
    <xdr:sp macro="" textlink="">
      <xdr:nvSpPr>
        <xdr:cNvPr id="249" name="Text Box 709">
          <a:extLst>
            <a:ext uri="{FF2B5EF4-FFF2-40B4-BE49-F238E27FC236}">
              <a16:creationId xmlns:a16="http://schemas.microsoft.com/office/drawing/2014/main" id="{70BAD2D3-5FF4-434B-B1D8-C59883E85AAC}"/>
            </a:ext>
          </a:extLst>
        </xdr:cNvPr>
        <xdr:cNvSpPr txBox="1">
          <a:spLocks noChangeArrowheads="1"/>
        </xdr:cNvSpPr>
      </xdr:nvSpPr>
      <xdr:spPr bwMode="auto">
        <a:xfrm flipV="1">
          <a:off x="6677307" y="6602364"/>
          <a:ext cx="433192" cy="15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いろは橋</a:t>
          </a:r>
        </a:p>
      </xdr:txBody>
    </xdr:sp>
    <xdr:clientData/>
  </xdr:oneCellAnchor>
  <xdr:oneCellAnchor>
    <xdr:from>
      <xdr:col>9</xdr:col>
      <xdr:colOff>702964</xdr:colOff>
      <xdr:row>34</xdr:row>
      <xdr:rowOff>97544</xdr:rowOff>
    </xdr:from>
    <xdr:ext cx="134938" cy="293414"/>
    <xdr:sp macro="" textlink="">
      <xdr:nvSpPr>
        <xdr:cNvPr id="250" name="Text Box 1620">
          <a:extLst>
            <a:ext uri="{FF2B5EF4-FFF2-40B4-BE49-F238E27FC236}">
              <a16:creationId xmlns:a16="http://schemas.microsoft.com/office/drawing/2014/main" id="{D8A34F97-60BD-4548-831E-5FC3253513AE}"/>
            </a:ext>
          </a:extLst>
        </xdr:cNvPr>
        <xdr:cNvSpPr txBox="1">
          <a:spLocks noChangeArrowheads="1"/>
        </xdr:cNvSpPr>
      </xdr:nvSpPr>
      <xdr:spPr bwMode="auto">
        <a:xfrm>
          <a:off x="6411614" y="5717294"/>
          <a:ext cx="134938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473305</xdr:colOff>
      <xdr:row>33</xdr:row>
      <xdr:rowOff>3500</xdr:rowOff>
    </xdr:from>
    <xdr:ext cx="579399" cy="165173"/>
    <xdr:sp macro="" textlink="">
      <xdr:nvSpPr>
        <xdr:cNvPr id="251" name="Text Box 1620">
          <a:extLst>
            <a:ext uri="{FF2B5EF4-FFF2-40B4-BE49-F238E27FC236}">
              <a16:creationId xmlns:a16="http://schemas.microsoft.com/office/drawing/2014/main" id="{29AD2226-5471-4763-8DA9-6ECA303A6BD9}"/>
            </a:ext>
          </a:extLst>
        </xdr:cNvPr>
        <xdr:cNvSpPr txBox="1">
          <a:spLocks noChangeArrowheads="1"/>
        </xdr:cNvSpPr>
      </xdr:nvSpPr>
      <xdr:spPr bwMode="auto">
        <a:xfrm>
          <a:off x="6181955" y="5458150"/>
          <a:ext cx="579399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重蔵神社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28121</xdr:colOff>
      <xdr:row>41</xdr:row>
      <xdr:rowOff>20285</xdr:rowOff>
    </xdr:from>
    <xdr:to>
      <xdr:col>1</xdr:col>
      <xdr:colOff>210959</xdr:colOff>
      <xdr:row>41</xdr:row>
      <xdr:rowOff>165825</xdr:rowOff>
    </xdr:to>
    <xdr:sp macro="" textlink="">
      <xdr:nvSpPr>
        <xdr:cNvPr id="252" name="六角形 251">
          <a:extLst>
            <a:ext uri="{FF2B5EF4-FFF2-40B4-BE49-F238E27FC236}">
              <a16:creationId xmlns:a16="http://schemas.microsoft.com/office/drawing/2014/main" id="{F2943ED3-1F86-4B91-8ED6-A0B5208A86C3}"/>
            </a:ext>
          </a:extLst>
        </xdr:cNvPr>
        <xdr:cNvSpPr/>
      </xdr:nvSpPr>
      <xdr:spPr bwMode="auto">
        <a:xfrm>
          <a:off x="97971" y="6795735"/>
          <a:ext cx="182838" cy="1455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5326</xdr:colOff>
      <xdr:row>41</xdr:row>
      <xdr:rowOff>11944</xdr:rowOff>
    </xdr:from>
    <xdr:to>
      <xdr:col>3</xdr:col>
      <xdr:colOff>172757</xdr:colOff>
      <xdr:row>41</xdr:row>
      <xdr:rowOff>149411</xdr:rowOff>
    </xdr:to>
    <xdr:sp macro="" textlink="">
      <xdr:nvSpPr>
        <xdr:cNvPr id="253" name="六角形 252">
          <a:extLst>
            <a:ext uri="{FF2B5EF4-FFF2-40B4-BE49-F238E27FC236}">
              <a16:creationId xmlns:a16="http://schemas.microsoft.com/office/drawing/2014/main" id="{6BDCD1E2-CCD4-41FE-9C41-520089F9D723}"/>
            </a:ext>
          </a:extLst>
        </xdr:cNvPr>
        <xdr:cNvSpPr/>
      </xdr:nvSpPr>
      <xdr:spPr bwMode="auto">
        <a:xfrm>
          <a:off x="1484876" y="6787394"/>
          <a:ext cx="167431" cy="13746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3117</xdr:colOff>
      <xdr:row>41</xdr:row>
      <xdr:rowOff>8373</xdr:rowOff>
    </xdr:from>
    <xdr:to>
      <xdr:col>5</xdr:col>
      <xdr:colOff>186531</xdr:colOff>
      <xdr:row>41</xdr:row>
      <xdr:rowOff>150813</xdr:rowOff>
    </xdr:to>
    <xdr:sp macro="" textlink="">
      <xdr:nvSpPr>
        <xdr:cNvPr id="254" name="六角形 253">
          <a:extLst>
            <a:ext uri="{FF2B5EF4-FFF2-40B4-BE49-F238E27FC236}">
              <a16:creationId xmlns:a16="http://schemas.microsoft.com/office/drawing/2014/main" id="{F24F332F-CA0A-4042-B3DD-C01847851F56}"/>
            </a:ext>
          </a:extLst>
        </xdr:cNvPr>
        <xdr:cNvSpPr/>
      </xdr:nvSpPr>
      <xdr:spPr bwMode="auto">
        <a:xfrm>
          <a:off x="2892367" y="6783823"/>
          <a:ext cx="183414" cy="1424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7391</xdr:colOff>
      <xdr:row>25</xdr:row>
      <xdr:rowOff>14286</xdr:rowOff>
    </xdr:from>
    <xdr:to>
      <xdr:col>9</xdr:col>
      <xdr:colOff>223347</xdr:colOff>
      <xdr:row>26</xdr:row>
      <xdr:rowOff>13138</xdr:rowOff>
    </xdr:to>
    <xdr:sp macro="" textlink="">
      <xdr:nvSpPr>
        <xdr:cNvPr id="255" name="六角形 254">
          <a:extLst>
            <a:ext uri="{FF2B5EF4-FFF2-40B4-BE49-F238E27FC236}">
              <a16:creationId xmlns:a16="http://schemas.microsoft.com/office/drawing/2014/main" id="{F5974E07-E477-4DAF-9E59-7BC27022D118}"/>
            </a:ext>
          </a:extLst>
        </xdr:cNvPr>
        <xdr:cNvSpPr/>
      </xdr:nvSpPr>
      <xdr:spPr bwMode="auto">
        <a:xfrm>
          <a:off x="5716041" y="4148136"/>
          <a:ext cx="215956" cy="1639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194</xdr:colOff>
      <xdr:row>33</xdr:row>
      <xdr:rowOff>4761</xdr:rowOff>
    </xdr:from>
    <xdr:to>
      <xdr:col>1</xdr:col>
      <xdr:colOff>213826</xdr:colOff>
      <xdr:row>33</xdr:row>
      <xdr:rowOff>165230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id="{4C8ED431-91E5-473A-A31C-D7BA3E1558E1}"/>
            </a:ext>
          </a:extLst>
        </xdr:cNvPr>
        <xdr:cNvSpPr/>
      </xdr:nvSpPr>
      <xdr:spPr bwMode="auto">
        <a:xfrm>
          <a:off x="70044" y="5459411"/>
          <a:ext cx="213632" cy="160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29847</xdr:colOff>
      <xdr:row>33</xdr:row>
      <xdr:rowOff>12475</xdr:rowOff>
    </xdr:from>
    <xdr:to>
      <xdr:col>9</xdr:col>
      <xdr:colOff>210909</xdr:colOff>
      <xdr:row>33</xdr:row>
      <xdr:rowOff>161019</xdr:rowOff>
    </xdr:to>
    <xdr:sp macro="" textlink="">
      <xdr:nvSpPr>
        <xdr:cNvPr id="257" name="六角形 256">
          <a:extLst>
            <a:ext uri="{FF2B5EF4-FFF2-40B4-BE49-F238E27FC236}">
              <a16:creationId xmlns:a16="http://schemas.microsoft.com/office/drawing/2014/main" id="{1D254EC3-A852-4E84-BAC2-68C8E533256A}"/>
            </a:ext>
          </a:extLst>
        </xdr:cNvPr>
        <xdr:cNvSpPr/>
      </xdr:nvSpPr>
      <xdr:spPr bwMode="auto">
        <a:xfrm>
          <a:off x="5738497" y="5467125"/>
          <a:ext cx="181062" cy="1485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464789</xdr:colOff>
      <xdr:row>33</xdr:row>
      <xdr:rowOff>144012</xdr:rowOff>
    </xdr:from>
    <xdr:to>
      <xdr:col>9</xdr:col>
      <xdr:colOff>641978</xdr:colOff>
      <xdr:row>34</xdr:row>
      <xdr:rowOff>95251</xdr:rowOff>
    </xdr:to>
    <xdr:sp macro="" textlink="">
      <xdr:nvSpPr>
        <xdr:cNvPr id="258" name="六角形 257">
          <a:extLst>
            <a:ext uri="{FF2B5EF4-FFF2-40B4-BE49-F238E27FC236}">
              <a16:creationId xmlns:a16="http://schemas.microsoft.com/office/drawing/2014/main" id="{2258002D-C387-49E4-B131-19E87A969365}"/>
            </a:ext>
          </a:extLst>
        </xdr:cNvPr>
        <xdr:cNvSpPr/>
      </xdr:nvSpPr>
      <xdr:spPr bwMode="auto">
        <a:xfrm>
          <a:off x="6173439" y="5598662"/>
          <a:ext cx="177189" cy="11633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15698</xdr:colOff>
      <xdr:row>42</xdr:row>
      <xdr:rowOff>150490</xdr:rowOff>
    </xdr:from>
    <xdr:ext cx="696532" cy="261402"/>
    <xdr:sp macro="" textlink="">
      <xdr:nvSpPr>
        <xdr:cNvPr id="259" name="Text Box 1664">
          <a:extLst>
            <a:ext uri="{FF2B5EF4-FFF2-40B4-BE49-F238E27FC236}">
              <a16:creationId xmlns:a16="http://schemas.microsoft.com/office/drawing/2014/main" id="{707EFCBB-934A-4691-82A3-4A351D5836AB}"/>
            </a:ext>
          </a:extLst>
        </xdr:cNvPr>
        <xdr:cNvSpPr txBox="1">
          <a:spLocks noChangeArrowheads="1"/>
        </xdr:cNvSpPr>
      </xdr:nvSpPr>
      <xdr:spPr bwMode="auto">
        <a:xfrm>
          <a:off x="4314648" y="7091040"/>
          <a:ext cx="696532" cy="261402"/>
        </a:xfrm>
        <a:prstGeom prst="rect">
          <a:avLst/>
        </a:prstGeom>
        <a:solidFill>
          <a:schemeClr val="bg1">
            <a:alpha val="50000"/>
          </a:schemeClr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18288" rIns="0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禄剛碕灯台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歩き往復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7</xdr:col>
      <xdr:colOff>518378</xdr:colOff>
      <xdr:row>46</xdr:row>
      <xdr:rowOff>126503</xdr:rowOff>
    </xdr:from>
    <xdr:ext cx="884986" cy="282129"/>
    <xdr:sp macro="" textlink="">
      <xdr:nvSpPr>
        <xdr:cNvPr id="260" name="Text Box 2937">
          <a:extLst>
            <a:ext uri="{FF2B5EF4-FFF2-40B4-BE49-F238E27FC236}">
              <a16:creationId xmlns:a16="http://schemas.microsoft.com/office/drawing/2014/main" id="{1518FDDD-6029-4530-9379-2550FFBFD606}"/>
            </a:ext>
          </a:extLst>
        </xdr:cNvPr>
        <xdr:cNvSpPr txBox="1">
          <a:spLocks noChangeArrowheads="1"/>
        </xdr:cNvSpPr>
      </xdr:nvSpPr>
      <xdr:spPr bwMode="auto">
        <a:xfrm>
          <a:off x="4817328" y="7727453"/>
          <a:ext cx="884986" cy="28212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狼煙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直売所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8:30~17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7</xdr:col>
      <xdr:colOff>478869</xdr:colOff>
      <xdr:row>47</xdr:row>
      <xdr:rowOff>83038</xdr:rowOff>
    </xdr:from>
    <xdr:to>
      <xdr:col>7</xdr:col>
      <xdr:colOff>649654</xdr:colOff>
      <xdr:row>48</xdr:row>
      <xdr:rowOff>134815</xdr:rowOff>
    </xdr:to>
    <xdr:sp macro="" textlink="">
      <xdr:nvSpPr>
        <xdr:cNvPr id="261" name="Freeform 169">
          <a:extLst>
            <a:ext uri="{FF2B5EF4-FFF2-40B4-BE49-F238E27FC236}">
              <a16:creationId xmlns:a16="http://schemas.microsoft.com/office/drawing/2014/main" id="{F8320EA7-64F0-4FC6-ACE0-FD049146CDB5}"/>
            </a:ext>
          </a:extLst>
        </xdr:cNvPr>
        <xdr:cNvSpPr>
          <a:spLocks/>
        </xdr:cNvSpPr>
      </xdr:nvSpPr>
      <xdr:spPr bwMode="auto">
        <a:xfrm flipH="1">
          <a:off x="4777819" y="7849088"/>
          <a:ext cx="170785" cy="21687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530328</xdr:colOff>
      <xdr:row>45</xdr:row>
      <xdr:rowOff>163983</xdr:rowOff>
    </xdr:from>
    <xdr:ext cx="538995" cy="145747"/>
    <xdr:sp macro="" textlink="">
      <xdr:nvSpPr>
        <xdr:cNvPr id="262" name="Text Box 1563">
          <a:extLst>
            <a:ext uri="{FF2B5EF4-FFF2-40B4-BE49-F238E27FC236}">
              <a16:creationId xmlns:a16="http://schemas.microsoft.com/office/drawing/2014/main" id="{146F5351-1E07-44C4-8FCE-5581D3068AE2}"/>
            </a:ext>
          </a:extLst>
        </xdr:cNvPr>
        <xdr:cNvSpPr txBox="1">
          <a:spLocks noChangeArrowheads="1"/>
        </xdr:cNvSpPr>
      </xdr:nvSpPr>
      <xdr:spPr bwMode="auto">
        <a:xfrm>
          <a:off x="4829278" y="7599833"/>
          <a:ext cx="538995" cy="14574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サイン取得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205943</xdr:colOff>
      <xdr:row>45</xdr:row>
      <xdr:rowOff>34324</xdr:rowOff>
    </xdr:from>
    <xdr:to>
      <xdr:col>7</xdr:col>
      <xdr:colOff>351830</xdr:colOff>
      <xdr:row>46</xdr:row>
      <xdr:rowOff>55784</xdr:rowOff>
    </xdr:to>
    <xdr:sp macro="" textlink="">
      <xdr:nvSpPr>
        <xdr:cNvPr id="263" name="Text Box 1563">
          <a:extLst>
            <a:ext uri="{FF2B5EF4-FFF2-40B4-BE49-F238E27FC236}">
              <a16:creationId xmlns:a16="http://schemas.microsoft.com/office/drawing/2014/main" id="{D21C966B-8151-469B-88F7-CB2ED32E4073}"/>
            </a:ext>
          </a:extLst>
        </xdr:cNvPr>
        <xdr:cNvSpPr txBox="1">
          <a:spLocks noChangeArrowheads="1"/>
        </xdr:cNvSpPr>
      </xdr:nvSpPr>
      <xdr:spPr bwMode="auto">
        <a:xfrm>
          <a:off x="4504893" y="7470174"/>
          <a:ext cx="145887" cy="18656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7</xdr:col>
      <xdr:colOff>494098</xdr:colOff>
      <xdr:row>45</xdr:row>
      <xdr:rowOff>14050</xdr:rowOff>
    </xdr:from>
    <xdr:to>
      <xdr:col>8</xdr:col>
      <xdr:colOff>750094</xdr:colOff>
      <xdr:row>45</xdr:row>
      <xdr:rowOff>79540</xdr:rowOff>
    </xdr:to>
    <xdr:sp macro="" textlink="">
      <xdr:nvSpPr>
        <xdr:cNvPr id="264" name="Line 149">
          <a:extLst>
            <a:ext uri="{FF2B5EF4-FFF2-40B4-BE49-F238E27FC236}">
              <a16:creationId xmlns:a16="http://schemas.microsoft.com/office/drawing/2014/main" id="{929E3461-3336-4047-B121-499E9DD9994B}"/>
            </a:ext>
          </a:extLst>
        </xdr:cNvPr>
        <xdr:cNvSpPr>
          <a:spLocks noChangeShapeType="1"/>
        </xdr:cNvSpPr>
      </xdr:nvSpPr>
      <xdr:spPr bwMode="auto">
        <a:xfrm flipH="1">
          <a:off x="4793048" y="7449900"/>
          <a:ext cx="916396" cy="654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219785</xdr:colOff>
      <xdr:row>43</xdr:row>
      <xdr:rowOff>164872</xdr:rowOff>
    </xdr:from>
    <xdr:to>
      <xdr:col>8</xdr:col>
      <xdr:colOff>672243</xdr:colOff>
      <xdr:row>44</xdr:row>
      <xdr:rowOff>103088</xdr:rowOff>
    </xdr:to>
    <xdr:sp macro="" textlink="">
      <xdr:nvSpPr>
        <xdr:cNvPr id="265" name="Line 149">
          <a:extLst>
            <a:ext uri="{FF2B5EF4-FFF2-40B4-BE49-F238E27FC236}">
              <a16:creationId xmlns:a16="http://schemas.microsoft.com/office/drawing/2014/main" id="{2897B1EE-7A38-452F-8630-38AB363F2086}"/>
            </a:ext>
          </a:extLst>
        </xdr:cNvPr>
        <xdr:cNvSpPr>
          <a:spLocks noChangeShapeType="1"/>
        </xdr:cNvSpPr>
      </xdr:nvSpPr>
      <xdr:spPr bwMode="auto">
        <a:xfrm flipH="1">
          <a:off x="4518735" y="7270522"/>
          <a:ext cx="1157308" cy="10331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150003"/>
            <a:gd name="connsiteX1" fmla="*/ 10000 w 10000"/>
            <a:gd name="connsiteY1" fmla="*/ 150003 h 150003"/>
            <a:gd name="connsiteX0" fmla="*/ 0 w 10000"/>
            <a:gd name="connsiteY0" fmla="*/ 0 h 150964"/>
            <a:gd name="connsiteX1" fmla="*/ 192 w 10000"/>
            <a:gd name="connsiteY1" fmla="*/ 150001 h 150964"/>
            <a:gd name="connsiteX2" fmla="*/ 10000 w 10000"/>
            <a:gd name="connsiteY2" fmla="*/ 150003 h 150964"/>
            <a:gd name="connsiteX0" fmla="*/ 0 w 9904"/>
            <a:gd name="connsiteY0" fmla="*/ 0 h 180966"/>
            <a:gd name="connsiteX1" fmla="*/ 96 w 9904"/>
            <a:gd name="connsiteY1" fmla="*/ 180003 h 180966"/>
            <a:gd name="connsiteX2" fmla="*/ 9904 w 9904"/>
            <a:gd name="connsiteY2" fmla="*/ 180005 h 180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04" h="180966">
              <a:moveTo>
                <a:pt x="0" y="0"/>
              </a:moveTo>
              <a:cubicBezTo>
                <a:pt x="80" y="0"/>
                <a:pt x="-4" y="180003"/>
                <a:pt x="96" y="180003"/>
              </a:cubicBezTo>
              <a:cubicBezTo>
                <a:pt x="2948" y="183338"/>
                <a:pt x="6571" y="176672"/>
                <a:pt x="9904" y="18000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20720</xdr:colOff>
      <xdr:row>43</xdr:row>
      <xdr:rowOff>1653</xdr:rowOff>
    </xdr:from>
    <xdr:to>
      <xdr:col>8</xdr:col>
      <xdr:colOff>472266</xdr:colOff>
      <xdr:row>44</xdr:row>
      <xdr:rowOff>50606</xdr:rowOff>
    </xdr:to>
    <xdr:sp macro="" textlink="">
      <xdr:nvSpPr>
        <xdr:cNvPr id="266" name="Text Box 1563">
          <a:extLst>
            <a:ext uri="{FF2B5EF4-FFF2-40B4-BE49-F238E27FC236}">
              <a16:creationId xmlns:a16="http://schemas.microsoft.com/office/drawing/2014/main" id="{76754936-66D9-4954-A43D-27D0F53BB4EA}"/>
            </a:ext>
          </a:extLst>
        </xdr:cNvPr>
        <xdr:cNvSpPr txBox="1">
          <a:spLocks noChangeArrowheads="1"/>
        </xdr:cNvSpPr>
      </xdr:nvSpPr>
      <xdr:spPr bwMode="auto">
        <a:xfrm>
          <a:off x="5024520" y="7107303"/>
          <a:ext cx="451546" cy="21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４㎞</a:t>
          </a:r>
        </a:p>
      </xdr:txBody>
    </xdr:sp>
    <xdr:clientData/>
  </xdr:twoCellAnchor>
  <xdr:twoCellAnchor>
    <xdr:from>
      <xdr:col>7</xdr:col>
      <xdr:colOff>461416</xdr:colOff>
      <xdr:row>43</xdr:row>
      <xdr:rowOff>158750</xdr:rowOff>
    </xdr:from>
    <xdr:to>
      <xdr:col>8</xdr:col>
      <xdr:colOff>432598</xdr:colOff>
      <xdr:row>44</xdr:row>
      <xdr:rowOff>99436</xdr:rowOff>
    </xdr:to>
    <xdr:sp macro="" textlink="">
      <xdr:nvSpPr>
        <xdr:cNvPr id="267" name="AutoShape 1561">
          <a:extLst>
            <a:ext uri="{FF2B5EF4-FFF2-40B4-BE49-F238E27FC236}">
              <a16:creationId xmlns:a16="http://schemas.microsoft.com/office/drawing/2014/main" id="{5A7693E5-B4D9-4580-92B9-2D99E9049B13}"/>
            </a:ext>
          </a:extLst>
        </xdr:cNvPr>
        <xdr:cNvSpPr>
          <a:spLocks/>
        </xdr:cNvSpPr>
      </xdr:nvSpPr>
      <xdr:spPr bwMode="auto">
        <a:xfrm rot="5400000" flipH="1" flipV="1">
          <a:off x="5045489" y="6979277"/>
          <a:ext cx="105786" cy="676032"/>
        </a:xfrm>
        <a:prstGeom prst="rightBrace">
          <a:avLst>
            <a:gd name="adj1" fmla="val 43430"/>
            <a:gd name="adj2" fmla="val 481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583394</xdr:colOff>
      <xdr:row>45</xdr:row>
      <xdr:rowOff>35752</xdr:rowOff>
    </xdr:from>
    <xdr:ext cx="176213" cy="168508"/>
    <xdr:sp macro="" textlink="">
      <xdr:nvSpPr>
        <xdr:cNvPr id="268" name="Text Box 1563">
          <a:extLst>
            <a:ext uri="{FF2B5EF4-FFF2-40B4-BE49-F238E27FC236}">
              <a16:creationId xmlns:a16="http://schemas.microsoft.com/office/drawing/2014/main" id="{75E565EB-74A3-4083-8232-F2A4C9F48571}"/>
            </a:ext>
          </a:extLst>
        </xdr:cNvPr>
        <xdr:cNvSpPr txBox="1">
          <a:spLocks noChangeArrowheads="1"/>
        </xdr:cNvSpPr>
      </xdr:nvSpPr>
      <xdr:spPr bwMode="auto">
        <a:xfrm>
          <a:off x="4882344" y="7471602"/>
          <a:ext cx="17621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oneCellAnchor>
  <xdr:twoCellAnchor>
    <xdr:from>
      <xdr:col>7</xdr:col>
      <xdr:colOff>150794</xdr:colOff>
      <xdr:row>45</xdr:row>
      <xdr:rowOff>76774</xdr:rowOff>
    </xdr:from>
    <xdr:to>
      <xdr:col>7</xdr:col>
      <xdr:colOff>473993</xdr:colOff>
      <xdr:row>45</xdr:row>
      <xdr:rowOff>80888</xdr:rowOff>
    </xdr:to>
    <xdr:sp macro="" textlink="">
      <xdr:nvSpPr>
        <xdr:cNvPr id="269" name="Line 149">
          <a:extLst>
            <a:ext uri="{FF2B5EF4-FFF2-40B4-BE49-F238E27FC236}">
              <a16:creationId xmlns:a16="http://schemas.microsoft.com/office/drawing/2014/main" id="{A2D6B572-C69D-484C-8F1A-2F83D1FC452F}"/>
            </a:ext>
          </a:extLst>
        </xdr:cNvPr>
        <xdr:cNvSpPr>
          <a:spLocks noChangeShapeType="1"/>
        </xdr:cNvSpPr>
      </xdr:nvSpPr>
      <xdr:spPr bwMode="auto">
        <a:xfrm flipH="1" flipV="1">
          <a:off x="4449744" y="7512624"/>
          <a:ext cx="323199" cy="4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38741</xdr:colOff>
      <xdr:row>45</xdr:row>
      <xdr:rowOff>24638</xdr:rowOff>
    </xdr:from>
    <xdr:to>
      <xdr:col>7</xdr:col>
      <xdr:colOff>120854</xdr:colOff>
      <xdr:row>45</xdr:row>
      <xdr:rowOff>106750</xdr:rowOff>
    </xdr:to>
    <xdr:sp macro="" textlink="">
      <xdr:nvSpPr>
        <xdr:cNvPr id="270" name="Oval 77">
          <a:extLst>
            <a:ext uri="{FF2B5EF4-FFF2-40B4-BE49-F238E27FC236}">
              <a16:creationId xmlns:a16="http://schemas.microsoft.com/office/drawing/2014/main" id="{74782EDB-9135-4179-88AA-2AA70A24AED5}"/>
            </a:ext>
          </a:extLst>
        </xdr:cNvPr>
        <xdr:cNvSpPr>
          <a:spLocks noChangeArrowheads="1"/>
        </xdr:cNvSpPr>
      </xdr:nvSpPr>
      <xdr:spPr bwMode="auto">
        <a:xfrm>
          <a:off x="4337691" y="7460488"/>
          <a:ext cx="82113" cy="8211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3970</xdr:colOff>
      <xdr:row>41</xdr:row>
      <xdr:rowOff>11907</xdr:rowOff>
    </xdr:from>
    <xdr:to>
      <xdr:col>7</xdr:col>
      <xdr:colOff>142876</xdr:colOff>
      <xdr:row>41</xdr:row>
      <xdr:rowOff>158751</xdr:rowOff>
    </xdr:to>
    <xdr:sp macro="" textlink="">
      <xdr:nvSpPr>
        <xdr:cNvPr id="271" name="六角形 270">
          <a:extLst>
            <a:ext uri="{FF2B5EF4-FFF2-40B4-BE49-F238E27FC236}">
              <a16:creationId xmlns:a16="http://schemas.microsoft.com/office/drawing/2014/main" id="{5A934992-8C77-4703-9EB5-7B6F8CEAD374}"/>
            </a:ext>
          </a:extLst>
        </xdr:cNvPr>
        <xdr:cNvSpPr/>
      </xdr:nvSpPr>
      <xdr:spPr bwMode="auto">
        <a:xfrm>
          <a:off x="4302920" y="6787357"/>
          <a:ext cx="138906" cy="14684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23708</xdr:colOff>
      <xdr:row>55</xdr:row>
      <xdr:rowOff>51646</xdr:rowOff>
    </xdr:from>
    <xdr:ext cx="742938" cy="253816"/>
    <xdr:sp macro="" textlink="">
      <xdr:nvSpPr>
        <xdr:cNvPr id="272" name="Text Box 2937">
          <a:extLst>
            <a:ext uri="{FF2B5EF4-FFF2-40B4-BE49-F238E27FC236}">
              <a16:creationId xmlns:a16="http://schemas.microsoft.com/office/drawing/2014/main" id="{01B35672-4876-4905-BD72-5D38CA1FAF67}"/>
            </a:ext>
          </a:extLst>
        </xdr:cNvPr>
        <xdr:cNvSpPr txBox="1">
          <a:spLocks noChangeArrowheads="1"/>
        </xdr:cNvSpPr>
      </xdr:nvSpPr>
      <xdr:spPr bwMode="auto">
        <a:xfrm>
          <a:off x="1503258" y="9138496"/>
          <a:ext cx="742938" cy="25381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珠洲野々江店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622253</xdr:colOff>
      <xdr:row>55</xdr:row>
      <xdr:rowOff>124416</xdr:rowOff>
    </xdr:from>
    <xdr:to>
      <xdr:col>4</xdr:col>
      <xdr:colOff>111125</xdr:colOff>
      <xdr:row>56</xdr:row>
      <xdr:rowOff>150814</xdr:rowOff>
    </xdr:to>
    <xdr:sp macro="" textlink="">
      <xdr:nvSpPr>
        <xdr:cNvPr id="273" name="Freeform 169">
          <a:extLst>
            <a:ext uri="{FF2B5EF4-FFF2-40B4-BE49-F238E27FC236}">
              <a16:creationId xmlns:a16="http://schemas.microsoft.com/office/drawing/2014/main" id="{B19DD04A-0C99-4113-9B2E-E6769A5F8EA2}"/>
            </a:ext>
          </a:extLst>
        </xdr:cNvPr>
        <xdr:cNvSpPr>
          <a:spLocks/>
        </xdr:cNvSpPr>
      </xdr:nvSpPr>
      <xdr:spPr bwMode="auto">
        <a:xfrm>
          <a:off x="2101803" y="9211266"/>
          <a:ext cx="193722" cy="19149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52556</xdr:colOff>
      <xdr:row>55</xdr:row>
      <xdr:rowOff>144199</xdr:rowOff>
    </xdr:from>
    <xdr:to>
      <xdr:col>4</xdr:col>
      <xdr:colOff>166882</xdr:colOff>
      <xdr:row>56</xdr:row>
      <xdr:rowOff>93924</xdr:rowOff>
    </xdr:to>
    <xdr:sp macro="" textlink="">
      <xdr:nvSpPr>
        <xdr:cNvPr id="274" name="AutoShape 1094">
          <a:extLst>
            <a:ext uri="{FF2B5EF4-FFF2-40B4-BE49-F238E27FC236}">
              <a16:creationId xmlns:a16="http://schemas.microsoft.com/office/drawing/2014/main" id="{E42C8144-1DB1-4202-B729-A20F02ED958B}"/>
            </a:ext>
          </a:extLst>
        </xdr:cNvPr>
        <xdr:cNvSpPr>
          <a:spLocks noChangeArrowheads="1"/>
        </xdr:cNvSpPr>
      </xdr:nvSpPr>
      <xdr:spPr bwMode="auto">
        <a:xfrm>
          <a:off x="2236956" y="9231049"/>
          <a:ext cx="114326" cy="114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218278</xdr:colOff>
      <xdr:row>54</xdr:row>
      <xdr:rowOff>26831</xdr:rowOff>
    </xdr:from>
    <xdr:ext cx="504559" cy="191451"/>
    <xdr:sp macro="" textlink="">
      <xdr:nvSpPr>
        <xdr:cNvPr id="275" name="Text Box 1563">
          <a:extLst>
            <a:ext uri="{FF2B5EF4-FFF2-40B4-BE49-F238E27FC236}">
              <a16:creationId xmlns:a16="http://schemas.microsoft.com/office/drawing/2014/main" id="{228BFC98-2597-4EF1-8B43-840376CC97CE}"/>
            </a:ext>
          </a:extLst>
        </xdr:cNvPr>
        <xdr:cNvSpPr txBox="1">
          <a:spLocks noChangeArrowheads="1"/>
        </xdr:cNvSpPr>
      </xdr:nvSpPr>
      <xdr:spPr bwMode="auto">
        <a:xfrm flipV="1">
          <a:off x="1697828" y="8948581"/>
          <a:ext cx="504559" cy="1914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556612</xdr:colOff>
      <xdr:row>53</xdr:row>
      <xdr:rowOff>72386</xdr:rowOff>
    </xdr:from>
    <xdr:to>
      <xdr:col>4</xdr:col>
      <xdr:colOff>103201</xdr:colOff>
      <xdr:row>55</xdr:row>
      <xdr:rowOff>76494</xdr:rowOff>
    </xdr:to>
    <xdr:sp macro="" textlink="">
      <xdr:nvSpPr>
        <xdr:cNvPr id="276" name="Freeform 2883">
          <a:extLst>
            <a:ext uri="{FF2B5EF4-FFF2-40B4-BE49-F238E27FC236}">
              <a16:creationId xmlns:a16="http://schemas.microsoft.com/office/drawing/2014/main" id="{F97642C1-E3F0-4B82-9E23-6E5FE996C04C}"/>
            </a:ext>
          </a:extLst>
        </xdr:cNvPr>
        <xdr:cNvSpPr>
          <a:spLocks/>
        </xdr:cNvSpPr>
      </xdr:nvSpPr>
      <xdr:spPr bwMode="auto">
        <a:xfrm rot="5400000" flipV="1">
          <a:off x="1994728" y="8870470"/>
          <a:ext cx="334308" cy="25143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0 w 11483"/>
            <a:gd name="connsiteY2" fmla="*/ 0 h 69563"/>
            <a:gd name="connsiteX0" fmla="*/ 11483 w 11483"/>
            <a:gd name="connsiteY0" fmla="*/ 59844 h 74955"/>
            <a:gd name="connsiteX1" fmla="*/ 11114 w 11483"/>
            <a:gd name="connsiteY1" fmla="*/ 69280 h 74955"/>
            <a:gd name="connsiteX2" fmla="*/ 4640 w 11483"/>
            <a:gd name="connsiteY2" fmla="*/ 71193 h 74955"/>
            <a:gd name="connsiteX3" fmla="*/ 0 w 11483"/>
            <a:gd name="connsiteY3" fmla="*/ 0 h 74955"/>
            <a:gd name="connsiteX0" fmla="*/ 11483 w 11483"/>
            <a:gd name="connsiteY0" fmla="*/ 59844 h 71193"/>
            <a:gd name="connsiteX1" fmla="*/ 11114 w 11483"/>
            <a:gd name="connsiteY1" fmla="*/ 69280 h 71193"/>
            <a:gd name="connsiteX2" fmla="*/ 4640 w 11483"/>
            <a:gd name="connsiteY2" fmla="*/ 71193 h 71193"/>
            <a:gd name="connsiteX3" fmla="*/ 0 w 11483"/>
            <a:gd name="connsiteY3" fmla="*/ 0 h 7119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3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69878"/>
            <a:gd name="connsiteX1" fmla="*/ 11114 w 11483"/>
            <a:gd name="connsiteY1" fmla="*/ 69280 h 69878"/>
            <a:gd name="connsiteX2" fmla="*/ 4330 w 11483"/>
            <a:gd name="connsiteY2" fmla="*/ 69020 h 69878"/>
            <a:gd name="connsiteX3" fmla="*/ 0 w 11483"/>
            <a:gd name="connsiteY3" fmla="*/ 0 h 69878"/>
            <a:gd name="connsiteX0" fmla="*/ 11483 w 11483"/>
            <a:gd name="connsiteY0" fmla="*/ 59844 h 69812"/>
            <a:gd name="connsiteX1" fmla="*/ 11114 w 11483"/>
            <a:gd name="connsiteY1" fmla="*/ 69280 h 69812"/>
            <a:gd name="connsiteX2" fmla="*/ 4330 w 11483"/>
            <a:gd name="connsiteY2" fmla="*/ 69020 h 69812"/>
            <a:gd name="connsiteX3" fmla="*/ 0 w 11483"/>
            <a:gd name="connsiteY3" fmla="*/ 0 h 69812"/>
            <a:gd name="connsiteX0" fmla="*/ 11483 w 11483"/>
            <a:gd name="connsiteY0" fmla="*/ 59844 h 70826"/>
            <a:gd name="connsiteX1" fmla="*/ 11114 w 11483"/>
            <a:gd name="connsiteY1" fmla="*/ 69280 h 70826"/>
            <a:gd name="connsiteX2" fmla="*/ 4130 w 11483"/>
            <a:gd name="connsiteY2" fmla="*/ 70826 h 70826"/>
            <a:gd name="connsiteX3" fmla="*/ 0 w 11483"/>
            <a:gd name="connsiteY3" fmla="*/ 0 h 70826"/>
            <a:gd name="connsiteX0" fmla="*/ 11483 w 11483"/>
            <a:gd name="connsiteY0" fmla="*/ 59844 h 69994"/>
            <a:gd name="connsiteX1" fmla="*/ 11114 w 11483"/>
            <a:gd name="connsiteY1" fmla="*/ 69280 h 69994"/>
            <a:gd name="connsiteX2" fmla="*/ 3330 w 11483"/>
            <a:gd name="connsiteY2" fmla="*/ 69742 h 69994"/>
            <a:gd name="connsiteX3" fmla="*/ 0 w 11483"/>
            <a:gd name="connsiteY3" fmla="*/ 0 h 69994"/>
            <a:gd name="connsiteX0" fmla="*/ 11483 w 11483"/>
            <a:gd name="connsiteY0" fmla="*/ 59844 h 69742"/>
            <a:gd name="connsiteX1" fmla="*/ 11114 w 11483"/>
            <a:gd name="connsiteY1" fmla="*/ 69280 h 69742"/>
            <a:gd name="connsiteX2" fmla="*/ 3330 w 11483"/>
            <a:gd name="connsiteY2" fmla="*/ 69742 h 69742"/>
            <a:gd name="connsiteX3" fmla="*/ 0 w 11483"/>
            <a:gd name="connsiteY3" fmla="*/ 0 h 69742"/>
            <a:gd name="connsiteX0" fmla="*/ 8942 w 8942"/>
            <a:gd name="connsiteY0" fmla="*/ 69236 h 79134"/>
            <a:gd name="connsiteX1" fmla="*/ 8573 w 8942"/>
            <a:gd name="connsiteY1" fmla="*/ 78672 h 79134"/>
            <a:gd name="connsiteX2" fmla="*/ 789 w 8942"/>
            <a:gd name="connsiteY2" fmla="*/ 79134 h 79134"/>
            <a:gd name="connsiteX3" fmla="*/ 260 w 8942"/>
            <a:gd name="connsiteY3" fmla="*/ 0 h 79134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0 w 20896"/>
            <a:gd name="connsiteY3" fmla="*/ 0 h 10046"/>
            <a:gd name="connsiteX0" fmla="*/ 20896 w 20896"/>
            <a:gd name="connsiteY0" fmla="*/ 8803 h 10054"/>
            <a:gd name="connsiteX1" fmla="*/ 20483 w 20896"/>
            <a:gd name="connsiteY1" fmla="*/ 9996 h 10054"/>
            <a:gd name="connsiteX2" fmla="*/ 11778 w 20896"/>
            <a:gd name="connsiteY2" fmla="*/ 10054 h 10054"/>
            <a:gd name="connsiteX3" fmla="*/ 10515 w 20896"/>
            <a:gd name="connsiteY3" fmla="*/ 1062 h 10054"/>
            <a:gd name="connsiteX4" fmla="*/ 0 w 20896"/>
            <a:gd name="connsiteY4" fmla="*/ 8 h 10054"/>
            <a:gd name="connsiteX0" fmla="*/ 20896 w 20896"/>
            <a:gd name="connsiteY0" fmla="*/ 8973 h 10224"/>
            <a:gd name="connsiteX1" fmla="*/ 20483 w 20896"/>
            <a:gd name="connsiteY1" fmla="*/ 10166 h 10224"/>
            <a:gd name="connsiteX2" fmla="*/ 11778 w 20896"/>
            <a:gd name="connsiteY2" fmla="*/ 10224 h 10224"/>
            <a:gd name="connsiteX3" fmla="*/ 10963 w 20896"/>
            <a:gd name="connsiteY3" fmla="*/ 912 h 10224"/>
            <a:gd name="connsiteX4" fmla="*/ 0 w 20896"/>
            <a:gd name="connsiteY4" fmla="*/ 178 h 10224"/>
            <a:gd name="connsiteX0" fmla="*/ 20896 w 20896"/>
            <a:gd name="connsiteY0" fmla="*/ 9212 h 10463"/>
            <a:gd name="connsiteX1" fmla="*/ 20483 w 20896"/>
            <a:gd name="connsiteY1" fmla="*/ 10405 h 10463"/>
            <a:gd name="connsiteX2" fmla="*/ 11778 w 20896"/>
            <a:gd name="connsiteY2" fmla="*/ 10463 h 10463"/>
            <a:gd name="connsiteX3" fmla="*/ 11187 w 20896"/>
            <a:gd name="connsiteY3" fmla="*/ 786 h 10463"/>
            <a:gd name="connsiteX4" fmla="*/ 0 w 20896"/>
            <a:gd name="connsiteY4" fmla="*/ 417 h 10463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11187 w 20896"/>
            <a:gd name="connsiteY3" fmla="*/ 369 h 10046"/>
            <a:gd name="connsiteX4" fmla="*/ 0 w 20896"/>
            <a:gd name="connsiteY4" fmla="*/ 0 h 10046"/>
            <a:gd name="connsiteX0" fmla="*/ 21791 w 21791"/>
            <a:gd name="connsiteY0" fmla="*/ 8428 h 9679"/>
            <a:gd name="connsiteX1" fmla="*/ 21378 w 21791"/>
            <a:gd name="connsiteY1" fmla="*/ 9621 h 9679"/>
            <a:gd name="connsiteX2" fmla="*/ 12673 w 21791"/>
            <a:gd name="connsiteY2" fmla="*/ 9679 h 9679"/>
            <a:gd name="connsiteX3" fmla="*/ 12082 w 21791"/>
            <a:gd name="connsiteY3" fmla="*/ 2 h 9679"/>
            <a:gd name="connsiteX4" fmla="*/ 0 w 21791"/>
            <a:gd name="connsiteY4" fmla="*/ 89 h 9679"/>
            <a:gd name="connsiteX0" fmla="*/ 9897 w 9897"/>
            <a:gd name="connsiteY0" fmla="*/ 8805 h 10097"/>
            <a:gd name="connsiteX1" fmla="*/ 9707 w 9897"/>
            <a:gd name="connsiteY1" fmla="*/ 10037 h 10097"/>
            <a:gd name="connsiteX2" fmla="*/ 5713 w 9897"/>
            <a:gd name="connsiteY2" fmla="*/ 10097 h 10097"/>
            <a:gd name="connsiteX3" fmla="*/ 5441 w 9897"/>
            <a:gd name="connsiteY3" fmla="*/ 99 h 10097"/>
            <a:gd name="connsiteX4" fmla="*/ 0 w 9897"/>
            <a:gd name="connsiteY4" fmla="*/ 0 h 10097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4503 w 4503"/>
            <a:gd name="connsiteY0" fmla="*/ 8622 h 9902"/>
            <a:gd name="connsiteX1" fmla="*/ 4311 w 4503"/>
            <a:gd name="connsiteY1" fmla="*/ 9843 h 9902"/>
            <a:gd name="connsiteX2" fmla="*/ 275 w 4503"/>
            <a:gd name="connsiteY2" fmla="*/ 9902 h 9902"/>
            <a:gd name="connsiteX3" fmla="*/ 1 w 4503"/>
            <a:gd name="connsiteY3" fmla="*/ 0 h 9902"/>
            <a:gd name="connsiteX0" fmla="*/ 9389 w 9389"/>
            <a:gd name="connsiteY0" fmla="*/ 8601 h 9894"/>
            <a:gd name="connsiteX1" fmla="*/ 8963 w 9389"/>
            <a:gd name="connsiteY1" fmla="*/ 9834 h 9894"/>
            <a:gd name="connsiteX2" fmla="*/ 0 w 9389"/>
            <a:gd name="connsiteY2" fmla="*/ 9894 h 9894"/>
            <a:gd name="connsiteX3" fmla="*/ 312 w 9389"/>
            <a:gd name="connsiteY3" fmla="*/ 0 h 9894"/>
            <a:gd name="connsiteX0" fmla="*/ 10000 w 10000"/>
            <a:gd name="connsiteY0" fmla="*/ 42 h 1349"/>
            <a:gd name="connsiteX1" fmla="*/ 9546 w 10000"/>
            <a:gd name="connsiteY1" fmla="*/ 1288 h 1349"/>
            <a:gd name="connsiteX2" fmla="*/ 0 w 10000"/>
            <a:gd name="connsiteY2" fmla="*/ 1349 h 1349"/>
            <a:gd name="connsiteX0" fmla="*/ 13269 w 13269"/>
            <a:gd name="connsiteY0" fmla="*/ 305 h 9815"/>
            <a:gd name="connsiteX1" fmla="*/ 12815 w 13269"/>
            <a:gd name="connsiteY1" fmla="*/ 9542 h 9815"/>
            <a:gd name="connsiteX2" fmla="*/ 0 w 13269"/>
            <a:gd name="connsiteY2" fmla="*/ 9596 h 9815"/>
            <a:gd name="connsiteX0" fmla="*/ 14232 w 14232"/>
            <a:gd name="connsiteY0" fmla="*/ 3659 h 13125"/>
            <a:gd name="connsiteX1" fmla="*/ 13890 w 14232"/>
            <a:gd name="connsiteY1" fmla="*/ 13070 h 13125"/>
            <a:gd name="connsiteX2" fmla="*/ 0 w 14232"/>
            <a:gd name="connsiteY2" fmla="*/ 2 h 13125"/>
            <a:gd name="connsiteX0" fmla="*/ 14232 w 14232"/>
            <a:gd name="connsiteY0" fmla="*/ 3657 h 13123"/>
            <a:gd name="connsiteX1" fmla="*/ 13890 w 14232"/>
            <a:gd name="connsiteY1" fmla="*/ 13068 h 13123"/>
            <a:gd name="connsiteX2" fmla="*/ 0 w 14232"/>
            <a:gd name="connsiteY2" fmla="*/ 0 h 13123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4847"/>
            <a:gd name="connsiteY0" fmla="*/ 3657 h 14461"/>
            <a:gd name="connsiteX1" fmla="*/ 13890 w 14847"/>
            <a:gd name="connsiteY1" fmla="*/ 13068 h 14461"/>
            <a:gd name="connsiteX2" fmla="*/ 7498 w 14847"/>
            <a:gd name="connsiteY2" fmla="*/ 13034 h 14461"/>
            <a:gd name="connsiteX3" fmla="*/ 0 w 14847"/>
            <a:gd name="connsiteY3" fmla="*/ 0 h 14461"/>
            <a:gd name="connsiteX0" fmla="*/ 14232 w 14232"/>
            <a:gd name="connsiteY0" fmla="*/ 3657 h 14461"/>
            <a:gd name="connsiteX1" fmla="*/ 13890 w 14232"/>
            <a:gd name="connsiteY1" fmla="*/ 13068 h 14461"/>
            <a:gd name="connsiteX2" fmla="*/ 7498 w 14232"/>
            <a:gd name="connsiteY2" fmla="*/ 13034 h 14461"/>
            <a:gd name="connsiteX3" fmla="*/ 0 w 14232"/>
            <a:gd name="connsiteY3" fmla="*/ 0 h 14461"/>
            <a:gd name="connsiteX0" fmla="*/ 14232 w 15429"/>
            <a:gd name="connsiteY0" fmla="*/ 3657 h 14331"/>
            <a:gd name="connsiteX1" fmla="*/ 15429 w 15429"/>
            <a:gd name="connsiteY1" fmla="*/ 12756 h 14331"/>
            <a:gd name="connsiteX2" fmla="*/ 7498 w 15429"/>
            <a:gd name="connsiteY2" fmla="*/ 13034 h 14331"/>
            <a:gd name="connsiteX3" fmla="*/ 0 w 15429"/>
            <a:gd name="connsiteY3" fmla="*/ 0 h 14331"/>
            <a:gd name="connsiteX0" fmla="*/ 14232 w 15429"/>
            <a:gd name="connsiteY0" fmla="*/ 3657 h 13824"/>
            <a:gd name="connsiteX1" fmla="*/ 15429 w 15429"/>
            <a:gd name="connsiteY1" fmla="*/ 12756 h 13824"/>
            <a:gd name="connsiteX2" fmla="*/ 7498 w 15429"/>
            <a:gd name="connsiteY2" fmla="*/ 13034 h 13824"/>
            <a:gd name="connsiteX3" fmla="*/ 0 w 15429"/>
            <a:gd name="connsiteY3" fmla="*/ 0 h 13824"/>
            <a:gd name="connsiteX0" fmla="*/ 14232 w 15429"/>
            <a:gd name="connsiteY0" fmla="*/ 3657 h 13824"/>
            <a:gd name="connsiteX1" fmla="*/ 15429 w 15429"/>
            <a:gd name="connsiteY1" fmla="*/ 12756 h 13824"/>
            <a:gd name="connsiteX2" fmla="*/ 8075 w 15429"/>
            <a:gd name="connsiteY2" fmla="*/ 13034 h 13824"/>
            <a:gd name="connsiteX3" fmla="*/ 0 w 15429"/>
            <a:gd name="connsiteY3" fmla="*/ 0 h 13824"/>
            <a:gd name="connsiteX0" fmla="*/ 15002 w 15429"/>
            <a:gd name="connsiteY0" fmla="*/ 4595 h 13824"/>
            <a:gd name="connsiteX1" fmla="*/ 15429 w 15429"/>
            <a:gd name="connsiteY1" fmla="*/ 12756 h 13824"/>
            <a:gd name="connsiteX2" fmla="*/ 8075 w 15429"/>
            <a:gd name="connsiteY2" fmla="*/ 13034 h 13824"/>
            <a:gd name="connsiteX3" fmla="*/ 0 w 15429"/>
            <a:gd name="connsiteY3" fmla="*/ 0 h 13824"/>
            <a:gd name="connsiteX0" fmla="*/ 15002 w 15429"/>
            <a:gd name="connsiteY0" fmla="*/ 4595 h 13824"/>
            <a:gd name="connsiteX1" fmla="*/ 15429 w 15429"/>
            <a:gd name="connsiteY1" fmla="*/ 12756 h 13824"/>
            <a:gd name="connsiteX2" fmla="*/ 9422 w 15429"/>
            <a:gd name="connsiteY2" fmla="*/ 13034 h 13824"/>
            <a:gd name="connsiteX3" fmla="*/ 0 w 15429"/>
            <a:gd name="connsiteY3" fmla="*/ 0 h 13824"/>
            <a:gd name="connsiteX0" fmla="*/ 15579 w 16006"/>
            <a:gd name="connsiteY0" fmla="*/ 8657 h 17886"/>
            <a:gd name="connsiteX1" fmla="*/ 16006 w 16006"/>
            <a:gd name="connsiteY1" fmla="*/ 16818 h 17886"/>
            <a:gd name="connsiteX2" fmla="*/ 9999 w 16006"/>
            <a:gd name="connsiteY2" fmla="*/ 17096 h 17886"/>
            <a:gd name="connsiteX3" fmla="*/ 0 w 16006"/>
            <a:gd name="connsiteY3" fmla="*/ 0 h 17886"/>
            <a:gd name="connsiteX0" fmla="*/ 15964 w 16006"/>
            <a:gd name="connsiteY0" fmla="*/ 8032 h 17886"/>
            <a:gd name="connsiteX1" fmla="*/ 16006 w 16006"/>
            <a:gd name="connsiteY1" fmla="*/ 16818 h 17886"/>
            <a:gd name="connsiteX2" fmla="*/ 9999 w 16006"/>
            <a:gd name="connsiteY2" fmla="*/ 17096 h 17886"/>
            <a:gd name="connsiteX3" fmla="*/ 0 w 16006"/>
            <a:gd name="connsiteY3" fmla="*/ 0 h 17886"/>
            <a:gd name="connsiteX0" fmla="*/ 15964 w 17883"/>
            <a:gd name="connsiteY0" fmla="*/ 8032 h 17612"/>
            <a:gd name="connsiteX1" fmla="*/ 17883 w 17883"/>
            <a:gd name="connsiteY1" fmla="*/ 14447 h 17612"/>
            <a:gd name="connsiteX2" fmla="*/ 9999 w 17883"/>
            <a:gd name="connsiteY2" fmla="*/ 17096 h 17612"/>
            <a:gd name="connsiteX3" fmla="*/ 0 w 17883"/>
            <a:gd name="connsiteY3" fmla="*/ 0 h 17612"/>
            <a:gd name="connsiteX0" fmla="*/ 15964 w 15964"/>
            <a:gd name="connsiteY0" fmla="*/ 8032 h 18892"/>
            <a:gd name="connsiteX1" fmla="*/ 15818 w 15964"/>
            <a:gd name="connsiteY1" fmla="*/ 18892 h 18892"/>
            <a:gd name="connsiteX2" fmla="*/ 9999 w 15964"/>
            <a:gd name="connsiteY2" fmla="*/ 17096 h 18892"/>
            <a:gd name="connsiteX3" fmla="*/ 0 w 15964"/>
            <a:gd name="connsiteY3" fmla="*/ 0 h 18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964" h="18892">
              <a:moveTo>
                <a:pt x="15964" y="8032"/>
              </a:moveTo>
              <a:cubicBezTo>
                <a:pt x="15925" y="5585"/>
                <a:pt x="15465" y="12084"/>
                <a:pt x="15818" y="18892"/>
              </a:cubicBezTo>
              <a:cubicBezTo>
                <a:pt x="10752" y="18268"/>
                <a:pt x="12314" y="19274"/>
                <a:pt x="9999" y="17096"/>
              </a:cubicBezTo>
              <a:cubicBezTo>
                <a:pt x="7684" y="14918"/>
                <a:pt x="1731" y="217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80397</xdr:colOff>
      <xdr:row>44</xdr:row>
      <xdr:rowOff>5499</xdr:rowOff>
    </xdr:from>
    <xdr:to>
      <xdr:col>10</xdr:col>
      <xdr:colOff>80397</xdr:colOff>
      <xdr:row>48</xdr:row>
      <xdr:rowOff>138597</xdr:rowOff>
    </xdr:to>
    <xdr:sp macro="" textlink="">
      <xdr:nvSpPr>
        <xdr:cNvPr id="277" name="Line 148">
          <a:extLst>
            <a:ext uri="{FF2B5EF4-FFF2-40B4-BE49-F238E27FC236}">
              <a16:creationId xmlns:a16="http://schemas.microsoft.com/office/drawing/2014/main" id="{8EF523D8-1E90-49D8-804E-894EFD68694A}"/>
            </a:ext>
          </a:extLst>
        </xdr:cNvPr>
        <xdr:cNvSpPr>
          <a:spLocks noChangeShapeType="1"/>
        </xdr:cNvSpPr>
      </xdr:nvSpPr>
      <xdr:spPr bwMode="auto">
        <a:xfrm flipV="1">
          <a:off x="6493897" y="7276249"/>
          <a:ext cx="0" cy="793498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14223</xdr:colOff>
      <xdr:row>47</xdr:row>
      <xdr:rowOff>83905</xdr:rowOff>
    </xdr:from>
    <xdr:to>
      <xdr:col>10</xdr:col>
      <xdr:colOff>147072</xdr:colOff>
      <xdr:row>48</xdr:row>
      <xdr:rowOff>41945</xdr:rowOff>
    </xdr:to>
    <xdr:sp macro="" textlink="">
      <xdr:nvSpPr>
        <xdr:cNvPr id="278" name="AutoShape 86">
          <a:extLst>
            <a:ext uri="{FF2B5EF4-FFF2-40B4-BE49-F238E27FC236}">
              <a16:creationId xmlns:a16="http://schemas.microsoft.com/office/drawing/2014/main" id="{D2319644-C4A2-4CB5-A19B-6A7701C186F4}"/>
            </a:ext>
          </a:extLst>
        </xdr:cNvPr>
        <xdr:cNvSpPr>
          <a:spLocks noChangeArrowheads="1"/>
        </xdr:cNvSpPr>
      </xdr:nvSpPr>
      <xdr:spPr bwMode="auto">
        <a:xfrm>
          <a:off x="6427723" y="7849955"/>
          <a:ext cx="132849" cy="1231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451313</xdr:colOff>
      <xdr:row>43</xdr:row>
      <xdr:rowOff>40880</xdr:rowOff>
    </xdr:from>
    <xdr:to>
      <xdr:col>9</xdr:col>
      <xdr:colOff>497032</xdr:colOff>
      <xdr:row>48</xdr:row>
      <xdr:rowOff>157275</xdr:rowOff>
    </xdr:to>
    <xdr:sp macro="" textlink="">
      <xdr:nvSpPr>
        <xdr:cNvPr id="279" name="Freeform 606">
          <a:extLst>
            <a:ext uri="{FF2B5EF4-FFF2-40B4-BE49-F238E27FC236}">
              <a16:creationId xmlns:a16="http://schemas.microsoft.com/office/drawing/2014/main" id="{6D1BE90F-E34F-454A-B048-07AF09A64EC4}"/>
            </a:ext>
          </a:extLst>
        </xdr:cNvPr>
        <xdr:cNvSpPr>
          <a:spLocks/>
        </xdr:cNvSpPr>
      </xdr:nvSpPr>
      <xdr:spPr bwMode="auto">
        <a:xfrm rot="-5244912" flipV="1">
          <a:off x="5711875" y="7594618"/>
          <a:ext cx="941895" cy="4571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885" h="56657">
              <a:moveTo>
                <a:pt x="16885" y="0"/>
              </a:moveTo>
              <a:cubicBezTo>
                <a:pt x="16154" y="4319"/>
                <a:pt x="13975" y="20862"/>
                <a:pt x="12822" y="21388"/>
              </a:cubicBezTo>
              <a:cubicBezTo>
                <a:pt x="11669" y="21914"/>
                <a:pt x="11472" y="5536"/>
                <a:pt x="9964" y="3155"/>
              </a:cubicBezTo>
              <a:cubicBezTo>
                <a:pt x="8456" y="775"/>
                <a:pt x="6286" y="56272"/>
                <a:pt x="4625" y="56655"/>
              </a:cubicBezTo>
              <a:cubicBezTo>
                <a:pt x="2964" y="57038"/>
                <a:pt x="629" y="5730"/>
                <a:pt x="0" y="5455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82803</xdr:colOff>
      <xdr:row>46</xdr:row>
      <xdr:rowOff>11900</xdr:rowOff>
    </xdr:from>
    <xdr:to>
      <xdr:col>10</xdr:col>
      <xdr:colOff>520953</xdr:colOff>
      <xdr:row>47</xdr:row>
      <xdr:rowOff>113778</xdr:rowOff>
    </xdr:to>
    <xdr:sp macro="" textlink="">
      <xdr:nvSpPr>
        <xdr:cNvPr id="280" name="Line 149">
          <a:extLst>
            <a:ext uri="{FF2B5EF4-FFF2-40B4-BE49-F238E27FC236}">
              <a16:creationId xmlns:a16="http://schemas.microsoft.com/office/drawing/2014/main" id="{68BB4878-A5AA-4C64-AD01-6D83194AEDCD}"/>
            </a:ext>
          </a:extLst>
        </xdr:cNvPr>
        <xdr:cNvSpPr>
          <a:spLocks noChangeShapeType="1"/>
        </xdr:cNvSpPr>
      </xdr:nvSpPr>
      <xdr:spPr bwMode="auto">
        <a:xfrm flipH="1">
          <a:off x="6496303" y="7612850"/>
          <a:ext cx="438150" cy="2669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307944</xdr:colOff>
      <xdr:row>36</xdr:row>
      <xdr:rowOff>80021</xdr:rowOff>
    </xdr:from>
    <xdr:ext cx="395654" cy="278425"/>
    <xdr:sp macro="" textlink="">
      <xdr:nvSpPr>
        <xdr:cNvPr id="281" name="Text Box 1563">
          <a:extLst>
            <a:ext uri="{FF2B5EF4-FFF2-40B4-BE49-F238E27FC236}">
              <a16:creationId xmlns:a16="http://schemas.microsoft.com/office/drawing/2014/main" id="{6D8EDDDF-4577-4429-BA1B-197D7A1FB3F0}"/>
            </a:ext>
          </a:extLst>
        </xdr:cNvPr>
        <xdr:cNvSpPr txBox="1">
          <a:spLocks noChangeArrowheads="1"/>
        </xdr:cNvSpPr>
      </xdr:nvSpPr>
      <xdr:spPr bwMode="auto">
        <a:xfrm>
          <a:off x="6721444" y="7350771"/>
          <a:ext cx="395654" cy="27842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330186</xdr:colOff>
      <xdr:row>49</xdr:row>
      <xdr:rowOff>46233</xdr:rowOff>
    </xdr:from>
    <xdr:to>
      <xdr:col>6</xdr:col>
      <xdr:colOff>326571</xdr:colOff>
      <xdr:row>56</xdr:row>
      <xdr:rowOff>167818</xdr:rowOff>
    </xdr:to>
    <xdr:sp macro="" textlink="">
      <xdr:nvSpPr>
        <xdr:cNvPr id="282" name="Freeform 169">
          <a:extLst>
            <a:ext uri="{FF2B5EF4-FFF2-40B4-BE49-F238E27FC236}">
              <a16:creationId xmlns:a16="http://schemas.microsoft.com/office/drawing/2014/main" id="{1E0B00EF-ECD6-452A-A34F-F422A5DB9FBB}"/>
            </a:ext>
          </a:extLst>
        </xdr:cNvPr>
        <xdr:cNvSpPr>
          <a:spLocks/>
        </xdr:cNvSpPr>
      </xdr:nvSpPr>
      <xdr:spPr bwMode="auto">
        <a:xfrm>
          <a:off x="3219436" y="8142483"/>
          <a:ext cx="701235" cy="127728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369 w 16369"/>
            <a:gd name="connsiteY0" fmla="*/ 5482 h 5482"/>
            <a:gd name="connsiteX1" fmla="*/ 16008 w 16369"/>
            <a:gd name="connsiteY1" fmla="*/ 0 h 5482"/>
            <a:gd name="connsiteX2" fmla="*/ 0 w 16369"/>
            <a:gd name="connsiteY2" fmla="*/ 339 h 5482"/>
            <a:gd name="connsiteX0" fmla="*/ 10000 w 10000"/>
            <a:gd name="connsiteY0" fmla="*/ 10000 h 10000"/>
            <a:gd name="connsiteX1" fmla="*/ 9779 w 10000"/>
            <a:gd name="connsiteY1" fmla="*/ 0 h 10000"/>
            <a:gd name="connsiteX2" fmla="*/ 0 w 10000"/>
            <a:gd name="connsiteY2" fmla="*/ 618 h 10000"/>
            <a:gd name="connsiteX0" fmla="*/ 10000 w 10000"/>
            <a:gd name="connsiteY0" fmla="*/ 12520 h 12520"/>
            <a:gd name="connsiteX1" fmla="*/ 9779 w 10000"/>
            <a:gd name="connsiteY1" fmla="*/ 2520 h 12520"/>
            <a:gd name="connsiteX2" fmla="*/ 3133 w 10000"/>
            <a:gd name="connsiteY2" fmla="*/ 6 h 12520"/>
            <a:gd name="connsiteX3" fmla="*/ 0 w 10000"/>
            <a:gd name="connsiteY3" fmla="*/ 3138 h 12520"/>
            <a:gd name="connsiteX0" fmla="*/ 8186 w 8186"/>
            <a:gd name="connsiteY0" fmla="*/ 51074 h 51074"/>
            <a:gd name="connsiteX1" fmla="*/ 7965 w 8186"/>
            <a:gd name="connsiteY1" fmla="*/ 41074 h 51074"/>
            <a:gd name="connsiteX2" fmla="*/ 1319 w 8186"/>
            <a:gd name="connsiteY2" fmla="*/ 38560 h 51074"/>
            <a:gd name="connsiteX3" fmla="*/ 0 w 8186"/>
            <a:gd name="connsiteY3" fmla="*/ 0 h 51074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4968 w 10000"/>
            <a:gd name="connsiteY3" fmla="*/ 7587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3827 w 10000"/>
            <a:gd name="connsiteY2" fmla="*/ 7698 h 10000"/>
            <a:gd name="connsiteX3" fmla="*/ 4498 w 10000"/>
            <a:gd name="connsiteY3" fmla="*/ 562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4498 w 10000"/>
            <a:gd name="connsiteY3" fmla="*/ 5629 h 10000"/>
            <a:gd name="connsiteX4" fmla="*/ 0 w 10000"/>
            <a:gd name="connsiteY4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4498 w 10000"/>
            <a:gd name="connsiteY3" fmla="*/ 5629 h 10000"/>
            <a:gd name="connsiteX4" fmla="*/ 3827 w 10000"/>
            <a:gd name="connsiteY4" fmla="*/ 5444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4498 w 10000"/>
            <a:gd name="connsiteY3" fmla="*/ 5629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3961 w 10000"/>
            <a:gd name="connsiteY3" fmla="*/ 5740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3827 w 10000"/>
            <a:gd name="connsiteY3" fmla="*/ 5851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735 h 10000"/>
            <a:gd name="connsiteX3" fmla="*/ 3827 w 10000"/>
            <a:gd name="connsiteY3" fmla="*/ 5851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0000 w 10000"/>
            <a:gd name="connsiteY0" fmla="*/ 10000 h 10000"/>
            <a:gd name="connsiteX1" fmla="*/ 9730 w 10000"/>
            <a:gd name="connsiteY1" fmla="*/ 8042 h 10000"/>
            <a:gd name="connsiteX2" fmla="*/ 5304 w 10000"/>
            <a:gd name="connsiteY2" fmla="*/ 7513 h 10000"/>
            <a:gd name="connsiteX3" fmla="*/ 3827 w 10000"/>
            <a:gd name="connsiteY3" fmla="*/ 5851 h 10000"/>
            <a:gd name="connsiteX4" fmla="*/ 2686 w 10000"/>
            <a:gd name="connsiteY4" fmla="*/ 4668 h 10000"/>
            <a:gd name="connsiteX5" fmla="*/ 0 w 10000"/>
            <a:gd name="connsiteY5" fmla="*/ 0 h 10000"/>
            <a:gd name="connsiteX0" fmla="*/ 11343 w 11343"/>
            <a:gd name="connsiteY0" fmla="*/ 10222 h 10222"/>
            <a:gd name="connsiteX1" fmla="*/ 11073 w 11343"/>
            <a:gd name="connsiteY1" fmla="*/ 8264 h 10222"/>
            <a:gd name="connsiteX2" fmla="*/ 6647 w 11343"/>
            <a:gd name="connsiteY2" fmla="*/ 7735 h 10222"/>
            <a:gd name="connsiteX3" fmla="*/ 5170 w 11343"/>
            <a:gd name="connsiteY3" fmla="*/ 6073 h 10222"/>
            <a:gd name="connsiteX4" fmla="*/ 4029 w 11343"/>
            <a:gd name="connsiteY4" fmla="*/ 4890 h 10222"/>
            <a:gd name="connsiteX5" fmla="*/ 0 w 11343"/>
            <a:gd name="connsiteY5" fmla="*/ 0 h 10222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961 w 10134"/>
            <a:gd name="connsiteY3" fmla="*/ 6147 h 10296"/>
            <a:gd name="connsiteX4" fmla="*/ 2820 w 10134"/>
            <a:gd name="connsiteY4" fmla="*/ 4964 h 10296"/>
            <a:gd name="connsiteX5" fmla="*/ 0 w 10134"/>
            <a:gd name="connsiteY5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961 w 10134"/>
            <a:gd name="connsiteY3" fmla="*/ 6147 h 10296"/>
            <a:gd name="connsiteX4" fmla="*/ 2820 w 10134"/>
            <a:gd name="connsiteY4" fmla="*/ 4964 h 10296"/>
            <a:gd name="connsiteX5" fmla="*/ 0 w 10134"/>
            <a:gd name="connsiteY5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230 w 10134"/>
            <a:gd name="connsiteY3" fmla="*/ 6073 h 10296"/>
            <a:gd name="connsiteX4" fmla="*/ 2820 w 10134"/>
            <a:gd name="connsiteY4" fmla="*/ 4964 h 10296"/>
            <a:gd name="connsiteX5" fmla="*/ 0 w 10134"/>
            <a:gd name="connsiteY5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230 w 10134"/>
            <a:gd name="connsiteY3" fmla="*/ 6073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693 w 10134"/>
            <a:gd name="connsiteY3" fmla="*/ 6073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3693 w 10134"/>
            <a:gd name="connsiteY3" fmla="*/ 6073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432 w 10134"/>
            <a:gd name="connsiteY3" fmla="*/ 6147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432 w 10134"/>
            <a:gd name="connsiteY3" fmla="*/ 6147 h 10296"/>
            <a:gd name="connsiteX4" fmla="*/ 0 w 10134"/>
            <a:gd name="connsiteY4" fmla="*/ 0 h 10296"/>
            <a:gd name="connsiteX0" fmla="*/ 10134 w 10134"/>
            <a:gd name="connsiteY0" fmla="*/ 10296 h 10296"/>
            <a:gd name="connsiteX1" fmla="*/ 9864 w 10134"/>
            <a:gd name="connsiteY1" fmla="*/ 8338 h 10296"/>
            <a:gd name="connsiteX2" fmla="*/ 5438 w 10134"/>
            <a:gd name="connsiteY2" fmla="*/ 7809 h 10296"/>
            <a:gd name="connsiteX3" fmla="*/ 4432 w 10134"/>
            <a:gd name="connsiteY3" fmla="*/ 6147 h 10296"/>
            <a:gd name="connsiteX4" fmla="*/ 0 w 10134"/>
            <a:gd name="connsiteY4" fmla="*/ 0 h 10296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238 w 10940"/>
            <a:gd name="connsiteY3" fmla="*/ 6295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238 w 10940"/>
            <a:gd name="connsiteY3" fmla="*/ 6295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6244 w 10940"/>
            <a:gd name="connsiteY2" fmla="*/ 7957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5305 w 10940"/>
            <a:gd name="connsiteY3" fmla="*/ 6000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566 w 10940"/>
            <a:gd name="connsiteY3" fmla="*/ 5261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566 w 10940"/>
            <a:gd name="connsiteY3" fmla="*/ 5261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566 w 10940"/>
            <a:gd name="connsiteY3" fmla="*/ 5261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230 w 10940"/>
            <a:gd name="connsiteY3" fmla="*/ 5113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230 w 10940"/>
            <a:gd name="connsiteY3" fmla="*/ 5113 h 10444"/>
            <a:gd name="connsiteX4" fmla="*/ 0 w 10940"/>
            <a:gd name="connsiteY4" fmla="*/ 0 h 10444"/>
            <a:gd name="connsiteX0" fmla="*/ 10940 w 10940"/>
            <a:gd name="connsiteY0" fmla="*/ 10444 h 10444"/>
            <a:gd name="connsiteX1" fmla="*/ 10670 w 10940"/>
            <a:gd name="connsiteY1" fmla="*/ 8486 h 10444"/>
            <a:gd name="connsiteX2" fmla="*/ 4700 w 10940"/>
            <a:gd name="connsiteY2" fmla="*/ 7809 h 10444"/>
            <a:gd name="connsiteX3" fmla="*/ 4230 w 10940"/>
            <a:gd name="connsiteY3" fmla="*/ 5113 h 10444"/>
            <a:gd name="connsiteX4" fmla="*/ 0 w 10940"/>
            <a:gd name="connsiteY4" fmla="*/ 0 h 104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940" h="10444">
              <a:moveTo>
                <a:pt x="10940" y="10444"/>
              </a:moveTo>
              <a:cubicBezTo>
                <a:pt x="10759" y="8590"/>
                <a:pt x="10895" y="10141"/>
                <a:pt x="10670" y="8486"/>
              </a:cubicBezTo>
              <a:cubicBezTo>
                <a:pt x="9552" y="8182"/>
                <a:pt x="6758" y="8011"/>
                <a:pt x="4700" y="7809"/>
              </a:cubicBezTo>
              <a:cubicBezTo>
                <a:pt x="4454" y="6205"/>
                <a:pt x="4332" y="6877"/>
                <a:pt x="4230" y="5113"/>
              </a:cubicBezTo>
              <a:lnTo>
                <a:pt x="0" y="0"/>
              </a:lnTo>
            </a:path>
          </a:pathLst>
        </a:custGeom>
        <a:noFill/>
        <a:ln w="1905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259749</xdr:colOff>
      <xdr:row>56</xdr:row>
      <xdr:rowOff>15574</xdr:rowOff>
    </xdr:from>
    <xdr:to>
      <xdr:col>6</xdr:col>
      <xdr:colOff>391011</xdr:colOff>
      <xdr:row>56</xdr:row>
      <xdr:rowOff>140401</xdr:rowOff>
    </xdr:to>
    <xdr:sp macro="" textlink="">
      <xdr:nvSpPr>
        <xdr:cNvPr id="283" name="AutoShape 86">
          <a:extLst>
            <a:ext uri="{FF2B5EF4-FFF2-40B4-BE49-F238E27FC236}">
              <a16:creationId xmlns:a16="http://schemas.microsoft.com/office/drawing/2014/main" id="{49306E14-369B-4155-8BF2-DEE60D5D64E3}"/>
            </a:ext>
          </a:extLst>
        </xdr:cNvPr>
        <xdr:cNvSpPr>
          <a:spLocks noChangeArrowheads="1"/>
        </xdr:cNvSpPr>
      </xdr:nvSpPr>
      <xdr:spPr bwMode="auto">
        <a:xfrm>
          <a:off x="3853849" y="9267524"/>
          <a:ext cx="131262" cy="1248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252525</xdr:colOff>
      <xdr:row>55</xdr:row>
      <xdr:rowOff>22197</xdr:rowOff>
    </xdr:from>
    <xdr:to>
      <xdr:col>6</xdr:col>
      <xdr:colOff>393312</xdr:colOff>
      <xdr:row>55</xdr:row>
      <xdr:rowOff>169250</xdr:rowOff>
    </xdr:to>
    <xdr:sp macro="" textlink="">
      <xdr:nvSpPr>
        <xdr:cNvPr id="284" name="Oval 77">
          <a:extLst>
            <a:ext uri="{FF2B5EF4-FFF2-40B4-BE49-F238E27FC236}">
              <a16:creationId xmlns:a16="http://schemas.microsoft.com/office/drawing/2014/main" id="{B56C3821-0E88-4A89-87AB-B5CB60C938E3}"/>
            </a:ext>
          </a:extLst>
        </xdr:cNvPr>
        <xdr:cNvSpPr>
          <a:spLocks noChangeArrowheads="1"/>
        </xdr:cNvSpPr>
      </xdr:nvSpPr>
      <xdr:spPr bwMode="auto">
        <a:xfrm>
          <a:off x="3846625" y="9109047"/>
          <a:ext cx="140787" cy="14070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695700</xdr:colOff>
      <xdr:row>54</xdr:row>
      <xdr:rowOff>120967</xdr:rowOff>
    </xdr:from>
    <xdr:to>
      <xdr:col>6</xdr:col>
      <xdr:colOff>174875</xdr:colOff>
      <xdr:row>55</xdr:row>
      <xdr:rowOff>134293</xdr:rowOff>
    </xdr:to>
    <xdr:grpSp>
      <xdr:nvGrpSpPr>
        <xdr:cNvPr id="285" name="Group 602">
          <a:extLst>
            <a:ext uri="{FF2B5EF4-FFF2-40B4-BE49-F238E27FC236}">
              <a16:creationId xmlns:a16="http://schemas.microsoft.com/office/drawing/2014/main" id="{5FA6DF8F-1E35-4206-8CB3-7AB988D44CA6}"/>
            </a:ext>
          </a:extLst>
        </xdr:cNvPr>
        <xdr:cNvGrpSpPr>
          <a:grpSpLocks/>
        </xdr:cNvGrpSpPr>
      </xdr:nvGrpSpPr>
      <xdr:grpSpPr bwMode="auto">
        <a:xfrm rot="16601451">
          <a:off x="3591497" y="9054250"/>
          <a:ext cx="178691" cy="184730"/>
          <a:chOff x="718" y="97"/>
          <a:chExt cx="23" cy="15"/>
        </a:xfrm>
      </xdr:grpSpPr>
      <xdr:sp macro="" textlink="">
        <xdr:nvSpPr>
          <xdr:cNvPr id="286" name="Freeform 603">
            <a:extLst>
              <a:ext uri="{FF2B5EF4-FFF2-40B4-BE49-F238E27FC236}">
                <a16:creationId xmlns:a16="http://schemas.microsoft.com/office/drawing/2014/main" id="{0E2D5E94-4F18-E3C5-1EF5-62356E79ACDA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87" name="Freeform 604">
            <a:extLst>
              <a:ext uri="{FF2B5EF4-FFF2-40B4-BE49-F238E27FC236}">
                <a16:creationId xmlns:a16="http://schemas.microsoft.com/office/drawing/2014/main" id="{47FBB4F8-5EFA-B3E9-D32A-978DCC3E0282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</xdr:col>
      <xdr:colOff>49157</xdr:colOff>
      <xdr:row>55</xdr:row>
      <xdr:rowOff>100176</xdr:rowOff>
    </xdr:from>
    <xdr:to>
      <xdr:col>6</xdr:col>
      <xdr:colOff>83378</xdr:colOff>
      <xdr:row>56</xdr:row>
      <xdr:rowOff>156590</xdr:rowOff>
    </xdr:to>
    <xdr:sp macro="" textlink="">
      <xdr:nvSpPr>
        <xdr:cNvPr id="288" name="Freeform 606">
          <a:extLst>
            <a:ext uri="{FF2B5EF4-FFF2-40B4-BE49-F238E27FC236}">
              <a16:creationId xmlns:a16="http://schemas.microsoft.com/office/drawing/2014/main" id="{7D6E856B-7329-4D32-9DC1-FA6E5CFBF921}"/>
            </a:ext>
          </a:extLst>
        </xdr:cNvPr>
        <xdr:cNvSpPr>
          <a:spLocks/>
        </xdr:cNvSpPr>
      </xdr:nvSpPr>
      <xdr:spPr bwMode="auto">
        <a:xfrm rot="-5244912" flipV="1">
          <a:off x="3549611" y="9280672"/>
          <a:ext cx="221514" cy="34221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5686 w 5686"/>
            <a:gd name="connsiteY0" fmla="*/ 2646 h 2646"/>
            <a:gd name="connsiteX1" fmla="*/ 0 w 5686"/>
            <a:gd name="connsiteY1" fmla="*/ 0 h 2646"/>
            <a:gd name="connsiteX0" fmla="*/ 9188 w 9188"/>
            <a:gd name="connsiteY0" fmla="*/ 0 h 1774"/>
            <a:gd name="connsiteX1" fmla="*/ 0 w 9188"/>
            <a:gd name="connsiteY1" fmla="*/ 1773 h 1774"/>
            <a:gd name="connsiteX0" fmla="*/ 10750 w 10750"/>
            <a:gd name="connsiteY0" fmla="*/ 0 h 218944"/>
            <a:gd name="connsiteX1" fmla="*/ 0 w 10750"/>
            <a:gd name="connsiteY1" fmla="*/ 218946 h 2189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750" h="218944">
              <a:moveTo>
                <a:pt x="10750" y="0"/>
              </a:moveTo>
              <a:cubicBezTo>
                <a:pt x="8727" y="0"/>
                <a:pt x="4050" y="218946"/>
                <a:pt x="0" y="21894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87024</xdr:colOff>
      <xdr:row>52</xdr:row>
      <xdr:rowOff>83720</xdr:rowOff>
    </xdr:from>
    <xdr:to>
      <xdr:col>6</xdr:col>
      <xdr:colOff>136805</xdr:colOff>
      <xdr:row>54</xdr:row>
      <xdr:rowOff>150164</xdr:rowOff>
    </xdr:to>
    <xdr:sp macro="" textlink="">
      <xdr:nvSpPr>
        <xdr:cNvPr id="289" name="Freeform 606">
          <a:extLst>
            <a:ext uri="{FF2B5EF4-FFF2-40B4-BE49-F238E27FC236}">
              <a16:creationId xmlns:a16="http://schemas.microsoft.com/office/drawing/2014/main" id="{0F3E343E-E438-472D-AF6C-8CBF01554407}"/>
            </a:ext>
          </a:extLst>
        </xdr:cNvPr>
        <xdr:cNvSpPr>
          <a:spLocks/>
        </xdr:cNvSpPr>
      </xdr:nvSpPr>
      <xdr:spPr bwMode="auto">
        <a:xfrm rot="17239071" flipV="1">
          <a:off x="3507693" y="8848701"/>
          <a:ext cx="396644" cy="49781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0120 w 10120"/>
            <a:gd name="connsiteY0" fmla="*/ 14947 h 14947"/>
            <a:gd name="connsiteX1" fmla="*/ 4314 w 10120"/>
            <a:gd name="connsiteY1" fmla="*/ 7354 h 14947"/>
            <a:gd name="connsiteX2" fmla="*/ 0 w 10120"/>
            <a:gd name="connsiteY2" fmla="*/ 0 h 149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0" h="14947">
              <a:moveTo>
                <a:pt x="10120" y="14947"/>
              </a:moveTo>
              <a:cubicBezTo>
                <a:pt x="9063" y="14947"/>
                <a:pt x="6430" y="7354"/>
                <a:pt x="4314" y="7354"/>
              </a:cubicBezTo>
              <a:cubicBezTo>
                <a:pt x="2199" y="7354"/>
                <a:pt x="2115" y="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665833</xdr:colOff>
      <xdr:row>52</xdr:row>
      <xdr:rowOff>52841</xdr:rowOff>
    </xdr:from>
    <xdr:to>
      <xdr:col>5</xdr:col>
      <xdr:colOff>676944</xdr:colOff>
      <xdr:row>55</xdr:row>
      <xdr:rowOff>14730</xdr:rowOff>
    </xdr:to>
    <xdr:sp macro="" textlink="">
      <xdr:nvSpPr>
        <xdr:cNvPr id="290" name="Line 149">
          <a:extLst>
            <a:ext uri="{FF2B5EF4-FFF2-40B4-BE49-F238E27FC236}">
              <a16:creationId xmlns:a16="http://schemas.microsoft.com/office/drawing/2014/main" id="{2162E14F-F9EA-4647-A62F-A8A35E233CC5}"/>
            </a:ext>
          </a:extLst>
        </xdr:cNvPr>
        <xdr:cNvSpPr>
          <a:spLocks noChangeShapeType="1"/>
        </xdr:cNvSpPr>
      </xdr:nvSpPr>
      <xdr:spPr bwMode="auto">
        <a:xfrm flipH="1">
          <a:off x="3555083" y="8644391"/>
          <a:ext cx="11111" cy="4571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317938</xdr:colOff>
      <xdr:row>55</xdr:row>
      <xdr:rowOff>39354</xdr:rowOff>
    </xdr:from>
    <xdr:to>
      <xdr:col>5</xdr:col>
      <xdr:colOff>646630</xdr:colOff>
      <xdr:row>56</xdr:row>
      <xdr:rowOff>96817</xdr:rowOff>
    </xdr:to>
    <xdr:sp macro="" textlink="">
      <xdr:nvSpPr>
        <xdr:cNvPr id="291" name="Line 149">
          <a:extLst>
            <a:ext uri="{FF2B5EF4-FFF2-40B4-BE49-F238E27FC236}">
              <a16:creationId xmlns:a16="http://schemas.microsoft.com/office/drawing/2014/main" id="{EE5494EC-C4E4-44BB-AB33-CB3670147FA5}"/>
            </a:ext>
          </a:extLst>
        </xdr:cNvPr>
        <xdr:cNvSpPr>
          <a:spLocks noChangeShapeType="1"/>
        </xdr:cNvSpPr>
      </xdr:nvSpPr>
      <xdr:spPr bwMode="auto">
        <a:xfrm flipH="1">
          <a:off x="3207188" y="9126204"/>
          <a:ext cx="328692" cy="222563"/>
        </a:xfrm>
        <a:custGeom>
          <a:avLst/>
          <a:gdLst>
            <a:gd name="connsiteX0" fmla="*/ 0 w 276305"/>
            <a:gd name="connsiteY0" fmla="*/ 0 h 266712"/>
            <a:gd name="connsiteX1" fmla="*/ 276305 w 276305"/>
            <a:gd name="connsiteY1" fmla="*/ 266712 h 266712"/>
            <a:gd name="connsiteX0" fmla="*/ 0 w 276305"/>
            <a:gd name="connsiteY0" fmla="*/ 0 h 266712"/>
            <a:gd name="connsiteX1" fmla="*/ 95330 w 276305"/>
            <a:gd name="connsiteY1" fmla="*/ 214325 h 266712"/>
            <a:gd name="connsiteX2" fmla="*/ 276305 w 276305"/>
            <a:gd name="connsiteY2" fmla="*/ 266712 h 266712"/>
            <a:gd name="connsiteX0" fmla="*/ 0 w 276305"/>
            <a:gd name="connsiteY0" fmla="*/ 0 h 266712"/>
            <a:gd name="connsiteX1" fmla="*/ 95330 w 276305"/>
            <a:gd name="connsiteY1" fmla="*/ 214325 h 266712"/>
            <a:gd name="connsiteX2" fmla="*/ 276305 w 276305"/>
            <a:gd name="connsiteY2" fmla="*/ 266712 h 266712"/>
            <a:gd name="connsiteX0" fmla="*/ 0 w 276305"/>
            <a:gd name="connsiteY0" fmla="*/ 0 h 266712"/>
            <a:gd name="connsiteX1" fmla="*/ 95330 w 276305"/>
            <a:gd name="connsiteY1" fmla="*/ 214325 h 266712"/>
            <a:gd name="connsiteX2" fmla="*/ 276305 w 276305"/>
            <a:gd name="connsiteY2" fmla="*/ 266712 h 266712"/>
            <a:gd name="connsiteX0" fmla="*/ 0 w 328692"/>
            <a:gd name="connsiteY0" fmla="*/ 0 h 217371"/>
            <a:gd name="connsiteX1" fmla="*/ 95330 w 328692"/>
            <a:gd name="connsiteY1" fmla="*/ 214325 h 217371"/>
            <a:gd name="connsiteX2" fmla="*/ 328692 w 328692"/>
            <a:gd name="connsiteY2" fmla="*/ 166700 h 217371"/>
            <a:gd name="connsiteX0" fmla="*/ 0 w 328692"/>
            <a:gd name="connsiteY0" fmla="*/ 0 h 232990"/>
            <a:gd name="connsiteX1" fmla="*/ 95330 w 328692"/>
            <a:gd name="connsiteY1" fmla="*/ 214325 h 232990"/>
            <a:gd name="connsiteX2" fmla="*/ 328692 w 328692"/>
            <a:gd name="connsiteY2" fmla="*/ 166700 h 232990"/>
            <a:gd name="connsiteX0" fmla="*/ 0 w 328692"/>
            <a:gd name="connsiteY0" fmla="*/ 0 h 228913"/>
            <a:gd name="connsiteX1" fmla="*/ 95330 w 328692"/>
            <a:gd name="connsiteY1" fmla="*/ 214325 h 228913"/>
            <a:gd name="connsiteX2" fmla="*/ 328692 w 328692"/>
            <a:gd name="connsiteY2" fmla="*/ 166700 h 228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28692" h="228913">
              <a:moveTo>
                <a:pt x="0" y="0"/>
              </a:moveTo>
              <a:cubicBezTo>
                <a:pt x="49239" y="41279"/>
                <a:pt x="69904" y="125421"/>
                <a:pt x="95330" y="214325"/>
              </a:cubicBezTo>
              <a:cubicBezTo>
                <a:pt x="330226" y="231779"/>
                <a:pt x="317553" y="249246"/>
                <a:pt x="328692" y="1667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613348</xdr:colOff>
      <xdr:row>53</xdr:row>
      <xdr:rowOff>78969</xdr:rowOff>
    </xdr:from>
    <xdr:to>
      <xdr:col>6</xdr:col>
      <xdr:colOff>281439</xdr:colOff>
      <xdr:row>54</xdr:row>
      <xdr:rowOff>77341</xdr:rowOff>
    </xdr:to>
    <xdr:sp macro="" textlink="">
      <xdr:nvSpPr>
        <xdr:cNvPr id="292" name="Text Box 709">
          <a:extLst>
            <a:ext uri="{FF2B5EF4-FFF2-40B4-BE49-F238E27FC236}">
              <a16:creationId xmlns:a16="http://schemas.microsoft.com/office/drawing/2014/main" id="{646C493A-8302-4921-9F74-AA3CA3BBEAC0}"/>
            </a:ext>
          </a:extLst>
        </xdr:cNvPr>
        <xdr:cNvSpPr txBox="1">
          <a:spLocks noChangeArrowheads="1"/>
        </xdr:cNvSpPr>
      </xdr:nvSpPr>
      <xdr:spPr bwMode="auto">
        <a:xfrm flipV="1">
          <a:off x="3502598" y="8835619"/>
          <a:ext cx="372941" cy="163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666713</xdr:colOff>
      <xdr:row>54</xdr:row>
      <xdr:rowOff>26162</xdr:rowOff>
    </xdr:from>
    <xdr:to>
      <xdr:col>6</xdr:col>
      <xdr:colOff>351322</xdr:colOff>
      <xdr:row>55</xdr:row>
      <xdr:rowOff>79699</xdr:rowOff>
    </xdr:to>
    <xdr:sp macro="" textlink="">
      <xdr:nvSpPr>
        <xdr:cNvPr id="293" name="AutoShape 1561">
          <a:extLst>
            <a:ext uri="{FF2B5EF4-FFF2-40B4-BE49-F238E27FC236}">
              <a16:creationId xmlns:a16="http://schemas.microsoft.com/office/drawing/2014/main" id="{6B510A7B-E712-471B-BADA-85C4210E43CC}"/>
            </a:ext>
          </a:extLst>
        </xdr:cNvPr>
        <xdr:cNvSpPr>
          <a:spLocks/>
        </xdr:cNvSpPr>
      </xdr:nvSpPr>
      <xdr:spPr bwMode="auto">
        <a:xfrm rot="16986204" flipV="1">
          <a:off x="3641374" y="8862501"/>
          <a:ext cx="218637" cy="389459"/>
        </a:xfrm>
        <a:prstGeom prst="rightBrace">
          <a:avLst>
            <a:gd name="adj1" fmla="val 42740"/>
            <a:gd name="adj2" fmla="val 5086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47630</xdr:colOff>
      <xdr:row>52</xdr:row>
      <xdr:rowOff>115</xdr:rowOff>
    </xdr:from>
    <xdr:ext cx="542925" cy="523733"/>
    <xdr:sp macro="" textlink="">
      <xdr:nvSpPr>
        <xdr:cNvPr id="294" name="Text Box 1563">
          <a:extLst>
            <a:ext uri="{FF2B5EF4-FFF2-40B4-BE49-F238E27FC236}">
              <a16:creationId xmlns:a16="http://schemas.microsoft.com/office/drawing/2014/main" id="{AE06A9F2-E5DC-4AF2-9A54-95917E988192}"/>
            </a:ext>
          </a:extLst>
        </xdr:cNvPr>
        <xdr:cNvSpPr txBox="1">
          <a:spLocks noChangeArrowheads="1"/>
        </xdr:cNvSpPr>
      </xdr:nvSpPr>
      <xdr:spPr bwMode="auto">
        <a:xfrm>
          <a:off x="2936880" y="8591665"/>
          <a:ext cx="542925" cy="52373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こどもの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飛び出し注意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397899</xdr:colOff>
      <xdr:row>54</xdr:row>
      <xdr:rowOff>134278</xdr:rowOff>
    </xdr:from>
    <xdr:to>
      <xdr:col>6</xdr:col>
      <xdr:colOff>684892</xdr:colOff>
      <xdr:row>56</xdr:row>
      <xdr:rowOff>6162</xdr:rowOff>
    </xdr:to>
    <xdr:grpSp>
      <xdr:nvGrpSpPr>
        <xdr:cNvPr id="295" name="Group 6672">
          <a:extLst>
            <a:ext uri="{FF2B5EF4-FFF2-40B4-BE49-F238E27FC236}">
              <a16:creationId xmlns:a16="http://schemas.microsoft.com/office/drawing/2014/main" id="{DFA0FC0E-99F8-4748-A914-C5977020CC97}"/>
            </a:ext>
          </a:extLst>
        </xdr:cNvPr>
        <xdr:cNvGrpSpPr>
          <a:grpSpLocks/>
        </xdr:cNvGrpSpPr>
      </xdr:nvGrpSpPr>
      <xdr:grpSpPr bwMode="auto">
        <a:xfrm>
          <a:off x="3996232" y="9070580"/>
          <a:ext cx="286993" cy="202613"/>
          <a:chOff x="535" y="110"/>
          <a:chExt cx="47" cy="44"/>
        </a:xfrm>
      </xdr:grpSpPr>
      <xdr:pic>
        <xdr:nvPicPr>
          <xdr:cNvPr id="296" name="Picture 6673" descr="route2">
            <a:extLst>
              <a:ext uri="{FF2B5EF4-FFF2-40B4-BE49-F238E27FC236}">
                <a16:creationId xmlns:a16="http://schemas.microsoft.com/office/drawing/2014/main" id="{8E00C77C-F167-66A2-4CF7-89946CAA356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97" name="Text Box 6674">
            <a:extLst>
              <a:ext uri="{FF2B5EF4-FFF2-40B4-BE49-F238E27FC236}">
                <a16:creationId xmlns:a16="http://schemas.microsoft.com/office/drawing/2014/main" id="{F7537493-E9EC-B2B9-C13E-8A1F9FCD4DB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" y="111"/>
            <a:ext cx="46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5</xdr:col>
      <xdr:colOff>633862</xdr:colOff>
      <xdr:row>55</xdr:row>
      <xdr:rowOff>94396</xdr:rowOff>
    </xdr:from>
    <xdr:ext cx="317501" cy="159531"/>
    <xdr:sp macro="" textlink="">
      <xdr:nvSpPr>
        <xdr:cNvPr id="298" name="Text Box 1300">
          <a:extLst>
            <a:ext uri="{FF2B5EF4-FFF2-40B4-BE49-F238E27FC236}">
              <a16:creationId xmlns:a16="http://schemas.microsoft.com/office/drawing/2014/main" id="{254FA690-0062-464A-B524-16DB4E28AB12}"/>
            </a:ext>
          </a:extLst>
        </xdr:cNvPr>
        <xdr:cNvSpPr txBox="1">
          <a:spLocks noChangeArrowheads="1"/>
        </xdr:cNvSpPr>
      </xdr:nvSpPr>
      <xdr:spPr bwMode="auto">
        <a:xfrm>
          <a:off x="3523112" y="9181246"/>
          <a:ext cx="31750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0</xdr:colOff>
      <xdr:row>49</xdr:row>
      <xdr:rowOff>8731</xdr:rowOff>
    </xdr:from>
    <xdr:to>
      <xdr:col>5</xdr:col>
      <xdr:colOff>189764</xdr:colOff>
      <xdr:row>50</xdr:row>
      <xdr:rowOff>9925</xdr:rowOff>
    </xdr:to>
    <xdr:sp macro="" textlink="">
      <xdr:nvSpPr>
        <xdr:cNvPr id="299" name="六角形 298">
          <a:extLst>
            <a:ext uri="{FF2B5EF4-FFF2-40B4-BE49-F238E27FC236}">
              <a16:creationId xmlns:a16="http://schemas.microsoft.com/office/drawing/2014/main" id="{1AF1B013-23F0-4431-8AC8-2961A41C6C8F}"/>
            </a:ext>
          </a:extLst>
        </xdr:cNvPr>
        <xdr:cNvSpPr/>
      </xdr:nvSpPr>
      <xdr:spPr bwMode="auto">
        <a:xfrm>
          <a:off x="2889250" y="8104981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382430</xdr:colOff>
      <xdr:row>50</xdr:row>
      <xdr:rowOff>28578</xdr:rowOff>
    </xdr:from>
    <xdr:to>
      <xdr:col>7</xdr:col>
      <xdr:colOff>472536</xdr:colOff>
      <xdr:row>56</xdr:row>
      <xdr:rowOff>102128</xdr:rowOff>
    </xdr:to>
    <xdr:sp macro="" textlink="">
      <xdr:nvSpPr>
        <xdr:cNvPr id="300" name="Freeform 606">
          <a:extLst>
            <a:ext uri="{FF2B5EF4-FFF2-40B4-BE49-F238E27FC236}">
              <a16:creationId xmlns:a16="http://schemas.microsoft.com/office/drawing/2014/main" id="{1BF7C744-A47F-4E4F-8BF1-0A78853EC69C}"/>
            </a:ext>
          </a:extLst>
        </xdr:cNvPr>
        <xdr:cNvSpPr>
          <a:spLocks/>
        </xdr:cNvSpPr>
      </xdr:nvSpPr>
      <xdr:spPr bwMode="auto">
        <a:xfrm rot="16437348" flipV="1">
          <a:off x="4194358" y="8776950"/>
          <a:ext cx="1064150" cy="9010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890" h="10172">
              <a:moveTo>
                <a:pt x="13890" y="7042"/>
              </a:moveTo>
              <a:cubicBezTo>
                <a:pt x="13745" y="7196"/>
                <a:pt x="10034" y="2362"/>
                <a:pt x="9003" y="1403"/>
              </a:cubicBezTo>
              <a:cubicBezTo>
                <a:pt x="7972" y="444"/>
                <a:pt x="8703" y="-1147"/>
                <a:pt x="7702" y="1290"/>
              </a:cubicBezTo>
              <a:cubicBezTo>
                <a:pt x="6700" y="3725"/>
                <a:pt x="5762" y="7131"/>
                <a:pt x="4931" y="9750"/>
              </a:cubicBezTo>
              <a:cubicBezTo>
                <a:pt x="4099" y="12368"/>
                <a:pt x="46" y="1955"/>
                <a:pt x="0" y="212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7</xdr:col>
      <xdr:colOff>764186</xdr:colOff>
      <xdr:row>52</xdr:row>
      <xdr:rowOff>167216</xdr:rowOff>
    </xdr:from>
    <xdr:ext cx="90220" cy="94394"/>
    <xdr:sp macro="" textlink="">
      <xdr:nvSpPr>
        <xdr:cNvPr id="301" name="Text Box 208">
          <a:extLst>
            <a:ext uri="{FF2B5EF4-FFF2-40B4-BE49-F238E27FC236}">
              <a16:creationId xmlns:a16="http://schemas.microsoft.com/office/drawing/2014/main" id="{F57C046E-2012-409D-8798-DABD387B50E8}"/>
            </a:ext>
          </a:extLst>
        </xdr:cNvPr>
        <xdr:cNvSpPr txBox="1">
          <a:spLocks noChangeArrowheads="1"/>
        </xdr:cNvSpPr>
      </xdr:nvSpPr>
      <xdr:spPr bwMode="auto">
        <a:xfrm>
          <a:off x="5005986" y="8758766"/>
          <a:ext cx="90220" cy="9439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573469</xdr:colOff>
      <xdr:row>52</xdr:row>
      <xdr:rowOff>154781</xdr:rowOff>
    </xdr:from>
    <xdr:ext cx="322721" cy="186974"/>
    <xdr:sp macro="" textlink="">
      <xdr:nvSpPr>
        <xdr:cNvPr id="302" name="Text Box 1664">
          <a:extLst>
            <a:ext uri="{FF2B5EF4-FFF2-40B4-BE49-F238E27FC236}">
              <a16:creationId xmlns:a16="http://schemas.microsoft.com/office/drawing/2014/main" id="{D188E4F3-18C2-4BD5-86F7-CE2E0F9EB6E8}"/>
            </a:ext>
          </a:extLst>
        </xdr:cNvPr>
        <xdr:cNvSpPr txBox="1">
          <a:spLocks noChangeArrowheads="1"/>
        </xdr:cNvSpPr>
      </xdr:nvSpPr>
      <xdr:spPr bwMode="auto">
        <a:xfrm>
          <a:off x="4872419" y="8746331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608541</xdr:colOff>
      <xdr:row>52</xdr:row>
      <xdr:rowOff>97897</xdr:rowOff>
    </xdr:from>
    <xdr:to>
      <xdr:col>8</xdr:col>
      <xdr:colOff>112060</xdr:colOff>
      <xdr:row>55</xdr:row>
      <xdr:rowOff>17172</xdr:rowOff>
    </xdr:to>
    <xdr:sp macro="" textlink="">
      <xdr:nvSpPr>
        <xdr:cNvPr id="303" name="Line 149">
          <a:extLst>
            <a:ext uri="{FF2B5EF4-FFF2-40B4-BE49-F238E27FC236}">
              <a16:creationId xmlns:a16="http://schemas.microsoft.com/office/drawing/2014/main" id="{B07CBB77-89BA-4586-A1BF-ED9D6677EC37}"/>
            </a:ext>
          </a:extLst>
        </xdr:cNvPr>
        <xdr:cNvSpPr>
          <a:spLocks noChangeShapeType="1"/>
        </xdr:cNvSpPr>
      </xdr:nvSpPr>
      <xdr:spPr bwMode="auto">
        <a:xfrm>
          <a:off x="4907491" y="8689447"/>
          <a:ext cx="208369" cy="414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420819</xdr:colOff>
      <xdr:row>55</xdr:row>
      <xdr:rowOff>155577</xdr:rowOff>
    </xdr:from>
    <xdr:ext cx="333308" cy="186974"/>
    <xdr:sp macro="" textlink="">
      <xdr:nvSpPr>
        <xdr:cNvPr id="304" name="Text Box 1664">
          <a:extLst>
            <a:ext uri="{FF2B5EF4-FFF2-40B4-BE49-F238E27FC236}">
              <a16:creationId xmlns:a16="http://schemas.microsoft.com/office/drawing/2014/main" id="{A463ABF4-CB93-4FFA-B908-6D6B43DEA746}"/>
            </a:ext>
          </a:extLst>
        </xdr:cNvPr>
        <xdr:cNvSpPr txBox="1">
          <a:spLocks noChangeArrowheads="1"/>
        </xdr:cNvSpPr>
      </xdr:nvSpPr>
      <xdr:spPr bwMode="auto">
        <a:xfrm>
          <a:off x="4719769" y="9242427"/>
          <a:ext cx="33330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14232</xdr:colOff>
      <xdr:row>51</xdr:row>
      <xdr:rowOff>3034</xdr:rowOff>
    </xdr:from>
    <xdr:ext cx="1234601" cy="337633"/>
    <xdr:sp macro="" textlink="">
      <xdr:nvSpPr>
        <xdr:cNvPr id="305" name="Text Box 1664">
          <a:extLst>
            <a:ext uri="{FF2B5EF4-FFF2-40B4-BE49-F238E27FC236}">
              <a16:creationId xmlns:a16="http://schemas.microsoft.com/office/drawing/2014/main" id="{25C4239F-A80F-4730-986B-554183178CC7}"/>
            </a:ext>
          </a:extLst>
        </xdr:cNvPr>
        <xdr:cNvSpPr txBox="1">
          <a:spLocks noChangeArrowheads="1"/>
        </xdr:cNvSpPr>
      </xdr:nvSpPr>
      <xdr:spPr bwMode="auto">
        <a:xfrm>
          <a:off x="4313182" y="8429484"/>
          <a:ext cx="1234601" cy="337633"/>
        </a:xfrm>
        <a:prstGeom prst="rect">
          <a:avLst/>
        </a:prstGeom>
        <a:solidFill>
          <a:schemeClr val="bg2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↖総合運動公園　　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↖ﾌｨｯｼﾝｸﾞﾌﾞﾘｯｼﾞ赤崎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↖能登赤崎ﾓﾋﾞﾚｰｼﾞ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595313</xdr:colOff>
      <xdr:row>50</xdr:row>
      <xdr:rowOff>28723</xdr:rowOff>
    </xdr:from>
    <xdr:to>
      <xdr:col>9</xdr:col>
      <xdr:colOff>608542</xdr:colOff>
      <xdr:row>56</xdr:row>
      <xdr:rowOff>153080</xdr:rowOff>
    </xdr:to>
    <xdr:sp macro="" textlink="">
      <xdr:nvSpPr>
        <xdr:cNvPr id="306" name="Line 149">
          <a:extLst>
            <a:ext uri="{FF2B5EF4-FFF2-40B4-BE49-F238E27FC236}">
              <a16:creationId xmlns:a16="http://schemas.microsoft.com/office/drawing/2014/main" id="{1524D719-6ED0-4746-ADE8-4AB28598D84E}"/>
            </a:ext>
          </a:extLst>
        </xdr:cNvPr>
        <xdr:cNvSpPr>
          <a:spLocks noChangeShapeType="1"/>
        </xdr:cNvSpPr>
      </xdr:nvSpPr>
      <xdr:spPr bwMode="auto">
        <a:xfrm flipH="1">
          <a:off x="6303963" y="8290073"/>
          <a:ext cx="13229" cy="11149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124355</xdr:colOff>
      <xdr:row>52</xdr:row>
      <xdr:rowOff>36282</xdr:rowOff>
    </xdr:from>
    <xdr:to>
      <xdr:col>9</xdr:col>
      <xdr:colOff>602407</xdr:colOff>
      <xdr:row>52</xdr:row>
      <xdr:rowOff>108454</xdr:rowOff>
    </xdr:to>
    <xdr:sp macro="" textlink="">
      <xdr:nvSpPr>
        <xdr:cNvPr id="307" name="Line 149">
          <a:extLst>
            <a:ext uri="{FF2B5EF4-FFF2-40B4-BE49-F238E27FC236}">
              <a16:creationId xmlns:a16="http://schemas.microsoft.com/office/drawing/2014/main" id="{07D3C647-70D7-4DDE-9395-210B375700B9}"/>
            </a:ext>
          </a:extLst>
        </xdr:cNvPr>
        <xdr:cNvSpPr>
          <a:spLocks noChangeShapeType="1"/>
        </xdr:cNvSpPr>
      </xdr:nvSpPr>
      <xdr:spPr bwMode="auto">
        <a:xfrm flipH="1" flipV="1">
          <a:off x="5833005" y="8627832"/>
          <a:ext cx="478052" cy="721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60900</xdr:colOff>
      <xdr:row>52</xdr:row>
      <xdr:rowOff>66154</xdr:rowOff>
    </xdr:from>
    <xdr:ext cx="320103" cy="186974"/>
    <xdr:sp macro="" textlink="">
      <xdr:nvSpPr>
        <xdr:cNvPr id="311" name="Text Box 1664">
          <a:extLst>
            <a:ext uri="{FF2B5EF4-FFF2-40B4-BE49-F238E27FC236}">
              <a16:creationId xmlns:a16="http://schemas.microsoft.com/office/drawing/2014/main" id="{E45BDEC4-A2B1-42B4-BA0E-88904C487FC4}"/>
            </a:ext>
          </a:extLst>
        </xdr:cNvPr>
        <xdr:cNvSpPr txBox="1">
          <a:spLocks noChangeArrowheads="1"/>
        </xdr:cNvSpPr>
      </xdr:nvSpPr>
      <xdr:spPr bwMode="auto">
        <a:xfrm>
          <a:off x="6474400" y="8657704"/>
          <a:ext cx="3201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527306</xdr:colOff>
      <xdr:row>57</xdr:row>
      <xdr:rowOff>146049</xdr:rowOff>
    </xdr:from>
    <xdr:to>
      <xdr:col>8</xdr:col>
      <xdr:colOff>33869</xdr:colOff>
      <xdr:row>58</xdr:row>
      <xdr:rowOff>146051</xdr:rowOff>
    </xdr:to>
    <xdr:sp macro="" textlink="">
      <xdr:nvSpPr>
        <xdr:cNvPr id="314" name="六角形 313">
          <a:extLst>
            <a:ext uri="{FF2B5EF4-FFF2-40B4-BE49-F238E27FC236}">
              <a16:creationId xmlns:a16="http://schemas.microsoft.com/office/drawing/2014/main" id="{550C17DC-9D2F-4058-9749-AEA47A8769F4}"/>
            </a:ext>
          </a:extLst>
        </xdr:cNvPr>
        <xdr:cNvSpPr/>
      </xdr:nvSpPr>
      <xdr:spPr bwMode="auto">
        <a:xfrm>
          <a:off x="4826256" y="9563099"/>
          <a:ext cx="211413" cy="1651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7</xdr:col>
      <xdr:colOff>334069</xdr:colOff>
      <xdr:row>60</xdr:row>
      <xdr:rowOff>105833</xdr:rowOff>
    </xdr:from>
    <xdr:ext cx="322721" cy="186974"/>
    <xdr:sp macro="" textlink="">
      <xdr:nvSpPr>
        <xdr:cNvPr id="315" name="Text Box 1664">
          <a:extLst>
            <a:ext uri="{FF2B5EF4-FFF2-40B4-BE49-F238E27FC236}">
              <a16:creationId xmlns:a16="http://schemas.microsoft.com/office/drawing/2014/main" id="{CB236C86-1F42-476C-8EE2-109EB98DBF40}"/>
            </a:ext>
          </a:extLst>
        </xdr:cNvPr>
        <xdr:cNvSpPr txBox="1">
          <a:spLocks noChangeArrowheads="1"/>
        </xdr:cNvSpPr>
      </xdr:nvSpPr>
      <xdr:spPr bwMode="auto">
        <a:xfrm>
          <a:off x="4635086" y="10077548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141187</xdr:colOff>
      <xdr:row>60</xdr:row>
      <xdr:rowOff>31754</xdr:rowOff>
    </xdr:from>
    <xdr:ext cx="322721" cy="186974"/>
    <xdr:sp macro="" textlink="">
      <xdr:nvSpPr>
        <xdr:cNvPr id="316" name="Text Box 1664">
          <a:extLst>
            <a:ext uri="{FF2B5EF4-FFF2-40B4-BE49-F238E27FC236}">
              <a16:creationId xmlns:a16="http://schemas.microsoft.com/office/drawing/2014/main" id="{255BD88B-0AF8-4173-B58A-0979E61077DD}"/>
            </a:ext>
          </a:extLst>
        </xdr:cNvPr>
        <xdr:cNvSpPr txBox="1">
          <a:spLocks noChangeArrowheads="1"/>
        </xdr:cNvSpPr>
      </xdr:nvSpPr>
      <xdr:spPr bwMode="auto">
        <a:xfrm>
          <a:off x="5144987" y="9944104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435945</xdr:colOff>
      <xdr:row>61</xdr:row>
      <xdr:rowOff>76112</xdr:rowOff>
    </xdr:from>
    <xdr:to>
      <xdr:col>8</xdr:col>
      <xdr:colOff>395810</xdr:colOff>
      <xdr:row>64</xdr:row>
      <xdr:rowOff>107457</xdr:rowOff>
    </xdr:to>
    <xdr:sp macro="" textlink="">
      <xdr:nvSpPr>
        <xdr:cNvPr id="317" name="AutoShape 1653">
          <a:extLst>
            <a:ext uri="{FF2B5EF4-FFF2-40B4-BE49-F238E27FC236}">
              <a16:creationId xmlns:a16="http://schemas.microsoft.com/office/drawing/2014/main" id="{AFD32186-77EF-4764-9202-AB6697BA86C5}"/>
            </a:ext>
          </a:extLst>
        </xdr:cNvPr>
        <xdr:cNvSpPr>
          <a:spLocks/>
        </xdr:cNvSpPr>
      </xdr:nvSpPr>
      <xdr:spPr bwMode="auto">
        <a:xfrm rot="2915699">
          <a:off x="4794405" y="10094052"/>
          <a:ext cx="545695" cy="66471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141200</xdr:colOff>
      <xdr:row>58</xdr:row>
      <xdr:rowOff>64387</xdr:rowOff>
    </xdr:from>
    <xdr:to>
      <xdr:col>8</xdr:col>
      <xdr:colOff>471823</xdr:colOff>
      <xdr:row>65</xdr:row>
      <xdr:rowOff>12073</xdr:rowOff>
    </xdr:to>
    <xdr:grpSp>
      <xdr:nvGrpSpPr>
        <xdr:cNvPr id="318" name="グループ化 317">
          <a:extLst>
            <a:ext uri="{FF2B5EF4-FFF2-40B4-BE49-F238E27FC236}">
              <a16:creationId xmlns:a16="http://schemas.microsoft.com/office/drawing/2014/main" id="{A51096B9-88EE-42BF-A57F-6AF311163FE8}"/>
            </a:ext>
          </a:extLst>
        </xdr:cNvPr>
        <xdr:cNvGrpSpPr/>
      </xdr:nvGrpSpPr>
      <xdr:grpSpPr>
        <a:xfrm rot="2526028">
          <a:off x="4445089" y="9662147"/>
          <a:ext cx="1036178" cy="1125082"/>
          <a:chOff x="10288957" y="-446774"/>
          <a:chExt cx="1034419" cy="1161361"/>
        </a:xfrm>
      </xdr:grpSpPr>
      <xdr:grpSp>
        <xdr:nvGrpSpPr>
          <xdr:cNvPr id="319" name="グループ化 318">
            <a:extLst>
              <a:ext uri="{FF2B5EF4-FFF2-40B4-BE49-F238E27FC236}">
                <a16:creationId xmlns:a16="http://schemas.microsoft.com/office/drawing/2014/main" id="{3488D740-B983-0527-DFD6-8D1EE4859959}"/>
              </a:ext>
            </a:extLst>
          </xdr:cNvPr>
          <xdr:cNvGrpSpPr/>
        </xdr:nvGrpSpPr>
        <xdr:grpSpPr>
          <a:xfrm>
            <a:off x="10412928" y="-446774"/>
            <a:ext cx="910448" cy="1123584"/>
            <a:chOff x="10424779" y="-428918"/>
            <a:chExt cx="911506" cy="1127817"/>
          </a:xfrm>
        </xdr:grpSpPr>
        <xdr:sp macro="" textlink="">
          <xdr:nvSpPr>
            <xdr:cNvPr id="324" name="Freeform 197">
              <a:extLst>
                <a:ext uri="{FF2B5EF4-FFF2-40B4-BE49-F238E27FC236}">
                  <a16:creationId xmlns:a16="http://schemas.microsoft.com/office/drawing/2014/main" id="{ACBED9C4-85CA-493A-922C-2A657AA7BAA9}"/>
                </a:ext>
              </a:extLst>
            </xdr:cNvPr>
            <xdr:cNvSpPr>
              <a:spLocks/>
            </xdr:cNvSpPr>
          </xdr:nvSpPr>
          <xdr:spPr bwMode="auto">
            <a:xfrm rot="14100000" flipH="1">
              <a:off x="10429609" y="-207778"/>
              <a:ext cx="905620" cy="907733"/>
            </a:xfrm>
            <a:custGeom>
              <a:avLst/>
              <a:gdLst>
                <a:gd name="T0" fmla="*/ 0 w 8306"/>
                <a:gd name="T1" fmla="*/ 2147483647 h 11087"/>
                <a:gd name="T2" fmla="*/ 0 w 8306"/>
                <a:gd name="T3" fmla="*/ 2147483647 h 11087"/>
                <a:gd name="T4" fmla="*/ 2147483647 w 8306"/>
                <a:gd name="T5" fmla="*/ 0 h 11087"/>
                <a:gd name="T6" fmla="*/ 0 60000 65536"/>
                <a:gd name="T7" fmla="*/ 0 60000 65536"/>
                <a:gd name="T8" fmla="*/ 0 60000 65536"/>
                <a:gd name="connsiteX0" fmla="*/ 0 w 10000"/>
                <a:gd name="connsiteY0" fmla="*/ 10000 h 10000"/>
                <a:gd name="connsiteX1" fmla="*/ 0 w 10000"/>
                <a:gd name="connsiteY1" fmla="*/ 445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0 w 10000"/>
                <a:gd name="connsiteY1" fmla="*/ 4457 h 10000"/>
                <a:gd name="connsiteX2" fmla="*/ 10000 w 10000"/>
                <a:gd name="connsiteY2" fmla="*/ 0 h 10000"/>
                <a:gd name="connsiteX0" fmla="*/ 0 w 7968"/>
                <a:gd name="connsiteY0" fmla="*/ 9007 h 9007"/>
                <a:gd name="connsiteX1" fmla="*/ 0 w 7968"/>
                <a:gd name="connsiteY1" fmla="*/ 3464 h 9007"/>
                <a:gd name="connsiteX2" fmla="*/ 7968 w 7968"/>
                <a:gd name="connsiteY2" fmla="*/ 0 h 9007"/>
                <a:gd name="connsiteX0" fmla="*/ 0 w 12057"/>
                <a:gd name="connsiteY0" fmla="*/ 8686 h 8686"/>
                <a:gd name="connsiteX1" fmla="*/ 2057 w 12057"/>
                <a:gd name="connsiteY1" fmla="*/ 3846 h 8686"/>
                <a:gd name="connsiteX2" fmla="*/ 12057 w 12057"/>
                <a:gd name="connsiteY2" fmla="*/ 0 h 8686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2486 w 10000"/>
                <a:gd name="connsiteY1" fmla="*/ 4007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5897 w 10000"/>
                <a:gd name="connsiteY1" fmla="*/ 1908 h 10000"/>
                <a:gd name="connsiteX2" fmla="*/ 10000 w 10000"/>
                <a:gd name="connsiteY2" fmla="*/ 0 h 10000"/>
                <a:gd name="connsiteX0" fmla="*/ 0 w 10000"/>
                <a:gd name="connsiteY0" fmla="*/ 10000 h 10000"/>
                <a:gd name="connsiteX1" fmla="*/ 5897 w 10000"/>
                <a:gd name="connsiteY1" fmla="*/ 1908 h 10000"/>
                <a:gd name="connsiteX2" fmla="*/ 10000 w 10000"/>
                <a:gd name="connsiteY2" fmla="*/ 0 h 10000"/>
                <a:gd name="connsiteX0" fmla="*/ 0 w 14280"/>
                <a:gd name="connsiteY0" fmla="*/ 12056 h 12056"/>
                <a:gd name="connsiteX1" fmla="*/ 10177 w 14280"/>
                <a:gd name="connsiteY1" fmla="*/ 1908 h 12056"/>
                <a:gd name="connsiteX2" fmla="*/ 14280 w 14280"/>
                <a:gd name="connsiteY2" fmla="*/ 0 h 12056"/>
                <a:gd name="connsiteX0" fmla="*/ 0 w 14280"/>
                <a:gd name="connsiteY0" fmla="*/ 12056 h 12056"/>
                <a:gd name="connsiteX1" fmla="*/ 10177 w 14280"/>
                <a:gd name="connsiteY1" fmla="*/ 1908 h 12056"/>
                <a:gd name="connsiteX2" fmla="*/ 14280 w 14280"/>
                <a:gd name="connsiteY2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936 w 14280"/>
                <a:gd name="connsiteY1" fmla="*/ 8239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  <a:gd name="connsiteX0" fmla="*/ 0 w 14280"/>
                <a:gd name="connsiteY0" fmla="*/ 12056 h 12056"/>
                <a:gd name="connsiteX1" fmla="*/ 1493 w 14280"/>
                <a:gd name="connsiteY1" fmla="*/ 7938 h 12056"/>
                <a:gd name="connsiteX2" fmla="*/ 10177 w 14280"/>
                <a:gd name="connsiteY2" fmla="*/ 1908 h 12056"/>
                <a:gd name="connsiteX3" fmla="*/ 14280 w 14280"/>
                <a:gd name="connsiteY3" fmla="*/ 0 h 120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4280" h="12056">
                  <a:moveTo>
                    <a:pt x="0" y="12056"/>
                  </a:moveTo>
                  <a:cubicBezTo>
                    <a:pt x="610" y="10000"/>
                    <a:pt x="633" y="9818"/>
                    <a:pt x="1493" y="7938"/>
                  </a:cubicBezTo>
                  <a:cubicBezTo>
                    <a:pt x="9633" y="9686"/>
                    <a:pt x="8408" y="3142"/>
                    <a:pt x="10177" y="1908"/>
                  </a:cubicBezTo>
                  <a:cubicBezTo>
                    <a:pt x="13228" y="366"/>
                    <a:pt x="11852" y="1376"/>
                    <a:pt x="1428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25" name="Line 304">
              <a:extLst>
                <a:ext uri="{FF2B5EF4-FFF2-40B4-BE49-F238E27FC236}">
                  <a16:creationId xmlns:a16="http://schemas.microsoft.com/office/drawing/2014/main" id="{435815FE-27CC-4332-DB59-7EF025C18E10}"/>
                </a:ext>
              </a:extLst>
            </xdr:cNvPr>
            <xdr:cNvSpPr>
              <a:spLocks noChangeShapeType="1"/>
            </xdr:cNvSpPr>
          </xdr:nvSpPr>
          <xdr:spPr bwMode="auto">
            <a:xfrm rot="4934088">
              <a:off x="10398411" y="338463"/>
              <a:ext cx="438396" cy="208601"/>
            </a:xfrm>
            <a:custGeom>
              <a:avLst/>
              <a:gdLst>
                <a:gd name="connsiteX0" fmla="*/ 0 w 320164"/>
                <a:gd name="connsiteY0" fmla="*/ 0 h 34987"/>
                <a:gd name="connsiteX1" fmla="*/ 320164 w 320164"/>
                <a:gd name="connsiteY1" fmla="*/ 34987 h 34987"/>
                <a:gd name="connsiteX0" fmla="*/ 0 w 383362"/>
                <a:gd name="connsiteY0" fmla="*/ 52060 h 53309"/>
                <a:gd name="connsiteX1" fmla="*/ 383362 w 383362"/>
                <a:gd name="connsiteY1" fmla="*/ 1250 h 53309"/>
                <a:gd name="connsiteX0" fmla="*/ 0 w 429325"/>
                <a:gd name="connsiteY0" fmla="*/ 199484 h 199927"/>
                <a:gd name="connsiteX1" fmla="*/ 429325 w 429325"/>
                <a:gd name="connsiteY1" fmla="*/ 444 h 199927"/>
                <a:gd name="connsiteX0" fmla="*/ 0 w 429325"/>
                <a:gd name="connsiteY0" fmla="*/ 203659 h 203659"/>
                <a:gd name="connsiteX1" fmla="*/ 429325 w 429325"/>
                <a:gd name="connsiteY1" fmla="*/ 4619 h 203659"/>
                <a:gd name="connsiteX0" fmla="*/ 0 w 429325"/>
                <a:gd name="connsiteY0" fmla="*/ 208601 h 208601"/>
                <a:gd name="connsiteX1" fmla="*/ 429325 w 429325"/>
                <a:gd name="connsiteY1" fmla="*/ 9561 h 20860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429325" h="208601">
                  <a:moveTo>
                    <a:pt x="0" y="208601"/>
                  </a:moveTo>
                  <a:cubicBezTo>
                    <a:pt x="129319" y="-8401"/>
                    <a:pt x="169779" y="-14357"/>
                    <a:pt x="429325" y="9561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6" name="Line 149">
              <a:extLst>
                <a:ext uri="{FF2B5EF4-FFF2-40B4-BE49-F238E27FC236}">
                  <a16:creationId xmlns:a16="http://schemas.microsoft.com/office/drawing/2014/main" id="{FA6494E5-7670-5504-10E1-215840E326D5}"/>
                </a:ext>
              </a:extLst>
            </xdr:cNvPr>
            <xdr:cNvSpPr>
              <a:spLocks noChangeShapeType="1"/>
            </xdr:cNvSpPr>
          </xdr:nvSpPr>
          <xdr:spPr bwMode="auto">
            <a:xfrm flipH="1" flipV="1">
              <a:off x="10424779" y="-428918"/>
              <a:ext cx="409401" cy="327303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27" name="Freeform 395">
              <a:extLst>
                <a:ext uri="{FF2B5EF4-FFF2-40B4-BE49-F238E27FC236}">
                  <a16:creationId xmlns:a16="http://schemas.microsoft.com/office/drawing/2014/main" id="{1FB0BEF6-CB9A-CC7C-E830-2262A4FFC6AA}"/>
                </a:ext>
              </a:extLst>
            </xdr:cNvPr>
            <xdr:cNvSpPr>
              <a:spLocks/>
            </xdr:cNvSpPr>
          </xdr:nvSpPr>
          <xdr:spPr bwMode="auto">
            <a:xfrm rot="19200000">
              <a:off x="10586111" y="265506"/>
              <a:ext cx="171450" cy="158750"/>
            </a:xfrm>
            <a:custGeom>
              <a:avLst/>
              <a:gdLst>
                <a:gd name="T0" fmla="*/ 0 w 21"/>
                <a:gd name="T1" fmla="*/ 2147483647 h 16"/>
                <a:gd name="T2" fmla="*/ 2147483647 w 21"/>
                <a:gd name="T3" fmla="*/ 2147483647 h 16"/>
                <a:gd name="T4" fmla="*/ 2147483647 w 21"/>
                <a:gd name="T5" fmla="*/ 0 h 16"/>
                <a:gd name="T6" fmla="*/ 2147483647 w 21"/>
                <a:gd name="T7" fmla="*/ 2147483647 h 16"/>
                <a:gd name="T8" fmla="*/ 2147483647 w 21"/>
                <a:gd name="T9" fmla="*/ 2147483647 h 1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1" h="16">
                  <a:moveTo>
                    <a:pt x="0" y="15"/>
                  </a:moveTo>
                  <a:lnTo>
                    <a:pt x="3" y="3"/>
                  </a:lnTo>
                  <a:lnTo>
                    <a:pt x="9" y="0"/>
                  </a:lnTo>
                  <a:lnTo>
                    <a:pt x="17" y="3"/>
                  </a:lnTo>
                  <a:lnTo>
                    <a:pt x="21" y="16"/>
                  </a:lnTo>
                </a:path>
              </a:pathLst>
            </a:custGeom>
            <a:noFill/>
            <a:ln w="1587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320" name="Text Box 1620">
            <a:extLst>
              <a:ext uri="{FF2B5EF4-FFF2-40B4-BE49-F238E27FC236}">
                <a16:creationId xmlns:a16="http://schemas.microsoft.com/office/drawing/2014/main" id="{CB492D35-B843-6C22-DDDB-266158531CD8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325336" y="273342"/>
            <a:ext cx="312206" cy="441245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↑</a:t>
            </a:r>
            <a:endParaRPr lang="en-US" altLang="ja-JP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小木</a:t>
            </a:r>
            <a:endParaRPr lang="en-US" altLang="ja-JP" sz="1000" b="1" i="1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endParaRPr>
          </a:p>
          <a:p>
            <a:pPr algn="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市街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21" name="Text Box 1620">
            <a:extLst>
              <a:ext uri="{FF2B5EF4-FFF2-40B4-BE49-F238E27FC236}">
                <a16:creationId xmlns:a16="http://schemas.microsoft.com/office/drawing/2014/main" id="{621742B3-7B18-8C71-570D-A287248A5F95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706284" y="539858"/>
            <a:ext cx="441858" cy="171413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創英角ﾎﾟｯﾌﾟ体" panose="040B0A09000000000000" pitchFamily="49" charset="-128"/>
                <a:ea typeface="HG創英角ﾎﾟｯﾌﾟ体" panose="040B0A09000000000000" pitchFamily="49" charset="-128"/>
              </a:rPr>
              <a:t>↗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能都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22" name="Text Box 1620">
            <a:extLst>
              <a:ext uri="{FF2B5EF4-FFF2-40B4-BE49-F238E27FC236}">
                <a16:creationId xmlns:a16="http://schemas.microsoft.com/office/drawing/2014/main" id="{8B017B39-1266-DD61-027C-778EDF848B9F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288957" y="-307291"/>
            <a:ext cx="761085" cy="307514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wrap="square" lIns="27432" tIns="18288" rIns="27432" bIns="18288" anchor="b" upright="1">
            <a:spAutoFit/>
          </a:bodyPr>
          <a:lstStyle/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↑</a:t>
            </a:r>
            <a:endParaRPr lang="en-US" altLang="ja-JP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endParaRP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小木港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23" name="Text Box 1620">
            <a:extLst>
              <a:ext uri="{FF2B5EF4-FFF2-40B4-BE49-F238E27FC236}">
                <a16:creationId xmlns:a16="http://schemas.microsoft.com/office/drawing/2014/main" id="{9226E1EB-3264-DC56-19B3-E5159BA47629}"/>
              </a:ext>
            </a:extLst>
          </xdr:cNvPr>
          <xdr:cNvSpPr txBox="1">
            <a:spLocks noChangeArrowheads="1"/>
          </xdr:cNvSpPr>
        </xdr:nvSpPr>
        <xdr:spPr bwMode="auto">
          <a:xfrm rot="19073972">
            <a:off x="10377335" y="-257647"/>
            <a:ext cx="544684" cy="9504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0" tIns="0" rIns="0" bIns="0" anchor="ctr" upright="1">
            <a:noAutofit/>
          </a:bodyPr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→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宇出津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9</xdr:col>
      <xdr:colOff>444630</xdr:colOff>
      <xdr:row>63</xdr:row>
      <xdr:rowOff>145198</xdr:rowOff>
    </xdr:from>
    <xdr:ext cx="322721" cy="186974"/>
    <xdr:sp macro="" textlink="">
      <xdr:nvSpPr>
        <xdr:cNvPr id="328" name="Text Box 1664">
          <a:extLst>
            <a:ext uri="{FF2B5EF4-FFF2-40B4-BE49-F238E27FC236}">
              <a16:creationId xmlns:a16="http://schemas.microsoft.com/office/drawing/2014/main" id="{2DA6DE2A-BD44-4D3D-99EE-49FADCFD18B7}"/>
            </a:ext>
          </a:extLst>
        </xdr:cNvPr>
        <xdr:cNvSpPr txBox="1">
          <a:spLocks noChangeArrowheads="1"/>
        </xdr:cNvSpPr>
      </xdr:nvSpPr>
      <xdr:spPr bwMode="auto">
        <a:xfrm>
          <a:off x="6153280" y="10571898"/>
          <a:ext cx="32272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638379</xdr:colOff>
      <xdr:row>58</xdr:row>
      <xdr:rowOff>132866</xdr:rowOff>
    </xdr:from>
    <xdr:to>
      <xdr:col>10</xdr:col>
      <xdr:colOff>43317</xdr:colOff>
      <xdr:row>63</xdr:row>
      <xdr:rowOff>138409</xdr:rowOff>
    </xdr:to>
    <xdr:grpSp>
      <xdr:nvGrpSpPr>
        <xdr:cNvPr id="329" name="グループ化 328">
          <a:extLst>
            <a:ext uri="{FF2B5EF4-FFF2-40B4-BE49-F238E27FC236}">
              <a16:creationId xmlns:a16="http://schemas.microsoft.com/office/drawing/2014/main" id="{EB976014-9414-40DB-9A14-5D0057BBABBF}"/>
            </a:ext>
          </a:extLst>
        </xdr:cNvPr>
        <xdr:cNvGrpSpPr/>
      </xdr:nvGrpSpPr>
      <xdr:grpSpPr>
        <a:xfrm rot="19114104">
          <a:off x="5647823" y="9730626"/>
          <a:ext cx="816050" cy="852210"/>
          <a:chOff x="11401476" y="2022124"/>
          <a:chExt cx="816278" cy="872399"/>
        </a:xfrm>
      </xdr:grpSpPr>
      <xdr:sp macro="" textlink="">
        <xdr:nvSpPr>
          <xdr:cNvPr id="330" name="Line 238">
            <a:extLst>
              <a:ext uri="{FF2B5EF4-FFF2-40B4-BE49-F238E27FC236}">
                <a16:creationId xmlns:a16="http://schemas.microsoft.com/office/drawing/2014/main" id="{DEA0C364-4C23-049B-8F43-B23E99FEB649}"/>
              </a:ext>
            </a:extLst>
          </xdr:cNvPr>
          <xdr:cNvSpPr>
            <a:spLocks noChangeShapeType="1"/>
          </xdr:cNvSpPr>
        </xdr:nvSpPr>
        <xdr:spPr bwMode="auto">
          <a:xfrm rot="15336166" flipH="1">
            <a:off x="11449348" y="2415592"/>
            <a:ext cx="431059" cy="52680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1" name="Freeform 197">
            <a:extLst>
              <a:ext uri="{FF2B5EF4-FFF2-40B4-BE49-F238E27FC236}">
                <a16:creationId xmlns:a16="http://schemas.microsoft.com/office/drawing/2014/main" id="{BE4F5DB7-D95B-CA6D-8E1C-3B38817987E6}"/>
              </a:ext>
            </a:extLst>
          </xdr:cNvPr>
          <xdr:cNvSpPr>
            <a:spLocks/>
          </xdr:cNvSpPr>
        </xdr:nvSpPr>
        <xdr:spPr bwMode="auto">
          <a:xfrm rot="16789085" flipH="1">
            <a:off x="11550220" y="2382640"/>
            <a:ext cx="809524" cy="88491"/>
          </a:xfrm>
          <a:custGeom>
            <a:avLst/>
            <a:gdLst>
              <a:gd name="T0" fmla="*/ 0 w 8306"/>
              <a:gd name="T1" fmla="*/ 2147483647 h 11087"/>
              <a:gd name="T2" fmla="*/ 0 w 8306"/>
              <a:gd name="T3" fmla="*/ 2147483647 h 11087"/>
              <a:gd name="T4" fmla="*/ 2147483647 w 8306"/>
              <a:gd name="T5" fmla="*/ 0 h 11087"/>
              <a:gd name="T6" fmla="*/ 0 60000 65536"/>
              <a:gd name="T7" fmla="*/ 0 60000 65536"/>
              <a:gd name="T8" fmla="*/ 0 60000 65536"/>
              <a:gd name="connsiteX0" fmla="*/ 0 w 10000"/>
              <a:gd name="connsiteY0" fmla="*/ 10000 h 10000"/>
              <a:gd name="connsiteX1" fmla="*/ 0 w 10000"/>
              <a:gd name="connsiteY1" fmla="*/ 445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4457 h 10000"/>
              <a:gd name="connsiteX2" fmla="*/ 10000 w 10000"/>
              <a:gd name="connsiteY2" fmla="*/ 0 h 10000"/>
              <a:gd name="connsiteX0" fmla="*/ 0 w 7968"/>
              <a:gd name="connsiteY0" fmla="*/ 9007 h 9007"/>
              <a:gd name="connsiteX1" fmla="*/ 0 w 7968"/>
              <a:gd name="connsiteY1" fmla="*/ 3464 h 9007"/>
              <a:gd name="connsiteX2" fmla="*/ 7968 w 7968"/>
              <a:gd name="connsiteY2" fmla="*/ 0 h 9007"/>
              <a:gd name="connsiteX0" fmla="*/ 0 w 12057"/>
              <a:gd name="connsiteY0" fmla="*/ 8686 h 8686"/>
              <a:gd name="connsiteX1" fmla="*/ 2057 w 12057"/>
              <a:gd name="connsiteY1" fmla="*/ 3846 h 8686"/>
              <a:gd name="connsiteX2" fmla="*/ 12057 w 12057"/>
              <a:gd name="connsiteY2" fmla="*/ 0 h 8686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2486 w 10000"/>
              <a:gd name="connsiteY1" fmla="*/ 4007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5897 w 10000"/>
              <a:gd name="connsiteY1" fmla="*/ 1908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5897 w 10000"/>
              <a:gd name="connsiteY1" fmla="*/ 1908 h 10000"/>
              <a:gd name="connsiteX2" fmla="*/ 10000 w 10000"/>
              <a:gd name="connsiteY2" fmla="*/ 0 h 10000"/>
              <a:gd name="connsiteX0" fmla="*/ 0 w 14280"/>
              <a:gd name="connsiteY0" fmla="*/ 12056 h 12056"/>
              <a:gd name="connsiteX1" fmla="*/ 10177 w 14280"/>
              <a:gd name="connsiteY1" fmla="*/ 1908 h 12056"/>
              <a:gd name="connsiteX2" fmla="*/ 14280 w 14280"/>
              <a:gd name="connsiteY2" fmla="*/ 0 h 12056"/>
              <a:gd name="connsiteX0" fmla="*/ 0 w 14280"/>
              <a:gd name="connsiteY0" fmla="*/ 12056 h 12056"/>
              <a:gd name="connsiteX1" fmla="*/ 10177 w 14280"/>
              <a:gd name="connsiteY1" fmla="*/ 1908 h 12056"/>
              <a:gd name="connsiteX2" fmla="*/ 14280 w 14280"/>
              <a:gd name="connsiteY2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936 w 14280"/>
              <a:gd name="connsiteY1" fmla="*/ 8239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4280"/>
              <a:gd name="connsiteY0" fmla="*/ 12056 h 12056"/>
              <a:gd name="connsiteX1" fmla="*/ 1493 w 14280"/>
              <a:gd name="connsiteY1" fmla="*/ 7938 h 12056"/>
              <a:gd name="connsiteX2" fmla="*/ 10177 w 14280"/>
              <a:gd name="connsiteY2" fmla="*/ 1908 h 12056"/>
              <a:gd name="connsiteX3" fmla="*/ 14280 w 14280"/>
              <a:gd name="connsiteY3" fmla="*/ 0 h 12056"/>
              <a:gd name="connsiteX0" fmla="*/ 0 w 15155"/>
              <a:gd name="connsiteY0" fmla="*/ 12056 h 12056"/>
              <a:gd name="connsiteX1" fmla="*/ 1493 w 15155"/>
              <a:gd name="connsiteY1" fmla="*/ 7938 h 12056"/>
              <a:gd name="connsiteX2" fmla="*/ 14192 w 15155"/>
              <a:gd name="connsiteY2" fmla="*/ 6210 h 12056"/>
              <a:gd name="connsiteX3" fmla="*/ 14280 w 15155"/>
              <a:gd name="connsiteY3" fmla="*/ 0 h 12056"/>
              <a:gd name="connsiteX0" fmla="*/ 0 w 15440"/>
              <a:gd name="connsiteY0" fmla="*/ 12056 h 12056"/>
              <a:gd name="connsiteX1" fmla="*/ 1493 w 15440"/>
              <a:gd name="connsiteY1" fmla="*/ 7938 h 12056"/>
              <a:gd name="connsiteX2" fmla="*/ 14520 w 15440"/>
              <a:gd name="connsiteY2" fmla="*/ 7221 h 12056"/>
              <a:gd name="connsiteX3" fmla="*/ 14280 w 15440"/>
              <a:gd name="connsiteY3" fmla="*/ 0 h 12056"/>
              <a:gd name="connsiteX0" fmla="*/ 0 w 14651"/>
              <a:gd name="connsiteY0" fmla="*/ 12056 h 12056"/>
              <a:gd name="connsiteX1" fmla="*/ 1493 w 14651"/>
              <a:gd name="connsiteY1" fmla="*/ 7938 h 12056"/>
              <a:gd name="connsiteX2" fmla="*/ 13599 w 14651"/>
              <a:gd name="connsiteY2" fmla="*/ 7634 h 12056"/>
              <a:gd name="connsiteX3" fmla="*/ 14280 w 14651"/>
              <a:gd name="connsiteY3" fmla="*/ 0 h 12056"/>
              <a:gd name="connsiteX0" fmla="*/ 0 w 16363"/>
              <a:gd name="connsiteY0" fmla="*/ 9626 h 9626"/>
              <a:gd name="connsiteX1" fmla="*/ 1493 w 16363"/>
              <a:gd name="connsiteY1" fmla="*/ 5508 h 9626"/>
              <a:gd name="connsiteX2" fmla="*/ 13599 w 16363"/>
              <a:gd name="connsiteY2" fmla="*/ 5204 h 9626"/>
              <a:gd name="connsiteX3" fmla="*/ 16363 w 16363"/>
              <a:gd name="connsiteY3" fmla="*/ 0 h 9626"/>
              <a:gd name="connsiteX0" fmla="*/ 0 w 10000"/>
              <a:gd name="connsiteY0" fmla="*/ 10000 h 10000"/>
              <a:gd name="connsiteX1" fmla="*/ 912 w 10000"/>
              <a:gd name="connsiteY1" fmla="*/ 5722 h 10000"/>
              <a:gd name="connsiteX2" fmla="*/ 8311 w 10000"/>
              <a:gd name="connsiteY2" fmla="*/ 5406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912 w 10000"/>
              <a:gd name="connsiteY1" fmla="*/ 5722 h 10000"/>
              <a:gd name="connsiteX2" fmla="*/ 8707 w 10000"/>
              <a:gd name="connsiteY2" fmla="*/ 5608 h 10000"/>
              <a:gd name="connsiteX3" fmla="*/ 10000 w 10000"/>
              <a:gd name="connsiteY3" fmla="*/ 0 h 10000"/>
              <a:gd name="connsiteX0" fmla="*/ 0 w 10320"/>
              <a:gd name="connsiteY0" fmla="*/ 11155 h 11155"/>
              <a:gd name="connsiteX1" fmla="*/ 1232 w 10320"/>
              <a:gd name="connsiteY1" fmla="*/ 5722 h 11155"/>
              <a:gd name="connsiteX2" fmla="*/ 9027 w 10320"/>
              <a:gd name="connsiteY2" fmla="*/ 5608 h 11155"/>
              <a:gd name="connsiteX3" fmla="*/ 10320 w 10320"/>
              <a:gd name="connsiteY3" fmla="*/ 0 h 11155"/>
              <a:gd name="connsiteX0" fmla="*/ 0 w 10441"/>
              <a:gd name="connsiteY0" fmla="*/ 10792 h 10792"/>
              <a:gd name="connsiteX1" fmla="*/ 1353 w 10441"/>
              <a:gd name="connsiteY1" fmla="*/ 5722 h 10792"/>
              <a:gd name="connsiteX2" fmla="*/ 9148 w 10441"/>
              <a:gd name="connsiteY2" fmla="*/ 5608 h 10792"/>
              <a:gd name="connsiteX3" fmla="*/ 10441 w 10441"/>
              <a:gd name="connsiteY3" fmla="*/ 0 h 10792"/>
              <a:gd name="connsiteX0" fmla="*/ 0 w 9088"/>
              <a:gd name="connsiteY0" fmla="*/ 5722 h 6843"/>
              <a:gd name="connsiteX1" fmla="*/ 7795 w 9088"/>
              <a:gd name="connsiteY1" fmla="*/ 5608 h 6843"/>
              <a:gd name="connsiteX2" fmla="*/ 9088 w 9088"/>
              <a:gd name="connsiteY2" fmla="*/ 0 h 6843"/>
              <a:gd name="connsiteX0" fmla="*/ 0 w 8577"/>
              <a:gd name="connsiteY0" fmla="*/ 167 h 1806"/>
              <a:gd name="connsiteX1" fmla="*/ 8577 w 8577"/>
              <a:gd name="connsiteY1" fmla="*/ 0 h 18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577" h="1806">
                <a:moveTo>
                  <a:pt x="0" y="167"/>
                </a:moveTo>
                <a:cubicBezTo>
                  <a:pt x="5474" y="2821"/>
                  <a:pt x="7388" y="1874"/>
                  <a:pt x="8577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2" name="Text Box 1664">
            <a:extLst>
              <a:ext uri="{FF2B5EF4-FFF2-40B4-BE49-F238E27FC236}">
                <a16:creationId xmlns:a16="http://schemas.microsoft.com/office/drawing/2014/main" id="{0BC57023-D250-F5D2-8C98-A83E85285614}"/>
              </a:ext>
            </a:extLst>
          </xdr:cNvPr>
          <xdr:cNvSpPr txBox="1">
            <a:spLocks noChangeArrowheads="1"/>
          </xdr:cNvSpPr>
        </xdr:nvSpPr>
        <xdr:spPr bwMode="auto">
          <a:xfrm rot="762840">
            <a:off x="11890250" y="2405980"/>
            <a:ext cx="327504" cy="199874"/>
          </a:xfrm>
          <a:prstGeom prst="rect">
            <a:avLst/>
          </a:prstGeom>
          <a:solidFill>
            <a:schemeClr val="bg1">
              <a:alpha val="68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t" upright="1">
            <a:spAutoFit/>
          </a:bodyPr>
          <a:lstStyle/>
          <a:p>
            <a:pPr algn="r" rtl="0"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276516</xdr:colOff>
      <xdr:row>2</xdr:row>
      <xdr:rowOff>64262</xdr:rowOff>
    </xdr:from>
    <xdr:to>
      <xdr:col>14</xdr:col>
      <xdr:colOff>685738</xdr:colOff>
      <xdr:row>8</xdr:row>
      <xdr:rowOff>117645</xdr:rowOff>
    </xdr:to>
    <xdr:grpSp>
      <xdr:nvGrpSpPr>
        <xdr:cNvPr id="333" name="グループ化 332">
          <a:extLst>
            <a:ext uri="{FF2B5EF4-FFF2-40B4-BE49-F238E27FC236}">
              <a16:creationId xmlns:a16="http://schemas.microsoft.com/office/drawing/2014/main" id="{1CB8E288-404F-49EB-A16A-0DDF62A3CC8D}"/>
            </a:ext>
          </a:extLst>
        </xdr:cNvPr>
        <xdr:cNvGrpSpPr/>
      </xdr:nvGrpSpPr>
      <xdr:grpSpPr>
        <a:xfrm rot="5651079">
          <a:off x="8848342" y="367002"/>
          <a:ext cx="1045570" cy="1114778"/>
          <a:chOff x="7157535" y="3279744"/>
          <a:chExt cx="1086701" cy="1113495"/>
        </a:xfrm>
      </xdr:grpSpPr>
      <xdr:sp macro="" textlink="">
        <xdr:nvSpPr>
          <xdr:cNvPr id="334" name="Freeform 169">
            <a:extLst>
              <a:ext uri="{FF2B5EF4-FFF2-40B4-BE49-F238E27FC236}">
                <a16:creationId xmlns:a16="http://schemas.microsoft.com/office/drawing/2014/main" id="{CBB734A4-09F3-9846-903E-CF360098B378}"/>
              </a:ext>
            </a:extLst>
          </xdr:cNvPr>
          <xdr:cNvSpPr>
            <a:spLocks/>
          </xdr:cNvSpPr>
        </xdr:nvSpPr>
        <xdr:spPr bwMode="auto">
          <a:xfrm>
            <a:off x="7157535" y="3723253"/>
            <a:ext cx="1086701" cy="473080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7352 w 7352"/>
              <a:gd name="connsiteY0" fmla="*/ 25547 h 25547"/>
              <a:gd name="connsiteX1" fmla="*/ 7352 w 7352"/>
              <a:gd name="connsiteY1" fmla="*/ 15547 h 25547"/>
              <a:gd name="connsiteX2" fmla="*/ 0 w 7352"/>
              <a:gd name="connsiteY2" fmla="*/ 0 h 25547"/>
              <a:gd name="connsiteX0" fmla="*/ 10000 w 10000"/>
              <a:gd name="connsiteY0" fmla="*/ 10000 h 10000"/>
              <a:gd name="connsiteX1" fmla="*/ 10000 w 10000"/>
              <a:gd name="connsiteY1" fmla="*/ 6086 h 10000"/>
              <a:gd name="connsiteX2" fmla="*/ 0 w 10000"/>
              <a:gd name="connsiteY2" fmla="*/ 0 h 10000"/>
              <a:gd name="connsiteX0" fmla="*/ 9895 w 10000"/>
              <a:gd name="connsiteY0" fmla="*/ 11039 h 11039"/>
              <a:gd name="connsiteX1" fmla="*/ 10000 w 10000"/>
              <a:gd name="connsiteY1" fmla="*/ 6086 h 11039"/>
              <a:gd name="connsiteX2" fmla="*/ 0 w 10000"/>
              <a:gd name="connsiteY2" fmla="*/ 0 h 1103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38830 w 38883"/>
              <a:gd name="connsiteY0" fmla="*/ 5370 h 7945"/>
              <a:gd name="connsiteX1" fmla="*/ 38883 w 38883"/>
              <a:gd name="connsiteY1" fmla="*/ 157 h 7945"/>
              <a:gd name="connsiteX2" fmla="*/ 0 w 38883"/>
              <a:gd name="connsiteY2" fmla="*/ 7169 h 7945"/>
              <a:gd name="connsiteX0" fmla="*/ 9986 w 10000"/>
              <a:gd name="connsiteY0" fmla="*/ 6823 h 9109"/>
              <a:gd name="connsiteX1" fmla="*/ 10000 w 10000"/>
              <a:gd name="connsiteY1" fmla="*/ 262 h 9109"/>
              <a:gd name="connsiteX2" fmla="*/ 0 w 10000"/>
              <a:gd name="connsiteY2" fmla="*/ 9087 h 9109"/>
              <a:gd name="connsiteX0" fmla="*/ 9986 w 10000"/>
              <a:gd name="connsiteY0" fmla="*/ 7202 h 9719"/>
              <a:gd name="connsiteX1" fmla="*/ 10000 w 10000"/>
              <a:gd name="connsiteY1" fmla="*/ 0 h 9719"/>
              <a:gd name="connsiteX2" fmla="*/ 0 w 10000"/>
              <a:gd name="connsiteY2" fmla="*/ 9688 h 9719"/>
              <a:gd name="connsiteX0" fmla="*/ 9986 w 10000"/>
              <a:gd name="connsiteY0" fmla="*/ 7619 h 10177"/>
              <a:gd name="connsiteX1" fmla="*/ 10000 w 10000"/>
              <a:gd name="connsiteY1" fmla="*/ 209 h 10177"/>
              <a:gd name="connsiteX2" fmla="*/ 4019 w 10000"/>
              <a:gd name="connsiteY2" fmla="*/ 1435 h 10177"/>
              <a:gd name="connsiteX3" fmla="*/ 0 w 10000"/>
              <a:gd name="connsiteY3" fmla="*/ 10177 h 10177"/>
              <a:gd name="connsiteX0" fmla="*/ 9986 w 10000"/>
              <a:gd name="connsiteY0" fmla="*/ 7462 h 10020"/>
              <a:gd name="connsiteX1" fmla="*/ 10000 w 10000"/>
              <a:gd name="connsiteY1" fmla="*/ 52 h 10020"/>
              <a:gd name="connsiteX2" fmla="*/ 4019 w 10000"/>
              <a:gd name="connsiteY2" fmla="*/ 1278 h 10020"/>
              <a:gd name="connsiteX3" fmla="*/ 0 w 10000"/>
              <a:gd name="connsiteY3" fmla="*/ 10020 h 10020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9986 w 10000"/>
              <a:gd name="connsiteY0" fmla="*/ 7497 h 10055"/>
              <a:gd name="connsiteX1" fmla="*/ 10000 w 10000"/>
              <a:gd name="connsiteY1" fmla="*/ 87 h 10055"/>
              <a:gd name="connsiteX2" fmla="*/ 4019 w 10000"/>
              <a:gd name="connsiteY2" fmla="*/ 576 h 10055"/>
              <a:gd name="connsiteX3" fmla="*/ 0 w 10000"/>
              <a:gd name="connsiteY3" fmla="*/ 10055 h 10055"/>
              <a:gd name="connsiteX0" fmla="*/ 10000 w 10000"/>
              <a:gd name="connsiteY0" fmla="*/ 87 h 10055"/>
              <a:gd name="connsiteX1" fmla="*/ 4019 w 10000"/>
              <a:gd name="connsiteY1" fmla="*/ 576 h 10055"/>
              <a:gd name="connsiteX2" fmla="*/ 0 w 10000"/>
              <a:gd name="connsiteY2" fmla="*/ 10055 h 100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55">
                <a:moveTo>
                  <a:pt x="10000" y="87"/>
                </a:moveTo>
                <a:cubicBezTo>
                  <a:pt x="9153" y="-268"/>
                  <a:pt x="5686" y="574"/>
                  <a:pt x="4019" y="576"/>
                </a:cubicBezTo>
                <a:cubicBezTo>
                  <a:pt x="4339" y="7215"/>
                  <a:pt x="2730" y="-1235"/>
                  <a:pt x="0" y="10055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5" name="Line 149">
            <a:extLst>
              <a:ext uri="{FF2B5EF4-FFF2-40B4-BE49-F238E27FC236}">
                <a16:creationId xmlns:a16="http://schemas.microsoft.com/office/drawing/2014/main" id="{1707AD47-4A2E-64D6-AE3E-4EAE5E033B91}"/>
              </a:ext>
            </a:extLst>
          </xdr:cNvPr>
          <xdr:cNvSpPr>
            <a:spLocks noChangeShapeType="1"/>
          </xdr:cNvSpPr>
        </xdr:nvSpPr>
        <xdr:spPr bwMode="auto">
          <a:xfrm flipH="1">
            <a:off x="7632306" y="3279744"/>
            <a:ext cx="177093" cy="44056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6" name="Line 198">
            <a:extLst>
              <a:ext uri="{FF2B5EF4-FFF2-40B4-BE49-F238E27FC236}">
                <a16:creationId xmlns:a16="http://schemas.microsoft.com/office/drawing/2014/main" id="{BFDF9F4E-F5E3-A050-4AE5-F97ED1474D26}"/>
              </a:ext>
            </a:extLst>
          </xdr:cNvPr>
          <xdr:cNvSpPr>
            <a:spLocks noChangeShapeType="1"/>
          </xdr:cNvSpPr>
        </xdr:nvSpPr>
        <xdr:spPr bwMode="auto">
          <a:xfrm flipH="1">
            <a:off x="7164055" y="3737119"/>
            <a:ext cx="533398" cy="256869"/>
          </a:xfrm>
          <a:custGeom>
            <a:avLst/>
            <a:gdLst>
              <a:gd name="connsiteX0" fmla="*/ 0 w 535780"/>
              <a:gd name="connsiteY0" fmla="*/ 0 h 161585"/>
              <a:gd name="connsiteX1" fmla="*/ 535780 w 535780"/>
              <a:gd name="connsiteY1" fmla="*/ 161585 h 161585"/>
              <a:gd name="connsiteX0" fmla="*/ 0 w 535780"/>
              <a:gd name="connsiteY0" fmla="*/ 9119 h 170704"/>
              <a:gd name="connsiteX1" fmla="*/ 535780 w 535780"/>
              <a:gd name="connsiteY1" fmla="*/ 170704 h 170704"/>
              <a:gd name="connsiteX0" fmla="*/ 0 w 535780"/>
              <a:gd name="connsiteY0" fmla="*/ 6533 h 244658"/>
              <a:gd name="connsiteX1" fmla="*/ 535780 w 535780"/>
              <a:gd name="connsiteY1" fmla="*/ 244658 h 244658"/>
              <a:gd name="connsiteX0" fmla="*/ 0 w 535780"/>
              <a:gd name="connsiteY0" fmla="*/ 10635 h 248760"/>
              <a:gd name="connsiteX1" fmla="*/ 535780 w 535780"/>
              <a:gd name="connsiteY1" fmla="*/ 248760 h 2487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35780" h="248760">
                <a:moveTo>
                  <a:pt x="0" y="10635"/>
                </a:moveTo>
                <a:cubicBezTo>
                  <a:pt x="280647" y="-37556"/>
                  <a:pt x="348683" y="84340"/>
                  <a:pt x="535780" y="24876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7" name="Line 198">
            <a:extLst>
              <a:ext uri="{FF2B5EF4-FFF2-40B4-BE49-F238E27FC236}">
                <a16:creationId xmlns:a16="http://schemas.microsoft.com/office/drawing/2014/main" id="{585F7606-189C-8209-93F4-865CABB5457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56298" y="3766808"/>
            <a:ext cx="406608" cy="111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8" name="Line 198">
            <a:extLst>
              <a:ext uri="{FF2B5EF4-FFF2-40B4-BE49-F238E27FC236}">
                <a16:creationId xmlns:a16="http://schemas.microsoft.com/office/drawing/2014/main" id="{C38A00A0-D6E8-41F3-F425-6317B2BA940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622280" y="3861529"/>
            <a:ext cx="440625" cy="21104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9" name="Oval 310">
            <a:extLst>
              <a:ext uri="{FF2B5EF4-FFF2-40B4-BE49-F238E27FC236}">
                <a16:creationId xmlns:a16="http://schemas.microsoft.com/office/drawing/2014/main" id="{7E556FC4-1522-6D19-7899-EFD2E78A085A}"/>
              </a:ext>
            </a:extLst>
          </xdr:cNvPr>
          <xdr:cNvSpPr>
            <a:spLocks noChangeArrowheads="1"/>
          </xdr:cNvSpPr>
        </xdr:nvSpPr>
        <xdr:spPr bwMode="auto">
          <a:xfrm>
            <a:off x="7551976" y="3673255"/>
            <a:ext cx="161856" cy="153825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40" name="Freeform 606">
            <a:extLst>
              <a:ext uri="{FF2B5EF4-FFF2-40B4-BE49-F238E27FC236}">
                <a16:creationId xmlns:a16="http://schemas.microsoft.com/office/drawing/2014/main" id="{CA0D4766-762A-7901-1F95-52FD2B99360F}"/>
              </a:ext>
            </a:extLst>
          </xdr:cNvPr>
          <xdr:cNvSpPr>
            <a:spLocks/>
          </xdr:cNvSpPr>
        </xdr:nvSpPr>
        <xdr:spPr bwMode="auto">
          <a:xfrm rot="20898817" flipV="1">
            <a:off x="7346992" y="3880991"/>
            <a:ext cx="821075" cy="512248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12847 w 12847"/>
              <a:gd name="connsiteY0" fmla="*/ 0 h 38467"/>
              <a:gd name="connsiteX1" fmla="*/ 9003 w 12847"/>
              <a:gd name="connsiteY1" fmla="*/ 29698 h 38467"/>
              <a:gd name="connsiteX2" fmla="*/ 7702 w 12847"/>
              <a:gd name="connsiteY2" fmla="*/ 29585 h 38467"/>
              <a:gd name="connsiteX3" fmla="*/ 4931 w 12847"/>
              <a:gd name="connsiteY3" fmla="*/ 38045 h 38467"/>
              <a:gd name="connsiteX4" fmla="*/ 0 w 12847"/>
              <a:gd name="connsiteY4" fmla="*/ 30415 h 38467"/>
              <a:gd name="connsiteX0" fmla="*/ 12847 w 12847"/>
              <a:gd name="connsiteY0" fmla="*/ 0 h 38467"/>
              <a:gd name="connsiteX1" fmla="*/ 10695 w 12847"/>
              <a:gd name="connsiteY1" fmla="*/ 26587 h 38467"/>
              <a:gd name="connsiteX2" fmla="*/ 7702 w 12847"/>
              <a:gd name="connsiteY2" fmla="*/ 29585 h 38467"/>
              <a:gd name="connsiteX3" fmla="*/ 4931 w 12847"/>
              <a:gd name="connsiteY3" fmla="*/ 38045 h 38467"/>
              <a:gd name="connsiteX4" fmla="*/ 0 w 12847"/>
              <a:gd name="connsiteY4" fmla="*/ 30415 h 38467"/>
              <a:gd name="connsiteX0" fmla="*/ 12956 w 12956"/>
              <a:gd name="connsiteY0" fmla="*/ 0 h 33766"/>
              <a:gd name="connsiteX1" fmla="*/ 10695 w 12956"/>
              <a:gd name="connsiteY1" fmla="*/ 21886 h 33766"/>
              <a:gd name="connsiteX2" fmla="*/ 7702 w 12956"/>
              <a:gd name="connsiteY2" fmla="*/ 24884 h 33766"/>
              <a:gd name="connsiteX3" fmla="*/ 4931 w 12956"/>
              <a:gd name="connsiteY3" fmla="*/ 33344 h 33766"/>
              <a:gd name="connsiteX4" fmla="*/ 0 w 12956"/>
              <a:gd name="connsiteY4" fmla="*/ 25714 h 33766"/>
              <a:gd name="connsiteX0" fmla="*/ 12956 w 12956"/>
              <a:gd name="connsiteY0" fmla="*/ 0 h 48961"/>
              <a:gd name="connsiteX1" fmla="*/ 10695 w 12956"/>
              <a:gd name="connsiteY1" fmla="*/ 21886 h 48961"/>
              <a:gd name="connsiteX2" fmla="*/ 7702 w 12956"/>
              <a:gd name="connsiteY2" fmla="*/ 24884 h 48961"/>
              <a:gd name="connsiteX3" fmla="*/ 5069 w 12956"/>
              <a:gd name="connsiteY3" fmla="*/ 48775 h 48961"/>
              <a:gd name="connsiteX4" fmla="*/ 0 w 12956"/>
              <a:gd name="connsiteY4" fmla="*/ 25714 h 48961"/>
              <a:gd name="connsiteX0" fmla="*/ 12956 w 12956"/>
              <a:gd name="connsiteY0" fmla="*/ 0 h 48961"/>
              <a:gd name="connsiteX1" fmla="*/ 10695 w 12956"/>
              <a:gd name="connsiteY1" fmla="*/ 21886 h 48961"/>
              <a:gd name="connsiteX2" fmla="*/ 8409 w 12956"/>
              <a:gd name="connsiteY2" fmla="*/ 36328 h 48961"/>
              <a:gd name="connsiteX3" fmla="*/ 5069 w 12956"/>
              <a:gd name="connsiteY3" fmla="*/ 48775 h 48961"/>
              <a:gd name="connsiteX4" fmla="*/ 0 w 12956"/>
              <a:gd name="connsiteY4" fmla="*/ 25714 h 48961"/>
              <a:gd name="connsiteX0" fmla="*/ 12956 w 12956"/>
              <a:gd name="connsiteY0" fmla="*/ 0 h 52313"/>
              <a:gd name="connsiteX1" fmla="*/ 10695 w 12956"/>
              <a:gd name="connsiteY1" fmla="*/ 21886 h 52313"/>
              <a:gd name="connsiteX2" fmla="*/ 8409 w 12956"/>
              <a:gd name="connsiteY2" fmla="*/ 36328 h 52313"/>
              <a:gd name="connsiteX3" fmla="*/ 5368 w 12956"/>
              <a:gd name="connsiteY3" fmla="*/ 52147 h 52313"/>
              <a:gd name="connsiteX4" fmla="*/ 0 w 12956"/>
              <a:gd name="connsiteY4" fmla="*/ 25714 h 52313"/>
              <a:gd name="connsiteX0" fmla="*/ 11523 w 11523"/>
              <a:gd name="connsiteY0" fmla="*/ 0 h 52274"/>
              <a:gd name="connsiteX1" fmla="*/ 9262 w 11523"/>
              <a:gd name="connsiteY1" fmla="*/ 21886 h 52274"/>
              <a:gd name="connsiteX2" fmla="*/ 6976 w 11523"/>
              <a:gd name="connsiteY2" fmla="*/ 36328 h 52274"/>
              <a:gd name="connsiteX3" fmla="*/ 3935 w 11523"/>
              <a:gd name="connsiteY3" fmla="*/ 52147 h 52274"/>
              <a:gd name="connsiteX4" fmla="*/ 0 w 11523"/>
              <a:gd name="connsiteY4" fmla="*/ 16216 h 52274"/>
              <a:gd name="connsiteX0" fmla="*/ 11308 w 11308"/>
              <a:gd name="connsiteY0" fmla="*/ 0 h 56780"/>
              <a:gd name="connsiteX1" fmla="*/ 9262 w 11308"/>
              <a:gd name="connsiteY1" fmla="*/ 26392 h 56780"/>
              <a:gd name="connsiteX2" fmla="*/ 6976 w 11308"/>
              <a:gd name="connsiteY2" fmla="*/ 40834 h 56780"/>
              <a:gd name="connsiteX3" fmla="*/ 3935 w 11308"/>
              <a:gd name="connsiteY3" fmla="*/ 56653 h 56780"/>
              <a:gd name="connsiteX4" fmla="*/ 0 w 11308"/>
              <a:gd name="connsiteY4" fmla="*/ 20722 h 567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308" h="56780">
                <a:moveTo>
                  <a:pt x="11308" y="0"/>
                </a:moveTo>
                <a:cubicBezTo>
                  <a:pt x="11163" y="154"/>
                  <a:pt x="9984" y="19586"/>
                  <a:pt x="9262" y="26392"/>
                </a:cubicBezTo>
                <a:cubicBezTo>
                  <a:pt x="8540" y="33198"/>
                  <a:pt x="7864" y="35791"/>
                  <a:pt x="6976" y="40834"/>
                </a:cubicBezTo>
                <a:cubicBezTo>
                  <a:pt x="6088" y="45877"/>
                  <a:pt x="4766" y="54034"/>
                  <a:pt x="3935" y="56653"/>
                </a:cubicBezTo>
                <a:cubicBezTo>
                  <a:pt x="3103" y="59271"/>
                  <a:pt x="46" y="20557"/>
                  <a:pt x="0" y="20722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41" name="Line 149">
            <a:extLst>
              <a:ext uri="{FF2B5EF4-FFF2-40B4-BE49-F238E27FC236}">
                <a16:creationId xmlns:a16="http://schemas.microsoft.com/office/drawing/2014/main" id="{5ABD346A-BBAD-0446-9889-EFDF168196D8}"/>
              </a:ext>
            </a:extLst>
          </xdr:cNvPr>
          <xdr:cNvSpPr>
            <a:spLocks noChangeShapeType="1"/>
          </xdr:cNvSpPr>
        </xdr:nvSpPr>
        <xdr:spPr bwMode="auto">
          <a:xfrm flipH="1">
            <a:off x="7324931" y="3887052"/>
            <a:ext cx="176760" cy="32858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227894</xdr:colOff>
      <xdr:row>7</xdr:row>
      <xdr:rowOff>17894</xdr:rowOff>
    </xdr:from>
    <xdr:to>
      <xdr:col>14</xdr:col>
      <xdr:colOff>468454</xdr:colOff>
      <xdr:row>8</xdr:row>
      <xdr:rowOff>46181</xdr:rowOff>
    </xdr:to>
    <xdr:sp macro="" textlink="">
      <xdr:nvSpPr>
        <xdr:cNvPr id="342" name="六角形 341">
          <a:extLst>
            <a:ext uri="{FF2B5EF4-FFF2-40B4-BE49-F238E27FC236}">
              <a16:creationId xmlns:a16="http://schemas.microsoft.com/office/drawing/2014/main" id="{746975F8-DB14-4ECF-829B-668698141A76}"/>
            </a:ext>
          </a:extLst>
        </xdr:cNvPr>
        <xdr:cNvSpPr/>
      </xdr:nvSpPr>
      <xdr:spPr bwMode="auto">
        <a:xfrm>
          <a:off x="9460794" y="1179944"/>
          <a:ext cx="240560" cy="1933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13</xdr:col>
      <xdr:colOff>558714</xdr:colOff>
      <xdr:row>2</xdr:row>
      <xdr:rowOff>131742</xdr:rowOff>
    </xdr:from>
    <xdr:to>
      <xdr:col>14</xdr:col>
      <xdr:colOff>67079</xdr:colOff>
      <xdr:row>3</xdr:row>
      <xdr:rowOff>140248</xdr:rowOff>
    </xdr:to>
    <xdr:sp macro="" textlink="">
      <xdr:nvSpPr>
        <xdr:cNvPr id="343" name="六角形 342">
          <a:extLst>
            <a:ext uri="{FF2B5EF4-FFF2-40B4-BE49-F238E27FC236}">
              <a16:creationId xmlns:a16="http://schemas.microsoft.com/office/drawing/2014/main" id="{A3DDCE73-677D-487F-A748-EA5CB6CBB10D}"/>
            </a:ext>
          </a:extLst>
        </xdr:cNvPr>
        <xdr:cNvSpPr/>
      </xdr:nvSpPr>
      <xdr:spPr bwMode="auto">
        <a:xfrm>
          <a:off x="9086764" y="468292"/>
          <a:ext cx="213215" cy="17360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16</xdr:col>
      <xdr:colOff>180673</xdr:colOff>
      <xdr:row>4</xdr:row>
      <xdr:rowOff>167079</xdr:rowOff>
    </xdr:from>
    <xdr:to>
      <xdr:col>16</xdr:col>
      <xdr:colOff>393311</xdr:colOff>
      <xdr:row>6</xdr:row>
      <xdr:rowOff>3324</xdr:rowOff>
    </xdr:to>
    <xdr:sp macro="" textlink="">
      <xdr:nvSpPr>
        <xdr:cNvPr id="344" name="六角形 343">
          <a:extLst>
            <a:ext uri="{FF2B5EF4-FFF2-40B4-BE49-F238E27FC236}">
              <a16:creationId xmlns:a16="http://schemas.microsoft.com/office/drawing/2014/main" id="{BDB6ED91-4F89-4AFD-A1C7-B354D3628C2D}"/>
            </a:ext>
          </a:extLst>
        </xdr:cNvPr>
        <xdr:cNvSpPr/>
      </xdr:nvSpPr>
      <xdr:spPr bwMode="auto">
        <a:xfrm>
          <a:off x="10823273" y="833829"/>
          <a:ext cx="212638" cy="1664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15</xdr:col>
      <xdr:colOff>566023</xdr:colOff>
      <xdr:row>3</xdr:row>
      <xdr:rowOff>29767</xdr:rowOff>
    </xdr:from>
    <xdr:ext cx="205441" cy="558512"/>
    <xdr:sp macro="" textlink="">
      <xdr:nvSpPr>
        <xdr:cNvPr id="345" name="Text Box 1664">
          <a:extLst>
            <a:ext uri="{FF2B5EF4-FFF2-40B4-BE49-F238E27FC236}">
              <a16:creationId xmlns:a16="http://schemas.microsoft.com/office/drawing/2014/main" id="{CC8A5CD8-3125-49E9-9D7D-609DFF854136}"/>
            </a:ext>
          </a:extLst>
        </xdr:cNvPr>
        <xdr:cNvSpPr txBox="1">
          <a:spLocks noChangeArrowheads="1"/>
        </xdr:cNvSpPr>
      </xdr:nvSpPr>
      <xdr:spPr bwMode="auto">
        <a:xfrm>
          <a:off x="10503773" y="531417"/>
          <a:ext cx="205441" cy="558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消防本部・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364793</xdr:colOff>
      <xdr:row>7</xdr:row>
      <xdr:rowOff>62370</xdr:rowOff>
    </xdr:from>
    <xdr:ext cx="395844" cy="193515"/>
    <xdr:sp macro="" textlink="">
      <xdr:nvSpPr>
        <xdr:cNvPr id="346" name="Text Box 1563">
          <a:extLst>
            <a:ext uri="{FF2B5EF4-FFF2-40B4-BE49-F238E27FC236}">
              <a16:creationId xmlns:a16="http://schemas.microsoft.com/office/drawing/2014/main" id="{192B064B-AD1E-4435-B4B0-3D406627B497}"/>
            </a:ext>
          </a:extLst>
        </xdr:cNvPr>
        <xdr:cNvSpPr txBox="1">
          <a:spLocks noChangeArrowheads="1"/>
        </xdr:cNvSpPr>
      </xdr:nvSpPr>
      <xdr:spPr bwMode="auto">
        <a:xfrm>
          <a:off x="10302543" y="122442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7</xdr:col>
      <xdr:colOff>685982</xdr:colOff>
      <xdr:row>20</xdr:row>
      <xdr:rowOff>101194</xdr:rowOff>
    </xdr:from>
    <xdr:to>
      <xdr:col>8</xdr:col>
      <xdr:colOff>81547</xdr:colOff>
      <xdr:row>22</xdr:row>
      <xdr:rowOff>169696</xdr:rowOff>
    </xdr:to>
    <xdr:sp macro="" textlink="">
      <xdr:nvSpPr>
        <xdr:cNvPr id="347" name="Line 149">
          <a:extLst>
            <a:ext uri="{FF2B5EF4-FFF2-40B4-BE49-F238E27FC236}">
              <a16:creationId xmlns:a16="http://schemas.microsoft.com/office/drawing/2014/main" id="{3D8066F2-58B6-4980-B32C-EAADB81D0C33}"/>
            </a:ext>
          </a:extLst>
        </xdr:cNvPr>
        <xdr:cNvSpPr>
          <a:spLocks noChangeShapeType="1"/>
        </xdr:cNvSpPr>
      </xdr:nvSpPr>
      <xdr:spPr bwMode="auto">
        <a:xfrm flipH="1" flipV="1">
          <a:off x="4984932" y="3409544"/>
          <a:ext cx="100415" cy="392352"/>
        </a:xfrm>
        <a:custGeom>
          <a:avLst/>
          <a:gdLst>
            <a:gd name="connsiteX0" fmla="*/ 0 w 101121"/>
            <a:gd name="connsiteY0" fmla="*/ 0 h 414272"/>
            <a:gd name="connsiteX1" fmla="*/ 101121 w 101121"/>
            <a:gd name="connsiteY1" fmla="*/ 414272 h 414272"/>
            <a:gd name="connsiteX0" fmla="*/ 0 w 101121"/>
            <a:gd name="connsiteY0" fmla="*/ 0 h 414272"/>
            <a:gd name="connsiteX1" fmla="*/ 101121 w 101121"/>
            <a:gd name="connsiteY1" fmla="*/ 414272 h 414272"/>
            <a:gd name="connsiteX0" fmla="*/ 0 w 101121"/>
            <a:gd name="connsiteY0" fmla="*/ 0 h 414272"/>
            <a:gd name="connsiteX1" fmla="*/ 101121 w 101121"/>
            <a:gd name="connsiteY1" fmla="*/ 414272 h 414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1121" h="414272">
              <a:moveTo>
                <a:pt x="0" y="0"/>
              </a:moveTo>
              <a:cubicBezTo>
                <a:pt x="125042" y="262047"/>
                <a:pt x="-53280" y="181583"/>
                <a:pt x="101121" y="41427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30439</xdr:colOff>
      <xdr:row>19</xdr:row>
      <xdr:rowOff>140656</xdr:rowOff>
    </xdr:from>
    <xdr:ext cx="408329" cy="193515"/>
    <xdr:sp macro="" textlink="">
      <xdr:nvSpPr>
        <xdr:cNvPr id="348" name="Text Box 1563">
          <a:extLst>
            <a:ext uri="{FF2B5EF4-FFF2-40B4-BE49-F238E27FC236}">
              <a16:creationId xmlns:a16="http://schemas.microsoft.com/office/drawing/2014/main" id="{D0C7D17F-787E-43B7-BA0C-FBF7636B8DF8}"/>
            </a:ext>
          </a:extLst>
        </xdr:cNvPr>
        <xdr:cNvSpPr txBox="1">
          <a:spLocks noChangeArrowheads="1"/>
        </xdr:cNvSpPr>
      </xdr:nvSpPr>
      <xdr:spPr bwMode="auto">
        <a:xfrm>
          <a:off x="4329389" y="3283906"/>
          <a:ext cx="408329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0.7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561759</xdr:colOff>
      <xdr:row>20</xdr:row>
      <xdr:rowOff>99464</xdr:rowOff>
    </xdr:from>
    <xdr:to>
      <xdr:col>7</xdr:col>
      <xdr:colOff>704769</xdr:colOff>
      <xdr:row>22</xdr:row>
      <xdr:rowOff>73690</xdr:rowOff>
    </xdr:to>
    <xdr:sp macro="" textlink="">
      <xdr:nvSpPr>
        <xdr:cNvPr id="349" name="AutoShape 1653">
          <a:extLst>
            <a:ext uri="{FF2B5EF4-FFF2-40B4-BE49-F238E27FC236}">
              <a16:creationId xmlns:a16="http://schemas.microsoft.com/office/drawing/2014/main" id="{B6FC7389-96E8-4347-9390-FFE7C27C1977}"/>
            </a:ext>
          </a:extLst>
        </xdr:cNvPr>
        <xdr:cNvSpPr>
          <a:spLocks/>
        </xdr:cNvSpPr>
      </xdr:nvSpPr>
      <xdr:spPr bwMode="auto">
        <a:xfrm rot="2776312" flipH="1">
          <a:off x="4427576" y="3136097"/>
          <a:ext cx="304426" cy="84786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8</xdr:col>
      <xdr:colOff>203477</xdr:colOff>
      <xdr:row>19</xdr:row>
      <xdr:rowOff>83641</xdr:rowOff>
    </xdr:from>
    <xdr:ext cx="358121" cy="233859"/>
    <xdr:sp macro="" textlink="">
      <xdr:nvSpPr>
        <xdr:cNvPr id="350" name="Text Box 1563">
          <a:extLst>
            <a:ext uri="{FF2B5EF4-FFF2-40B4-BE49-F238E27FC236}">
              <a16:creationId xmlns:a16="http://schemas.microsoft.com/office/drawing/2014/main" id="{4FCC7E5C-5711-442F-8A4F-D3037B2AACA2}"/>
            </a:ext>
          </a:extLst>
        </xdr:cNvPr>
        <xdr:cNvSpPr txBox="1">
          <a:spLocks noChangeArrowheads="1"/>
        </xdr:cNvSpPr>
      </xdr:nvSpPr>
      <xdr:spPr bwMode="auto">
        <a:xfrm>
          <a:off x="5207277" y="3226891"/>
          <a:ext cx="358121" cy="23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689701</xdr:colOff>
      <xdr:row>20</xdr:row>
      <xdr:rowOff>34476</xdr:rowOff>
    </xdr:from>
    <xdr:to>
      <xdr:col>8</xdr:col>
      <xdr:colOff>525190</xdr:colOff>
      <xdr:row>21</xdr:row>
      <xdr:rowOff>4264</xdr:rowOff>
    </xdr:to>
    <xdr:sp macro="" textlink="">
      <xdr:nvSpPr>
        <xdr:cNvPr id="351" name="AutoShape 1653">
          <a:extLst>
            <a:ext uri="{FF2B5EF4-FFF2-40B4-BE49-F238E27FC236}">
              <a16:creationId xmlns:a16="http://schemas.microsoft.com/office/drawing/2014/main" id="{B21722B3-0F6C-4BAA-AD8B-F42F1FF14458}"/>
            </a:ext>
          </a:extLst>
        </xdr:cNvPr>
        <xdr:cNvSpPr>
          <a:spLocks/>
        </xdr:cNvSpPr>
      </xdr:nvSpPr>
      <xdr:spPr bwMode="auto">
        <a:xfrm rot="6537427" flipH="1">
          <a:off x="5191377" y="3140100"/>
          <a:ext cx="134888" cy="540339"/>
        </a:xfrm>
        <a:prstGeom prst="rightBrace">
          <a:avLst>
            <a:gd name="adj1" fmla="val 42094"/>
            <a:gd name="adj2" fmla="val 379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</xdr:col>
      <xdr:colOff>344374</xdr:colOff>
      <xdr:row>21</xdr:row>
      <xdr:rowOff>149919</xdr:rowOff>
    </xdr:from>
    <xdr:to>
      <xdr:col>8</xdr:col>
      <xdr:colOff>505270</xdr:colOff>
      <xdr:row>22</xdr:row>
      <xdr:rowOff>116265</xdr:rowOff>
    </xdr:to>
    <xdr:sp macro="" textlink="">
      <xdr:nvSpPr>
        <xdr:cNvPr id="352" name="六角形 351">
          <a:extLst>
            <a:ext uri="{FF2B5EF4-FFF2-40B4-BE49-F238E27FC236}">
              <a16:creationId xmlns:a16="http://schemas.microsoft.com/office/drawing/2014/main" id="{BB79E80B-F1CE-49A3-9128-1A741EE013D2}"/>
            </a:ext>
          </a:extLst>
        </xdr:cNvPr>
        <xdr:cNvSpPr/>
      </xdr:nvSpPr>
      <xdr:spPr bwMode="auto">
        <a:xfrm>
          <a:off x="5348174" y="3623369"/>
          <a:ext cx="160896" cy="1314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191365</xdr:colOff>
      <xdr:row>17</xdr:row>
      <xdr:rowOff>161925</xdr:rowOff>
    </xdr:to>
    <xdr:sp macro="" textlink="">
      <xdr:nvSpPr>
        <xdr:cNvPr id="353" name="六角形 352">
          <a:extLst>
            <a:ext uri="{FF2B5EF4-FFF2-40B4-BE49-F238E27FC236}">
              <a16:creationId xmlns:a16="http://schemas.microsoft.com/office/drawing/2014/main" id="{D7D5F499-6B1D-4346-A3A0-E59788911592}"/>
            </a:ext>
          </a:extLst>
        </xdr:cNvPr>
        <xdr:cNvSpPr/>
      </xdr:nvSpPr>
      <xdr:spPr bwMode="auto">
        <a:xfrm>
          <a:off x="5708650" y="28130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699408</xdr:colOff>
      <xdr:row>49</xdr:row>
      <xdr:rowOff>8467</xdr:rowOff>
    </xdr:from>
    <xdr:to>
      <xdr:col>7</xdr:col>
      <xdr:colOff>182205</xdr:colOff>
      <xdr:row>50</xdr:row>
      <xdr:rowOff>9661</xdr:rowOff>
    </xdr:to>
    <xdr:sp macro="" textlink="">
      <xdr:nvSpPr>
        <xdr:cNvPr id="354" name="六角形 353">
          <a:extLst>
            <a:ext uri="{FF2B5EF4-FFF2-40B4-BE49-F238E27FC236}">
              <a16:creationId xmlns:a16="http://schemas.microsoft.com/office/drawing/2014/main" id="{5670E612-CB3F-4352-A4D3-E848D6029AAB}"/>
            </a:ext>
          </a:extLst>
        </xdr:cNvPr>
        <xdr:cNvSpPr/>
      </xdr:nvSpPr>
      <xdr:spPr bwMode="auto">
        <a:xfrm>
          <a:off x="4293508" y="8104717"/>
          <a:ext cx="187647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49</xdr:row>
      <xdr:rowOff>0</xdr:rowOff>
    </xdr:from>
    <xdr:to>
      <xdr:col>9</xdr:col>
      <xdr:colOff>189764</xdr:colOff>
      <xdr:row>50</xdr:row>
      <xdr:rowOff>1194</xdr:rowOff>
    </xdr:to>
    <xdr:sp macro="" textlink="">
      <xdr:nvSpPr>
        <xdr:cNvPr id="355" name="六角形 354">
          <a:extLst>
            <a:ext uri="{FF2B5EF4-FFF2-40B4-BE49-F238E27FC236}">
              <a16:creationId xmlns:a16="http://schemas.microsoft.com/office/drawing/2014/main" id="{AB744AC3-EAB1-4AD0-B5F3-DC3BBE2EFE18}"/>
            </a:ext>
          </a:extLst>
        </xdr:cNvPr>
        <xdr:cNvSpPr/>
      </xdr:nvSpPr>
      <xdr:spPr bwMode="auto">
        <a:xfrm>
          <a:off x="5708650" y="80962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57</xdr:row>
      <xdr:rowOff>0</xdr:rowOff>
    </xdr:from>
    <xdr:to>
      <xdr:col>7</xdr:col>
      <xdr:colOff>189764</xdr:colOff>
      <xdr:row>58</xdr:row>
      <xdr:rowOff>1194</xdr:rowOff>
    </xdr:to>
    <xdr:sp macro="" textlink="">
      <xdr:nvSpPr>
        <xdr:cNvPr id="356" name="六角形 355">
          <a:extLst>
            <a:ext uri="{FF2B5EF4-FFF2-40B4-BE49-F238E27FC236}">
              <a16:creationId xmlns:a16="http://schemas.microsoft.com/office/drawing/2014/main" id="{EFB47B7D-E74C-45C9-B2A9-3916249C805A}"/>
            </a:ext>
          </a:extLst>
        </xdr:cNvPr>
        <xdr:cNvSpPr/>
      </xdr:nvSpPr>
      <xdr:spPr bwMode="auto">
        <a:xfrm>
          <a:off x="4298950" y="94170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189764</xdr:colOff>
      <xdr:row>58</xdr:row>
      <xdr:rowOff>1194</xdr:rowOff>
    </xdr:to>
    <xdr:sp macro="" textlink="">
      <xdr:nvSpPr>
        <xdr:cNvPr id="357" name="六角形 356">
          <a:extLst>
            <a:ext uri="{FF2B5EF4-FFF2-40B4-BE49-F238E27FC236}">
              <a16:creationId xmlns:a16="http://schemas.microsoft.com/office/drawing/2014/main" id="{02B74D92-F82B-4DE4-964C-573ABD1B9169}"/>
            </a:ext>
          </a:extLst>
        </xdr:cNvPr>
        <xdr:cNvSpPr/>
      </xdr:nvSpPr>
      <xdr:spPr bwMode="auto">
        <a:xfrm>
          <a:off x="5708650" y="94170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31173</xdr:colOff>
      <xdr:row>1</xdr:row>
      <xdr:rowOff>13854</xdr:rowOff>
    </xdr:from>
    <xdr:to>
      <xdr:col>13</xdr:col>
      <xdr:colOff>220937</xdr:colOff>
      <xdr:row>2</xdr:row>
      <xdr:rowOff>15048</xdr:rowOff>
    </xdr:to>
    <xdr:sp macro="" textlink="">
      <xdr:nvSpPr>
        <xdr:cNvPr id="358" name="六角形 357">
          <a:extLst>
            <a:ext uri="{FF2B5EF4-FFF2-40B4-BE49-F238E27FC236}">
              <a16:creationId xmlns:a16="http://schemas.microsoft.com/office/drawing/2014/main" id="{969B7C37-1405-470E-A79C-E4FD282CF3CE}"/>
            </a:ext>
          </a:extLst>
        </xdr:cNvPr>
        <xdr:cNvSpPr/>
      </xdr:nvSpPr>
      <xdr:spPr bwMode="auto">
        <a:xfrm>
          <a:off x="8559223" y="185304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15</xdr:col>
      <xdr:colOff>189764</xdr:colOff>
      <xdr:row>2</xdr:row>
      <xdr:rowOff>1194</xdr:rowOff>
    </xdr:to>
    <xdr:sp macro="" textlink="">
      <xdr:nvSpPr>
        <xdr:cNvPr id="359" name="六角形 358">
          <a:extLst>
            <a:ext uri="{FF2B5EF4-FFF2-40B4-BE49-F238E27FC236}">
              <a16:creationId xmlns:a16="http://schemas.microsoft.com/office/drawing/2014/main" id="{365E835E-D715-4BFA-920E-723D777A96A9}"/>
            </a:ext>
          </a:extLst>
        </xdr:cNvPr>
        <xdr:cNvSpPr/>
      </xdr:nvSpPr>
      <xdr:spPr bwMode="auto">
        <a:xfrm>
          <a:off x="9937750" y="1714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5953</xdr:colOff>
      <xdr:row>28</xdr:row>
      <xdr:rowOff>119431</xdr:rowOff>
    </xdr:from>
    <xdr:to>
      <xdr:col>2</xdr:col>
      <xdr:colOff>329320</xdr:colOff>
      <xdr:row>30</xdr:row>
      <xdr:rowOff>86278</xdr:rowOff>
    </xdr:to>
    <xdr:grpSp>
      <xdr:nvGrpSpPr>
        <xdr:cNvPr id="360" name="Group 6672">
          <a:extLst>
            <a:ext uri="{FF2B5EF4-FFF2-40B4-BE49-F238E27FC236}">
              <a16:creationId xmlns:a16="http://schemas.microsoft.com/office/drawing/2014/main" id="{9D868F60-0972-4A04-B991-5B7441EA20DA}"/>
            </a:ext>
          </a:extLst>
        </xdr:cNvPr>
        <xdr:cNvGrpSpPr>
          <a:grpSpLocks/>
        </xdr:cNvGrpSpPr>
      </xdr:nvGrpSpPr>
      <xdr:grpSpPr bwMode="auto">
        <a:xfrm>
          <a:off x="782064" y="4756254"/>
          <a:ext cx="323367" cy="297576"/>
          <a:chOff x="536" y="110"/>
          <a:chExt cx="46" cy="44"/>
        </a:xfrm>
      </xdr:grpSpPr>
      <xdr:pic>
        <xdr:nvPicPr>
          <xdr:cNvPr id="361" name="Picture 6673" descr="route2">
            <a:extLst>
              <a:ext uri="{FF2B5EF4-FFF2-40B4-BE49-F238E27FC236}">
                <a16:creationId xmlns:a16="http://schemas.microsoft.com/office/drawing/2014/main" id="{9B2E9FF1-96B4-4F0B-FEDC-1BADF151EF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2" name="Text Box 6674">
            <a:extLst>
              <a:ext uri="{FF2B5EF4-FFF2-40B4-BE49-F238E27FC236}">
                <a16:creationId xmlns:a16="http://schemas.microsoft.com/office/drawing/2014/main" id="{9D213F00-9043-DE1E-F105-945E9637AF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1</xdr:col>
      <xdr:colOff>273455</xdr:colOff>
      <xdr:row>31</xdr:row>
      <xdr:rowOff>10371</xdr:rowOff>
    </xdr:from>
    <xdr:to>
      <xdr:col>1</xdr:col>
      <xdr:colOff>602914</xdr:colOff>
      <xdr:row>32</xdr:row>
      <xdr:rowOff>118187</xdr:rowOff>
    </xdr:to>
    <xdr:grpSp>
      <xdr:nvGrpSpPr>
        <xdr:cNvPr id="363" name="Group 6672">
          <a:extLst>
            <a:ext uri="{FF2B5EF4-FFF2-40B4-BE49-F238E27FC236}">
              <a16:creationId xmlns:a16="http://schemas.microsoft.com/office/drawing/2014/main" id="{619F4890-E2F4-44E7-85E9-806643775493}"/>
            </a:ext>
          </a:extLst>
        </xdr:cNvPr>
        <xdr:cNvGrpSpPr>
          <a:grpSpLocks/>
        </xdr:cNvGrpSpPr>
      </xdr:nvGrpSpPr>
      <xdr:grpSpPr bwMode="auto">
        <a:xfrm>
          <a:off x="344011" y="5143288"/>
          <a:ext cx="329459" cy="273180"/>
          <a:chOff x="536" y="110"/>
          <a:chExt cx="46" cy="44"/>
        </a:xfrm>
      </xdr:grpSpPr>
      <xdr:pic>
        <xdr:nvPicPr>
          <xdr:cNvPr id="364" name="Picture 6673" descr="route2">
            <a:extLst>
              <a:ext uri="{FF2B5EF4-FFF2-40B4-BE49-F238E27FC236}">
                <a16:creationId xmlns:a16="http://schemas.microsoft.com/office/drawing/2014/main" id="{EEE9E19C-F85C-3F3B-14ED-5F22626285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5" name="Text Box 6674">
            <a:extLst>
              <a:ext uri="{FF2B5EF4-FFF2-40B4-BE49-F238E27FC236}">
                <a16:creationId xmlns:a16="http://schemas.microsoft.com/office/drawing/2014/main" id="{B3845AAD-9D32-470B-94AF-393E480952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9</xdr:col>
      <xdr:colOff>512193</xdr:colOff>
      <xdr:row>27</xdr:row>
      <xdr:rowOff>131076</xdr:rowOff>
    </xdr:from>
    <xdr:ext cx="240983" cy="196937"/>
    <xdr:sp macro="" textlink="">
      <xdr:nvSpPr>
        <xdr:cNvPr id="366" name="Text Box 709">
          <a:extLst>
            <a:ext uri="{FF2B5EF4-FFF2-40B4-BE49-F238E27FC236}">
              <a16:creationId xmlns:a16="http://schemas.microsoft.com/office/drawing/2014/main" id="{6D99C5B6-B94C-47CB-9293-949F44105D0A}"/>
            </a:ext>
          </a:extLst>
        </xdr:cNvPr>
        <xdr:cNvSpPr txBox="1">
          <a:spLocks noChangeArrowheads="1"/>
        </xdr:cNvSpPr>
      </xdr:nvSpPr>
      <xdr:spPr bwMode="auto">
        <a:xfrm flipV="1">
          <a:off x="6220843" y="4595126"/>
          <a:ext cx="240983" cy="19693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皆月</a:t>
          </a:r>
        </a:p>
      </xdr:txBody>
    </xdr:sp>
    <xdr:clientData/>
  </xdr:oneCellAnchor>
  <xdr:oneCellAnchor>
    <xdr:from>
      <xdr:col>7</xdr:col>
      <xdr:colOff>17158</xdr:colOff>
      <xdr:row>46</xdr:row>
      <xdr:rowOff>90099</xdr:rowOff>
    </xdr:from>
    <xdr:ext cx="411895" cy="386151"/>
    <xdr:sp macro="" textlink="">
      <xdr:nvSpPr>
        <xdr:cNvPr id="367" name="Text Box 1563">
          <a:extLst>
            <a:ext uri="{FF2B5EF4-FFF2-40B4-BE49-F238E27FC236}">
              <a16:creationId xmlns:a16="http://schemas.microsoft.com/office/drawing/2014/main" id="{6DE66E7B-47DA-433F-8009-CF1A2B53CBD1}"/>
            </a:ext>
          </a:extLst>
        </xdr:cNvPr>
        <xdr:cNvSpPr txBox="1">
          <a:spLocks noChangeArrowheads="1"/>
        </xdr:cNvSpPr>
      </xdr:nvSpPr>
      <xdr:spPr bwMode="auto">
        <a:xfrm>
          <a:off x="4316108" y="7691049"/>
          <a:ext cx="411895" cy="38615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不在時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道の駅狼煙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ﾄ分る写真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ｦ撮影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421740</xdr:colOff>
      <xdr:row>48</xdr:row>
      <xdr:rowOff>7830</xdr:rowOff>
    </xdr:from>
    <xdr:to>
      <xdr:col>7</xdr:col>
      <xdr:colOff>536066</xdr:colOff>
      <xdr:row>48</xdr:row>
      <xdr:rowOff>122792</xdr:rowOff>
    </xdr:to>
    <xdr:sp macro="" textlink="">
      <xdr:nvSpPr>
        <xdr:cNvPr id="368" name="AutoShape 1094">
          <a:extLst>
            <a:ext uri="{FF2B5EF4-FFF2-40B4-BE49-F238E27FC236}">
              <a16:creationId xmlns:a16="http://schemas.microsoft.com/office/drawing/2014/main" id="{CE793D4F-BCEC-491D-868D-C41ABAB72D7E}"/>
            </a:ext>
          </a:extLst>
        </xdr:cNvPr>
        <xdr:cNvSpPr>
          <a:spLocks noChangeArrowheads="1"/>
        </xdr:cNvSpPr>
      </xdr:nvSpPr>
      <xdr:spPr bwMode="auto">
        <a:xfrm>
          <a:off x="4720690" y="7938980"/>
          <a:ext cx="114326" cy="11496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328486</xdr:colOff>
      <xdr:row>44</xdr:row>
      <xdr:rowOff>69778</xdr:rowOff>
    </xdr:from>
    <xdr:to>
      <xdr:col>7</xdr:col>
      <xdr:colOff>490552</xdr:colOff>
      <xdr:row>46</xdr:row>
      <xdr:rowOff>136425</xdr:rowOff>
    </xdr:to>
    <xdr:sp macro="" textlink="">
      <xdr:nvSpPr>
        <xdr:cNvPr id="369" name="AutoShape 1561">
          <a:extLst>
            <a:ext uri="{FF2B5EF4-FFF2-40B4-BE49-F238E27FC236}">
              <a16:creationId xmlns:a16="http://schemas.microsoft.com/office/drawing/2014/main" id="{F39E976D-04B3-454B-9233-7B74E5506CA3}"/>
            </a:ext>
          </a:extLst>
        </xdr:cNvPr>
        <xdr:cNvSpPr>
          <a:spLocks/>
        </xdr:cNvSpPr>
      </xdr:nvSpPr>
      <xdr:spPr bwMode="auto">
        <a:xfrm rot="10800000" flipV="1">
          <a:off x="4627436" y="7340528"/>
          <a:ext cx="162066" cy="396847"/>
        </a:xfrm>
        <a:prstGeom prst="rightBrace">
          <a:avLst>
            <a:gd name="adj1" fmla="val 43430"/>
            <a:gd name="adj2" fmla="val 5861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7909</xdr:colOff>
      <xdr:row>1</xdr:row>
      <xdr:rowOff>16442</xdr:rowOff>
    </xdr:from>
    <xdr:to>
      <xdr:col>19</xdr:col>
      <xdr:colOff>179017</xdr:colOff>
      <xdr:row>1</xdr:row>
      <xdr:rowOff>165505</xdr:rowOff>
    </xdr:to>
    <xdr:sp macro="" textlink="">
      <xdr:nvSpPr>
        <xdr:cNvPr id="370" name="六角形 369">
          <a:extLst>
            <a:ext uri="{FF2B5EF4-FFF2-40B4-BE49-F238E27FC236}">
              <a16:creationId xmlns:a16="http://schemas.microsoft.com/office/drawing/2014/main" id="{10FADB54-AEFE-4FD0-968F-0281AD4559EA}"/>
            </a:ext>
          </a:extLst>
        </xdr:cNvPr>
        <xdr:cNvSpPr/>
      </xdr:nvSpPr>
      <xdr:spPr bwMode="auto">
        <a:xfrm>
          <a:off x="12765059" y="187892"/>
          <a:ext cx="171108" cy="1490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87190</xdr:colOff>
      <xdr:row>5</xdr:row>
      <xdr:rowOff>146834</xdr:rowOff>
    </xdr:from>
    <xdr:ext cx="247962" cy="225477"/>
    <xdr:sp macro="" textlink="">
      <xdr:nvSpPr>
        <xdr:cNvPr id="371" name="Text Box 1620">
          <a:extLst>
            <a:ext uri="{FF2B5EF4-FFF2-40B4-BE49-F238E27FC236}">
              <a16:creationId xmlns:a16="http://schemas.microsoft.com/office/drawing/2014/main" id="{7E4FD48F-F59A-4C2C-93F4-6B71877C5CA2}"/>
            </a:ext>
          </a:extLst>
        </xdr:cNvPr>
        <xdr:cNvSpPr txBox="1">
          <a:spLocks noChangeArrowheads="1"/>
        </xdr:cNvSpPr>
      </xdr:nvSpPr>
      <xdr:spPr bwMode="auto">
        <a:xfrm>
          <a:off x="12844340" y="978684"/>
          <a:ext cx="247962" cy="22547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oneCellAnchor>
    <xdr:from>
      <xdr:col>19</xdr:col>
      <xdr:colOff>692954</xdr:colOff>
      <xdr:row>4</xdr:row>
      <xdr:rowOff>134348</xdr:rowOff>
    </xdr:from>
    <xdr:ext cx="702020" cy="277727"/>
    <xdr:sp macro="" textlink="">
      <xdr:nvSpPr>
        <xdr:cNvPr id="372" name="Text Box 2937">
          <a:extLst>
            <a:ext uri="{FF2B5EF4-FFF2-40B4-BE49-F238E27FC236}">
              <a16:creationId xmlns:a16="http://schemas.microsoft.com/office/drawing/2014/main" id="{A2176F35-43E2-43CA-8A42-6A70D624D0D6}"/>
            </a:ext>
          </a:extLst>
        </xdr:cNvPr>
        <xdr:cNvSpPr txBox="1">
          <a:spLocks noChangeArrowheads="1"/>
        </xdr:cNvSpPr>
      </xdr:nvSpPr>
      <xdr:spPr bwMode="auto">
        <a:xfrm>
          <a:off x="13450104" y="801098"/>
          <a:ext cx="702020" cy="2777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能都宇出津店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473761</xdr:colOff>
      <xdr:row>5</xdr:row>
      <xdr:rowOff>13511</xdr:rowOff>
    </xdr:from>
    <xdr:to>
      <xdr:col>20</xdr:col>
      <xdr:colOff>6755</xdr:colOff>
      <xdr:row>8</xdr:row>
      <xdr:rowOff>155826</xdr:rowOff>
    </xdr:to>
    <xdr:sp macro="" textlink="">
      <xdr:nvSpPr>
        <xdr:cNvPr id="373" name="Freeform 169">
          <a:extLst>
            <a:ext uri="{FF2B5EF4-FFF2-40B4-BE49-F238E27FC236}">
              <a16:creationId xmlns:a16="http://schemas.microsoft.com/office/drawing/2014/main" id="{8B0054D2-DF56-44DF-BEAD-09294FF685EF}"/>
            </a:ext>
          </a:extLst>
        </xdr:cNvPr>
        <xdr:cNvSpPr>
          <a:spLocks/>
        </xdr:cNvSpPr>
      </xdr:nvSpPr>
      <xdr:spPr bwMode="auto">
        <a:xfrm flipH="1">
          <a:off x="13230911" y="845361"/>
          <a:ext cx="237844" cy="63761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395442</xdr:colOff>
      <xdr:row>5</xdr:row>
      <xdr:rowOff>44510</xdr:rowOff>
    </xdr:from>
    <xdr:to>
      <xdr:col>19</xdr:col>
      <xdr:colOff>529121</xdr:colOff>
      <xdr:row>5</xdr:row>
      <xdr:rowOff>161598</xdr:rowOff>
    </xdr:to>
    <xdr:sp macro="" textlink="">
      <xdr:nvSpPr>
        <xdr:cNvPr id="374" name="AutoShape 4802">
          <a:extLst>
            <a:ext uri="{FF2B5EF4-FFF2-40B4-BE49-F238E27FC236}">
              <a16:creationId xmlns:a16="http://schemas.microsoft.com/office/drawing/2014/main" id="{9E759D33-109D-48A2-AAA0-31D5954742FC}"/>
            </a:ext>
          </a:extLst>
        </xdr:cNvPr>
        <xdr:cNvSpPr>
          <a:spLocks noChangeArrowheads="1"/>
        </xdr:cNvSpPr>
      </xdr:nvSpPr>
      <xdr:spPr bwMode="auto">
        <a:xfrm>
          <a:off x="13152592" y="876360"/>
          <a:ext cx="133679" cy="1170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560988</xdr:colOff>
      <xdr:row>7</xdr:row>
      <xdr:rowOff>42765</xdr:rowOff>
    </xdr:from>
    <xdr:ext cx="595619" cy="140825"/>
    <xdr:sp macro="" textlink="">
      <xdr:nvSpPr>
        <xdr:cNvPr id="375" name="Text Box 1664">
          <a:extLst>
            <a:ext uri="{FF2B5EF4-FFF2-40B4-BE49-F238E27FC236}">
              <a16:creationId xmlns:a16="http://schemas.microsoft.com/office/drawing/2014/main" id="{F15229A5-FAA2-4448-A386-C3983F6BE4C8}"/>
            </a:ext>
          </a:extLst>
        </xdr:cNvPr>
        <xdr:cNvSpPr txBox="1">
          <a:spLocks noChangeArrowheads="1"/>
        </xdr:cNvSpPr>
      </xdr:nvSpPr>
      <xdr:spPr bwMode="auto">
        <a:xfrm>
          <a:off x="13318138" y="1204815"/>
          <a:ext cx="595619" cy="14082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宇出津新町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425200</xdr:colOff>
      <xdr:row>7</xdr:row>
      <xdr:rowOff>93790</xdr:rowOff>
    </xdr:from>
    <xdr:to>
      <xdr:col>19</xdr:col>
      <xdr:colOff>572832</xdr:colOff>
      <xdr:row>8</xdr:row>
      <xdr:rowOff>62803</xdr:rowOff>
    </xdr:to>
    <xdr:sp macro="" textlink="">
      <xdr:nvSpPr>
        <xdr:cNvPr id="376" name="Oval 310">
          <a:extLst>
            <a:ext uri="{FF2B5EF4-FFF2-40B4-BE49-F238E27FC236}">
              <a16:creationId xmlns:a16="http://schemas.microsoft.com/office/drawing/2014/main" id="{CC03087B-6278-4DBF-8E55-C436C2F37341}"/>
            </a:ext>
          </a:extLst>
        </xdr:cNvPr>
        <xdr:cNvSpPr>
          <a:spLocks noChangeArrowheads="1"/>
        </xdr:cNvSpPr>
      </xdr:nvSpPr>
      <xdr:spPr bwMode="auto">
        <a:xfrm>
          <a:off x="13182350" y="1255840"/>
          <a:ext cx="147632" cy="13411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279945</xdr:colOff>
      <xdr:row>5</xdr:row>
      <xdr:rowOff>18777</xdr:rowOff>
    </xdr:from>
    <xdr:to>
      <xdr:col>19</xdr:col>
      <xdr:colOff>479488</xdr:colOff>
      <xdr:row>7</xdr:row>
      <xdr:rowOff>155371</xdr:rowOff>
    </xdr:to>
    <xdr:sp macro="" textlink="">
      <xdr:nvSpPr>
        <xdr:cNvPr id="377" name="AutoShape 1653">
          <a:extLst>
            <a:ext uri="{FF2B5EF4-FFF2-40B4-BE49-F238E27FC236}">
              <a16:creationId xmlns:a16="http://schemas.microsoft.com/office/drawing/2014/main" id="{18E492CD-5C21-43CD-AACF-4DC4DF9F2DA6}"/>
            </a:ext>
          </a:extLst>
        </xdr:cNvPr>
        <xdr:cNvSpPr>
          <a:spLocks/>
        </xdr:cNvSpPr>
      </xdr:nvSpPr>
      <xdr:spPr bwMode="auto">
        <a:xfrm flipH="1">
          <a:off x="13037095" y="850627"/>
          <a:ext cx="199543" cy="46679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502798</xdr:colOff>
      <xdr:row>4</xdr:row>
      <xdr:rowOff>680</xdr:rowOff>
    </xdr:from>
    <xdr:to>
      <xdr:col>19</xdr:col>
      <xdr:colOff>642771</xdr:colOff>
      <xdr:row>4</xdr:row>
      <xdr:rowOff>119858</xdr:rowOff>
    </xdr:to>
    <xdr:sp macro="" textlink="">
      <xdr:nvSpPr>
        <xdr:cNvPr id="378" name="六角形 377">
          <a:extLst>
            <a:ext uri="{FF2B5EF4-FFF2-40B4-BE49-F238E27FC236}">
              <a16:creationId xmlns:a16="http://schemas.microsoft.com/office/drawing/2014/main" id="{B4BF08AA-1CF6-4AEC-8156-8E1F016B317C}"/>
            </a:ext>
          </a:extLst>
        </xdr:cNvPr>
        <xdr:cNvSpPr/>
      </xdr:nvSpPr>
      <xdr:spPr bwMode="auto">
        <a:xfrm>
          <a:off x="13259948" y="667430"/>
          <a:ext cx="139973" cy="1191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６</a:t>
          </a:r>
        </a:p>
      </xdr:txBody>
    </xdr:sp>
    <xdr:clientData/>
  </xdr:twoCellAnchor>
  <xdr:twoCellAnchor>
    <xdr:from>
      <xdr:col>12</xdr:col>
      <xdr:colOff>25779</xdr:colOff>
      <xdr:row>10</xdr:row>
      <xdr:rowOff>163160</xdr:rowOff>
    </xdr:from>
    <xdr:to>
      <xdr:col>12</xdr:col>
      <xdr:colOff>101422</xdr:colOff>
      <xdr:row>16</xdr:row>
      <xdr:rowOff>137846</xdr:rowOff>
    </xdr:to>
    <xdr:sp macro="" textlink="">
      <xdr:nvSpPr>
        <xdr:cNvPr id="379" name="Line 148">
          <a:extLst>
            <a:ext uri="{FF2B5EF4-FFF2-40B4-BE49-F238E27FC236}">
              <a16:creationId xmlns:a16="http://schemas.microsoft.com/office/drawing/2014/main" id="{65793BAD-C336-4B5E-AC03-05895CCB3207}"/>
            </a:ext>
          </a:extLst>
        </xdr:cNvPr>
        <xdr:cNvSpPr>
          <a:spLocks noChangeShapeType="1"/>
        </xdr:cNvSpPr>
      </xdr:nvSpPr>
      <xdr:spPr bwMode="auto">
        <a:xfrm flipV="1">
          <a:off x="7848979" y="1820510"/>
          <a:ext cx="75643" cy="965286"/>
        </a:xfrm>
        <a:custGeom>
          <a:avLst/>
          <a:gdLst>
            <a:gd name="connsiteX0" fmla="*/ 0 w 18906"/>
            <a:gd name="connsiteY0" fmla="*/ 0 h 992071"/>
            <a:gd name="connsiteX1" fmla="*/ 18906 w 18906"/>
            <a:gd name="connsiteY1" fmla="*/ 992071 h 992071"/>
            <a:gd name="connsiteX0" fmla="*/ 7894 w 9181"/>
            <a:gd name="connsiteY0" fmla="*/ 0 h 1034593"/>
            <a:gd name="connsiteX1" fmla="*/ 1287 w 9181"/>
            <a:gd name="connsiteY1" fmla="*/ 1034593 h 1034593"/>
            <a:gd name="connsiteX0" fmla="*/ 164863 w 165056"/>
            <a:gd name="connsiteY0" fmla="*/ 0 h 10411"/>
            <a:gd name="connsiteX1" fmla="*/ 194 w 165056"/>
            <a:gd name="connsiteY1" fmla="*/ 10411 h 10411"/>
            <a:gd name="connsiteX0" fmla="*/ 165300 w 165300"/>
            <a:gd name="connsiteY0" fmla="*/ 0 h 10411"/>
            <a:gd name="connsiteX1" fmla="*/ 631 w 165300"/>
            <a:gd name="connsiteY1" fmla="*/ 10411 h 10411"/>
            <a:gd name="connsiteX0" fmla="*/ 138038 w 138038"/>
            <a:gd name="connsiteY0" fmla="*/ 0 h 10740"/>
            <a:gd name="connsiteX1" fmla="*/ 1159 w 138038"/>
            <a:gd name="connsiteY1" fmla="*/ 10740 h 10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038" h="10740">
              <a:moveTo>
                <a:pt x="138038" y="0"/>
              </a:moveTo>
              <a:cubicBezTo>
                <a:pt x="15218" y="2703"/>
                <a:pt x="-5705" y="7544"/>
                <a:pt x="1159" y="10740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681370</xdr:colOff>
      <xdr:row>14</xdr:row>
      <xdr:rowOff>134201</xdr:rowOff>
    </xdr:from>
    <xdr:to>
      <xdr:col>12</xdr:col>
      <xdr:colOff>117759</xdr:colOff>
      <xdr:row>15</xdr:row>
      <xdr:rowOff>76996</xdr:rowOff>
    </xdr:to>
    <xdr:sp macro="" textlink="">
      <xdr:nvSpPr>
        <xdr:cNvPr id="380" name="AutoShape 86">
          <a:extLst>
            <a:ext uri="{FF2B5EF4-FFF2-40B4-BE49-F238E27FC236}">
              <a16:creationId xmlns:a16="http://schemas.microsoft.com/office/drawing/2014/main" id="{252913F8-8EAA-49A1-9A1D-0F6D2DDF0249}"/>
            </a:ext>
          </a:extLst>
        </xdr:cNvPr>
        <xdr:cNvSpPr>
          <a:spLocks noChangeArrowheads="1"/>
        </xdr:cNvSpPr>
      </xdr:nvSpPr>
      <xdr:spPr bwMode="auto">
        <a:xfrm>
          <a:off x="7799720" y="2451951"/>
          <a:ext cx="141239" cy="107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178706</xdr:colOff>
      <xdr:row>14</xdr:row>
      <xdr:rowOff>19069</xdr:rowOff>
    </xdr:from>
    <xdr:to>
      <xdr:col>12</xdr:col>
      <xdr:colOff>683496</xdr:colOff>
      <xdr:row>15</xdr:row>
      <xdr:rowOff>74808</xdr:rowOff>
    </xdr:to>
    <xdr:sp macro="" textlink="">
      <xdr:nvSpPr>
        <xdr:cNvPr id="381" name="Line 149">
          <a:extLst>
            <a:ext uri="{FF2B5EF4-FFF2-40B4-BE49-F238E27FC236}">
              <a16:creationId xmlns:a16="http://schemas.microsoft.com/office/drawing/2014/main" id="{03BFFBCA-09AA-400E-84C6-713F91F9A7BF}"/>
            </a:ext>
          </a:extLst>
        </xdr:cNvPr>
        <xdr:cNvSpPr>
          <a:spLocks noChangeShapeType="1"/>
        </xdr:cNvSpPr>
      </xdr:nvSpPr>
      <xdr:spPr bwMode="auto">
        <a:xfrm flipH="1">
          <a:off x="7297056" y="2336819"/>
          <a:ext cx="1209640" cy="220839"/>
        </a:xfrm>
        <a:custGeom>
          <a:avLst/>
          <a:gdLst>
            <a:gd name="connsiteX0" fmla="*/ 0 w 827959"/>
            <a:gd name="connsiteY0" fmla="*/ 0 h 105422"/>
            <a:gd name="connsiteX1" fmla="*/ 827959 w 827959"/>
            <a:gd name="connsiteY1" fmla="*/ 105422 h 105422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1278696"/>
            <a:gd name="connsiteY0" fmla="*/ 62016 h 90898"/>
            <a:gd name="connsiteX1" fmla="*/ 1278696 w 1278696"/>
            <a:gd name="connsiteY1" fmla="*/ 90898 h 90898"/>
            <a:gd name="connsiteX0" fmla="*/ 0 w 1278696"/>
            <a:gd name="connsiteY0" fmla="*/ 160053 h 188935"/>
            <a:gd name="connsiteX1" fmla="*/ 1278696 w 1278696"/>
            <a:gd name="connsiteY1" fmla="*/ 188935 h 188935"/>
            <a:gd name="connsiteX0" fmla="*/ 0 w 1278696"/>
            <a:gd name="connsiteY0" fmla="*/ 183551 h 212433"/>
            <a:gd name="connsiteX1" fmla="*/ 1278696 w 1278696"/>
            <a:gd name="connsiteY1" fmla="*/ 212433 h 212433"/>
            <a:gd name="connsiteX0" fmla="*/ 0 w 1278696"/>
            <a:gd name="connsiteY0" fmla="*/ 231460 h 260342"/>
            <a:gd name="connsiteX1" fmla="*/ 1278696 w 1278696"/>
            <a:gd name="connsiteY1" fmla="*/ 260342 h 260342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8696" h="225828">
              <a:moveTo>
                <a:pt x="0" y="196946"/>
              </a:moveTo>
              <a:cubicBezTo>
                <a:pt x="148828" y="168598"/>
                <a:pt x="723942" y="-48266"/>
                <a:pt x="918482" y="9849"/>
              </a:cubicBezTo>
              <a:cubicBezTo>
                <a:pt x="1007370" y="215079"/>
                <a:pt x="832621" y="-47439"/>
                <a:pt x="1278696" y="22582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677605</xdr:colOff>
      <xdr:row>11</xdr:row>
      <xdr:rowOff>93953</xdr:rowOff>
    </xdr:from>
    <xdr:to>
      <xdr:col>12</xdr:col>
      <xdr:colOff>304542</xdr:colOff>
      <xdr:row>13</xdr:row>
      <xdr:rowOff>16676</xdr:rowOff>
    </xdr:to>
    <xdr:grpSp>
      <xdr:nvGrpSpPr>
        <xdr:cNvPr id="382" name="Group 6672">
          <a:extLst>
            <a:ext uri="{FF2B5EF4-FFF2-40B4-BE49-F238E27FC236}">
              <a16:creationId xmlns:a16="http://schemas.microsoft.com/office/drawing/2014/main" id="{31588E6A-751C-42B6-82A4-C51239333C89}"/>
            </a:ext>
          </a:extLst>
        </xdr:cNvPr>
        <xdr:cNvGrpSpPr>
          <a:grpSpLocks/>
        </xdr:cNvGrpSpPr>
      </xdr:nvGrpSpPr>
      <xdr:grpSpPr bwMode="auto">
        <a:xfrm>
          <a:off x="7803716" y="1919578"/>
          <a:ext cx="332493" cy="253452"/>
          <a:chOff x="536" y="110"/>
          <a:chExt cx="46" cy="44"/>
        </a:xfrm>
      </xdr:grpSpPr>
      <xdr:pic>
        <xdr:nvPicPr>
          <xdr:cNvPr id="383" name="Picture 6673" descr="route2">
            <a:extLst>
              <a:ext uri="{FF2B5EF4-FFF2-40B4-BE49-F238E27FC236}">
                <a16:creationId xmlns:a16="http://schemas.microsoft.com/office/drawing/2014/main" id="{33258E98-49E1-306A-B155-E559E6BE8D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4" name="Text Box 6674">
            <a:extLst>
              <a:ext uri="{FF2B5EF4-FFF2-40B4-BE49-F238E27FC236}">
                <a16:creationId xmlns:a16="http://schemas.microsoft.com/office/drawing/2014/main" id="{2878A43E-E02C-FA81-E5D5-B66C10491A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12</xdr:col>
      <xdr:colOff>246616</xdr:colOff>
      <xdr:row>14</xdr:row>
      <xdr:rowOff>8513</xdr:rowOff>
    </xdr:from>
    <xdr:to>
      <xdr:col>12</xdr:col>
      <xdr:colOff>589516</xdr:colOff>
      <xdr:row>16</xdr:row>
      <xdr:rowOff>8270</xdr:rowOff>
    </xdr:to>
    <xdr:grpSp>
      <xdr:nvGrpSpPr>
        <xdr:cNvPr id="385" name="Group 6672">
          <a:extLst>
            <a:ext uri="{FF2B5EF4-FFF2-40B4-BE49-F238E27FC236}">
              <a16:creationId xmlns:a16="http://schemas.microsoft.com/office/drawing/2014/main" id="{CE6606FE-C9C0-471C-B400-918055F478CB}"/>
            </a:ext>
          </a:extLst>
        </xdr:cNvPr>
        <xdr:cNvGrpSpPr>
          <a:grpSpLocks/>
        </xdr:cNvGrpSpPr>
      </xdr:nvGrpSpPr>
      <xdr:grpSpPr bwMode="auto">
        <a:xfrm>
          <a:off x="8078283" y="2330232"/>
          <a:ext cx="342900" cy="330486"/>
          <a:chOff x="536" y="110"/>
          <a:chExt cx="46" cy="44"/>
        </a:xfrm>
      </xdr:grpSpPr>
      <xdr:pic>
        <xdr:nvPicPr>
          <xdr:cNvPr id="386" name="Picture 6673" descr="route2">
            <a:extLst>
              <a:ext uri="{FF2B5EF4-FFF2-40B4-BE49-F238E27FC236}">
                <a16:creationId xmlns:a16="http://schemas.microsoft.com/office/drawing/2014/main" id="{FE6B0B65-C4E6-53AF-064E-CD608160E9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7" name="Text Box 6674">
            <a:extLst>
              <a:ext uri="{FF2B5EF4-FFF2-40B4-BE49-F238E27FC236}">
                <a16:creationId xmlns:a16="http://schemas.microsoft.com/office/drawing/2014/main" id="{C4A56212-4859-DD3A-D985-77ECBD4734C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11</xdr:col>
      <xdr:colOff>673100</xdr:colOff>
      <xdr:row>13</xdr:row>
      <xdr:rowOff>128375</xdr:rowOff>
    </xdr:from>
    <xdr:to>
      <xdr:col>12</xdr:col>
      <xdr:colOff>124977</xdr:colOff>
      <xdr:row>14</xdr:row>
      <xdr:rowOff>104708</xdr:rowOff>
    </xdr:to>
    <xdr:sp macro="" textlink="">
      <xdr:nvSpPr>
        <xdr:cNvPr id="388" name="Oval 310">
          <a:extLst>
            <a:ext uri="{FF2B5EF4-FFF2-40B4-BE49-F238E27FC236}">
              <a16:creationId xmlns:a16="http://schemas.microsoft.com/office/drawing/2014/main" id="{2528A6ED-389B-447A-95A9-CF61EF4E7361}"/>
            </a:ext>
          </a:extLst>
        </xdr:cNvPr>
        <xdr:cNvSpPr>
          <a:spLocks noChangeArrowheads="1"/>
        </xdr:cNvSpPr>
      </xdr:nvSpPr>
      <xdr:spPr bwMode="auto">
        <a:xfrm>
          <a:off x="7791450" y="2281025"/>
          <a:ext cx="156727" cy="1414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134094</xdr:colOff>
      <xdr:row>9</xdr:row>
      <xdr:rowOff>130712</xdr:rowOff>
    </xdr:from>
    <xdr:to>
      <xdr:col>12</xdr:col>
      <xdr:colOff>62491</xdr:colOff>
      <xdr:row>13</xdr:row>
      <xdr:rowOff>65106</xdr:rowOff>
    </xdr:to>
    <xdr:sp macro="" textlink="">
      <xdr:nvSpPr>
        <xdr:cNvPr id="389" name="Freeform 606">
          <a:extLst>
            <a:ext uri="{FF2B5EF4-FFF2-40B4-BE49-F238E27FC236}">
              <a16:creationId xmlns:a16="http://schemas.microsoft.com/office/drawing/2014/main" id="{01D66EFA-7CE4-4B14-B5AF-433F25B02D44}"/>
            </a:ext>
          </a:extLst>
        </xdr:cNvPr>
        <xdr:cNvSpPr>
          <a:spLocks/>
        </xdr:cNvSpPr>
      </xdr:nvSpPr>
      <xdr:spPr bwMode="auto">
        <a:xfrm rot="1397835" flipV="1">
          <a:off x="7252444" y="1622962"/>
          <a:ext cx="633247" cy="594794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6323 w 9056"/>
            <a:gd name="connsiteY0" fmla="*/ 50295 h 50295"/>
            <a:gd name="connsiteX1" fmla="*/ 9003 w 9056"/>
            <a:gd name="connsiteY1" fmla="*/ 4078 h 50295"/>
            <a:gd name="connsiteX2" fmla="*/ 7702 w 9056"/>
            <a:gd name="connsiteY2" fmla="*/ 3965 h 50295"/>
            <a:gd name="connsiteX3" fmla="*/ 4931 w 9056"/>
            <a:gd name="connsiteY3" fmla="*/ 12425 h 50295"/>
            <a:gd name="connsiteX4" fmla="*/ 0 w 9056"/>
            <a:gd name="connsiteY4" fmla="*/ 4795 h 50295"/>
            <a:gd name="connsiteX0" fmla="*/ 6982 w 11392"/>
            <a:gd name="connsiteY0" fmla="*/ 9232 h 9232"/>
            <a:gd name="connsiteX1" fmla="*/ 11372 w 11392"/>
            <a:gd name="connsiteY1" fmla="*/ 2880 h 9232"/>
            <a:gd name="connsiteX2" fmla="*/ 8505 w 11392"/>
            <a:gd name="connsiteY2" fmla="*/ 20 h 9232"/>
            <a:gd name="connsiteX3" fmla="*/ 5445 w 11392"/>
            <a:gd name="connsiteY3" fmla="*/ 1702 h 9232"/>
            <a:gd name="connsiteX4" fmla="*/ 0 w 11392"/>
            <a:gd name="connsiteY4" fmla="*/ 185 h 9232"/>
            <a:gd name="connsiteX0" fmla="*/ 6129 w 10641"/>
            <a:gd name="connsiteY0" fmla="*/ 13973 h 13973"/>
            <a:gd name="connsiteX1" fmla="*/ 9982 w 10641"/>
            <a:gd name="connsiteY1" fmla="*/ 7093 h 13973"/>
            <a:gd name="connsiteX2" fmla="*/ 10123 w 10641"/>
            <a:gd name="connsiteY2" fmla="*/ 6 h 13973"/>
            <a:gd name="connsiteX3" fmla="*/ 4780 w 10641"/>
            <a:gd name="connsiteY3" fmla="*/ 5817 h 13973"/>
            <a:gd name="connsiteX4" fmla="*/ 0 w 10641"/>
            <a:gd name="connsiteY4" fmla="*/ 4173 h 13973"/>
            <a:gd name="connsiteX0" fmla="*/ 6129 w 11058"/>
            <a:gd name="connsiteY0" fmla="*/ 12035 h 12035"/>
            <a:gd name="connsiteX1" fmla="*/ 9982 w 11058"/>
            <a:gd name="connsiteY1" fmla="*/ 5155 h 12035"/>
            <a:gd name="connsiteX2" fmla="*/ 10684 w 11058"/>
            <a:gd name="connsiteY2" fmla="*/ 10 h 12035"/>
            <a:gd name="connsiteX3" fmla="*/ 4780 w 11058"/>
            <a:gd name="connsiteY3" fmla="*/ 3879 h 12035"/>
            <a:gd name="connsiteX4" fmla="*/ 0 w 11058"/>
            <a:gd name="connsiteY4" fmla="*/ 2235 h 12035"/>
            <a:gd name="connsiteX0" fmla="*/ 6129 w 10776"/>
            <a:gd name="connsiteY0" fmla="*/ 16398 h 16398"/>
            <a:gd name="connsiteX1" fmla="*/ 9982 w 10776"/>
            <a:gd name="connsiteY1" fmla="*/ 9518 h 16398"/>
            <a:gd name="connsiteX2" fmla="*/ 10684 w 10776"/>
            <a:gd name="connsiteY2" fmla="*/ 4373 h 16398"/>
            <a:gd name="connsiteX3" fmla="*/ 8633 w 10776"/>
            <a:gd name="connsiteY3" fmla="*/ 64 h 16398"/>
            <a:gd name="connsiteX4" fmla="*/ 0 w 10776"/>
            <a:gd name="connsiteY4" fmla="*/ 6598 h 16398"/>
            <a:gd name="connsiteX0" fmla="*/ 3760 w 8407"/>
            <a:gd name="connsiteY0" fmla="*/ 16398 h 16398"/>
            <a:gd name="connsiteX1" fmla="*/ 7613 w 8407"/>
            <a:gd name="connsiteY1" fmla="*/ 9518 h 16398"/>
            <a:gd name="connsiteX2" fmla="*/ 8315 w 8407"/>
            <a:gd name="connsiteY2" fmla="*/ 4373 h 16398"/>
            <a:gd name="connsiteX3" fmla="*/ 6264 w 8407"/>
            <a:gd name="connsiteY3" fmla="*/ 64 h 16398"/>
            <a:gd name="connsiteX4" fmla="*/ 0 w 8407"/>
            <a:gd name="connsiteY4" fmla="*/ 4849 h 16398"/>
            <a:gd name="connsiteX0" fmla="*/ 6647 w 9959"/>
            <a:gd name="connsiteY0" fmla="*/ 11037 h 11037"/>
            <a:gd name="connsiteX1" fmla="*/ 9056 w 9959"/>
            <a:gd name="connsiteY1" fmla="*/ 5804 h 11037"/>
            <a:gd name="connsiteX2" fmla="*/ 9891 w 9959"/>
            <a:gd name="connsiteY2" fmla="*/ 2667 h 11037"/>
            <a:gd name="connsiteX3" fmla="*/ 7451 w 9959"/>
            <a:gd name="connsiteY3" fmla="*/ 39 h 11037"/>
            <a:gd name="connsiteX4" fmla="*/ 0 w 9959"/>
            <a:gd name="connsiteY4" fmla="*/ 2957 h 11037"/>
            <a:gd name="connsiteX0" fmla="*/ 6674 w 10070"/>
            <a:gd name="connsiteY0" fmla="*/ 10028 h 10028"/>
            <a:gd name="connsiteX1" fmla="*/ 9093 w 10070"/>
            <a:gd name="connsiteY1" fmla="*/ 5287 h 10028"/>
            <a:gd name="connsiteX2" fmla="*/ 9932 w 10070"/>
            <a:gd name="connsiteY2" fmla="*/ 2444 h 10028"/>
            <a:gd name="connsiteX3" fmla="*/ 6395 w 10070"/>
            <a:gd name="connsiteY3" fmla="*/ 1846 h 10028"/>
            <a:gd name="connsiteX4" fmla="*/ 7482 w 10070"/>
            <a:gd name="connsiteY4" fmla="*/ 63 h 10028"/>
            <a:gd name="connsiteX5" fmla="*/ 0 w 10070"/>
            <a:gd name="connsiteY5" fmla="*/ 2707 h 10028"/>
            <a:gd name="connsiteX0" fmla="*/ 6674 w 10070"/>
            <a:gd name="connsiteY0" fmla="*/ 8193 h 8193"/>
            <a:gd name="connsiteX1" fmla="*/ 9093 w 10070"/>
            <a:gd name="connsiteY1" fmla="*/ 3452 h 8193"/>
            <a:gd name="connsiteX2" fmla="*/ 9932 w 10070"/>
            <a:gd name="connsiteY2" fmla="*/ 609 h 8193"/>
            <a:gd name="connsiteX3" fmla="*/ 6395 w 10070"/>
            <a:gd name="connsiteY3" fmla="*/ 11 h 8193"/>
            <a:gd name="connsiteX4" fmla="*/ 0 w 10070"/>
            <a:gd name="connsiteY4" fmla="*/ 872 h 81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70" h="8193">
              <a:moveTo>
                <a:pt x="6674" y="8193"/>
              </a:moveTo>
              <a:cubicBezTo>
                <a:pt x="6507" y="8212"/>
                <a:pt x="8550" y="4716"/>
                <a:pt x="9093" y="3452"/>
              </a:cubicBezTo>
              <a:cubicBezTo>
                <a:pt x="9637" y="2188"/>
                <a:pt x="10382" y="1182"/>
                <a:pt x="9932" y="609"/>
              </a:cubicBezTo>
              <a:cubicBezTo>
                <a:pt x="9482" y="36"/>
                <a:pt x="8050" y="-33"/>
                <a:pt x="6395" y="11"/>
              </a:cubicBezTo>
              <a:cubicBezTo>
                <a:pt x="4740" y="55"/>
                <a:pt x="1332" y="693"/>
                <a:pt x="0" y="872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12</xdr:col>
      <xdr:colOff>7785</xdr:colOff>
      <xdr:row>12</xdr:row>
      <xdr:rowOff>117927</xdr:rowOff>
    </xdr:from>
    <xdr:ext cx="636287" cy="199571"/>
    <xdr:sp macro="" textlink="">
      <xdr:nvSpPr>
        <xdr:cNvPr id="390" name="Text Box 1620">
          <a:extLst>
            <a:ext uri="{FF2B5EF4-FFF2-40B4-BE49-F238E27FC236}">
              <a16:creationId xmlns:a16="http://schemas.microsoft.com/office/drawing/2014/main" id="{E1C7AA53-AB28-45BF-919B-3E7EFCAE8F56}"/>
            </a:ext>
          </a:extLst>
        </xdr:cNvPr>
        <xdr:cNvSpPr txBox="1">
          <a:spLocks noChangeArrowheads="1"/>
        </xdr:cNvSpPr>
      </xdr:nvSpPr>
      <xdr:spPr bwMode="auto">
        <a:xfrm>
          <a:off x="7809214" y="2086427"/>
          <a:ext cx="636287" cy="19957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 穴水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101424</xdr:colOff>
      <xdr:row>14</xdr:row>
      <xdr:rowOff>128283</xdr:rowOff>
    </xdr:from>
    <xdr:ext cx="573264" cy="163162"/>
    <xdr:sp macro="" textlink="">
      <xdr:nvSpPr>
        <xdr:cNvPr id="391" name="Text Box 1620">
          <a:extLst>
            <a:ext uri="{FF2B5EF4-FFF2-40B4-BE49-F238E27FC236}">
              <a16:creationId xmlns:a16="http://schemas.microsoft.com/office/drawing/2014/main" id="{AC92A13C-E6CB-430B-B2DC-F73918032C0B}"/>
            </a:ext>
          </a:extLst>
        </xdr:cNvPr>
        <xdr:cNvSpPr txBox="1">
          <a:spLocks noChangeArrowheads="1"/>
        </xdr:cNvSpPr>
      </xdr:nvSpPr>
      <xdr:spPr bwMode="auto">
        <a:xfrm>
          <a:off x="7219774" y="2446033"/>
          <a:ext cx="573264" cy="163162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宇出津新港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143600</xdr:colOff>
      <xdr:row>8</xdr:row>
      <xdr:rowOff>11523</xdr:rowOff>
    </xdr:from>
    <xdr:to>
      <xdr:col>20</xdr:col>
      <xdr:colOff>285101</xdr:colOff>
      <xdr:row>8</xdr:row>
      <xdr:rowOff>123324</xdr:rowOff>
    </xdr:to>
    <xdr:sp macro="" textlink="">
      <xdr:nvSpPr>
        <xdr:cNvPr id="392" name="六角形 391">
          <a:extLst>
            <a:ext uri="{FF2B5EF4-FFF2-40B4-BE49-F238E27FC236}">
              <a16:creationId xmlns:a16="http://schemas.microsoft.com/office/drawing/2014/main" id="{3AC747B4-B5CA-49DA-AF5F-80F98866C70D}"/>
            </a:ext>
          </a:extLst>
        </xdr:cNvPr>
        <xdr:cNvSpPr/>
      </xdr:nvSpPr>
      <xdr:spPr bwMode="auto">
        <a:xfrm>
          <a:off x="13605600" y="1338673"/>
          <a:ext cx="141501" cy="1118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694967</xdr:colOff>
      <xdr:row>12</xdr:row>
      <xdr:rowOff>168740</xdr:rowOff>
    </xdr:from>
    <xdr:to>
      <xdr:col>14</xdr:col>
      <xdr:colOff>368059</xdr:colOff>
      <xdr:row>13</xdr:row>
      <xdr:rowOff>9224</xdr:rowOff>
    </xdr:to>
    <xdr:sp macro="" textlink="">
      <xdr:nvSpPr>
        <xdr:cNvPr id="393" name="Line 149">
          <a:extLst>
            <a:ext uri="{FF2B5EF4-FFF2-40B4-BE49-F238E27FC236}">
              <a16:creationId xmlns:a16="http://schemas.microsoft.com/office/drawing/2014/main" id="{1ED50EDF-54A8-49F7-8017-6592119E6602}"/>
            </a:ext>
          </a:extLst>
        </xdr:cNvPr>
        <xdr:cNvSpPr>
          <a:spLocks noChangeShapeType="1"/>
        </xdr:cNvSpPr>
      </xdr:nvSpPr>
      <xdr:spPr bwMode="auto">
        <a:xfrm rot="21289342" flipH="1">
          <a:off x="9223017" y="2149940"/>
          <a:ext cx="377942" cy="11934"/>
        </a:xfrm>
        <a:custGeom>
          <a:avLst/>
          <a:gdLst>
            <a:gd name="connsiteX0" fmla="*/ 0 w 827959"/>
            <a:gd name="connsiteY0" fmla="*/ 0 h 105422"/>
            <a:gd name="connsiteX1" fmla="*/ 827959 w 827959"/>
            <a:gd name="connsiteY1" fmla="*/ 105422 h 105422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972535"/>
            <a:gd name="connsiteY0" fmla="*/ 0 h 318034"/>
            <a:gd name="connsiteX1" fmla="*/ 972535 w 972535"/>
            <a:gd name="connsiteY1" fmla="*/ 318034 h 318034"/>
            <a:gd name="connsiteX0" fmla="*/ 0 w 1278696"/>
            <a:gd name="connsiteY0" fmla="*/ 62016 h 90898"/>
            <a:gd name="connsiteX1" fmla="*/ 1278696 w 1278696"/>
            <a:gd name="connsiteY1" fmla="*/ 90898 h 90898"/>
            <a:gd name="connsiteX0" fmla="*/ 0 w 1278696"/>
            <a:gd name="connsiteY0" fmla="*/ 160053 h 188935"/>
            <a:gd name="connsiteX1" fmla="*/ 1278696 w 1278696"/>
            <a:gd name="connsiteY1" fmla="*/ 188935 h 188935"/>
            <a:gd name="connsiteX0" fmla="*/ 0 w 1278696"/>
            <a:gd name="connsiteY0" fmla="*/ 183551 h 212433"/>
            <a:gd name="connsiteX1" fmla="*/ 1278696 w 1278696"/>
            <a:gd name="connsiteY1" fmla="*/ 212433 h 212433"/>
            <a:gd name="connsiteX0" fmla="*/ 0 w 1278696"/>
            <a:gd name="connsiteY0" fmla="*/ 231460 h 260342"/>
            <a:gd name="connsiteX1" fmla="*/ 1278696 w 1278696"/>
            <a:gd name="connsiteY1" fmla="*/ 260342 h 260342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282108 h 310990"/>
            <a:gd name="connsiteX1" fmla="*/ 918482 w 1278696"/>
            <a:gd name="connsiteY1" fmla="*/ 95011 h 310990"/>
            <a:gd name="connsiteX2" fmla="*/ 1278696 w 1278696"/>
            <a:gd name="connsiteY2" fmla="*/ 310990 h 310990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  <a:gd name="connsiteX0" fmla="*/ 0 w 1278696"/>
            <a:gd name="connsiteY0" fmla="*/ 196946 h 225828"/>
            <a:gd name="connsiteX1" fmla="*/ 918482 w 1278696"/>
            <a:gd name="connsiteY1" fmla="*/ 9849 h 225828"/>
            <a:gd name="connsiteX2" fmla="*/ 1278696 w 1278696"/>
            <a:gd name="connsiteY2" fmla="*/ 225828 h 225828"/>
            <a:gd name="connsiteX0" fmla="*/ 0 w 918482"/>
            <a:gd name="connsiteY0" fmla="*/ 196946 h 196946"/>
            <a:gd name="connsiteX1" fmla="*/ 918482 w 918482"/>
            <a:gd name="connsiteY1" fmla="*/ 9849 h 196946"/>
            <a:gd name="connsiteX0" fmla="*/ 0 w 697366"/>
            <a:gd name="connsiteY0" fmla="*/ 246349 h 246349"/>
            <a:gd name="connsiteX1" fmla="*/ 697366 w 697366"/>
            <a:gd name="connsiteY1" fmla="*/ 8225 h 246349"/>
            <a:gd name="connsiteX0" fmla="*/ 0 w 374196"/>
            <a:gd name="connsiteY0" fmla="*/ 51066 h 51066"/>
            <a:gd name="connsiteX1" fmla="*/ 374196 w 374196"/>
            <a:gd name="connsiteY1" fmla="*/ 25554 h 51066"/>
            <a:gd name="connsiteX0" fmla="*/ 0 w 374196"/>
            <a:gd name="connsiteY0" fmla="*/ 32238 h 32238"/>
            <a:gd name="connsiteX1" fmla="*/ 374196 w 374196"/>
            <a:gd name="connsiteY1" fmla="*/ 6726 h 32238"/>
            <a:gd name="connsiteX0" fmla="*/ 0 w 374196"/>
            <a:gd name="connsiteY0" fmla="*/ 13907 h 22413"/>
            <a:gd name="connsiteX1" fmla="*/ 374196 w 374196"/>
            <a:gd name="connsiteY1" fmla="*/ 22413 h 22413"/>
            <a:gd name="connsiteX0" fmla="*/ 0 w 374196"/>
            <a:gd name="connsiteY0" fmla="*/ 2755 h 11261"/>
            <a:gd name="connsiteX1" fmla="*/ 374196 w 374196"/>
            <a:gd name="connsiteY1" fmla="*/ 11261 h 112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4196" h="11261">
              <a:moveTo>
                <a:pt x="0" y="2755"/>
              </a:moveTo>
              <a:cubicBezTo>
                <a:pt x="148828" y="-80"/>
                <a:pt x="179656" y="-4332"/>
                <a:pt x="374196" y="112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642638</xdr:colOff>
      <xdr:row>10</xdr:row>
      <xdr:rowOff>55594</xdr:rowOff>
    </xdr:from>
    <xdr:to>
      <xdr:col>13</xdr:col>
      <xdr:colOff>642638</xdr:colOff>
      <xdr:row>13</xdr:row>
      <xdr:rowOff>34917</xdr:rowOff>
    </xdr:to>
    <xdr:sp macro="" textlink="">
      <xdr:nvSpPr>
        <xdr:cNvPr id="394" name="Line 149">
          <a:extLst>
            <a:ext uri="{FF2B5EF4-FFF2-40B4-BE49-F238E27FC236}">
              <a16:creationId xmlns:a16="http://schemas.microsoft.com/office/drawing/2014/main" id="{FC4CB777-A5B3-45E2-AF82-1AA274DAFBBA}"/>
            </a:ext>
          </a:extLst>
        </xdr:cNvPr>
        <xdr:cNvSpPr>
          <a:spLocks noChangeShapeType="1"/>
        </xdr:cNvSpPr>
      </xdr:nvSpPr>
      <xdr:spPr bwMode="auto">
        <a:xfrm flipH="1">
          <a:off x="9170688" y="1712944"/>
          <a:ext cx="0" cy="47462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368049</xdr:colOff>
      <xdr:row>9</xdr:row>
      <xdr:rowOff>112709</xdr:rowOff>
    </xdr:from>
    <xdr:to>
      <xdr:col>13</xdr:col>
      <xdr:colOff>659053</xdr:colOff>
      <xdr:row>11</xdr:row>
      <xdr:rowOff>28113</xdr:rowOff>
    </xdr:to>
    <xdr:grpSp>
      <xdr:nvGrpSpPr>
        <xdr:cNvPr id="395" name="Group 6672">
          <a:extLst>
            <a:ext uri="{FF2B5EF4-FFF2-40B4-BE49-F238E27FC236}">
              <a16:creationId xmlns:a16="http://schemas.microsoft.com/office/drawing/2014/main" id="{C4CA30C7-EDD9-4C8E-B837-2FBBA1B55FCB}"/>
            </a:ext>
          </a:extLst>
        </xdr:cNvPr>
        <xdr:cNvGrpSpPr>
          <a:grpSpLocks/>
        </xdr:cNvGrpSpPr>
      </xdr:nvGrpSpPr>
      <xdr:grpSpPr bwMode="auto">
        <a:xfrm>
          <a:off x="8905271" y="1607605"/>
          <a:ext cx="291004" cy="246133"/>
          <a:chOff x="536" y="110"/>
          <a:chExt cx="46" cy="44"/>
        </a:xfrm>
      </xdr:grpSpPr>
      <xdr:pic>
        <xdr:nvPicPr>
          <xdr:cNvPr id="396" name="Picture 6673" descr="route2">
            <a:extLst>
              <a:ext uri="{FF2B5EF4-FFF2-40B4-BE49-F238E27FC236}">
                <a16:creationId xmlns:a16="http://schemas.microsoft.com/office/drawing/2014/main" id="{7C5CE78C-CF33-460C-B579-7EEDDCC8D9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97" name="Text Box 6674">
            <a:extLst>
              <a:ext uri="{FF2B5EF4-FFF2-40B4-BE49-F238E27FC236}">
                <a16:creationId xmlns:a16="http://schemas.microsoft.com/office/drawing/2014/main" id="{5C83D5F9-C64B-4CEF-FF4D-7C7919C795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13</xdr:col>
      <xdr:colOff>89094</xdr:colOff>
      <xdr:row>12</xdr:row>
      <xdr:rowOff>150546</xdr:rowOff>
    </xdr:from>
    <xdr:to>
      <xdr:col>13</xdr:col>
      <xdr:colOff>281420</xdr:colOff>
      <xdr:row>13</xdr:row>
      <xdr:rowOff>117858</xdr:rowOff>
    </xdr:to>
    <xdr:sp macro="" textlink="">
      <xdr:nvSpPr>
        <xdr:cNvPr id="398" name="六角形 397">
          <a:extLst>
            <a:ext uri="{FF2B5EF4-FFF2-40B4-BE49-F238E27FC236}">
              <a16:creationId xmlns:a16="http://schemas.microsoft.com/office/drawing/2014/main" id="{E59A34C4-E64F-4A35-9F5A-4928CAA9D069}"/>
            </a:ext>
          </a:extLst>
        </xdr:cNvPr>
        <xdr:cNvSpPr/>
      </xdr:nvSpPr>
      <xdr:spPr bwMode="auto">
        <a:xfrm>
          <a:off x="8617144" y="2138096"/>
          <a:ext cx="192326" cy="1324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twoCellAnchor>
    <xdr:from>
      <xdr:col>13</xdr:col>
      <xdr:colOff>581742</xdr:colOff>
      <xdr:row>12</xdr:row>
      <xdr:rowOff>151533</xdr:rowOff>
    </xdr:from>
    <xdr:to>
      <xdr:col>13</xdr:col>
      <xdr:colOff>695133</xdr:colOff>
      <xdr:row>13</xdr:row>
      <xdr:rowOff>96921</xdr:rowOff>
    </xdr:to>
    <xdr:sp macro="" textlink="">
      <xdr:nvSpPr>
        <xdr:cNvPr id="399" name="Oval 310">
          <a:extLst>
            <a:ext uri="{FF2B5EF4-FFF2-40B4-BE49-F238E27FC236}">
              <a16:creationId xmlns:a16="http://schemas.microsoft.com/office/drawing/2014/main" id="{E4D7DBC8-B40A-4E03-8767-15EE4EA62705}"/>
            </a:ext>
          </a:extLst>
        </xdr:cNvPr>
        <xdr:cNvSpPr>
          <a:spLocks noChangeArrowheads="1"/>
        </xdr:cNvSpPr>
      </xdr:nvSpPr>
      <xdr:spPr bwMode="auto">
        <a:xfrm>
          <a:off x="9109792" y="2139083"/>
          <a:ext cx="113391" cy="11048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359085</xdr:colOff>
      <xdr:row>12</xdr:row>
      <xdr:rowOff>28713</xdr:rowOff>
    </xdr:from>
    <xdr:ext cx="348683" cy="177997"/>
    <xdr:sp macro="" textlink="">
      <xdr:nvSpPr>
        <xdr:cNvPr id="400" name="Text Box 1664">
          <a:extLst>
            <a:ext uri="{FF2B5EF4-FFF2-40B4-BE49-F238E27FC236}">
              <a16:creationId xmlns:a16="http://schemas.microsoft.com/office/drawing/2014/main" id="{56ECA8DD-D048-4611-9246-32559233D1D5}"/>
            </a:ext>
          </a:extLst>
        </xdr:cNvPr>
        <xdr:cNvSpPr txBox="1">
          <a:spLocks noChangeArrowheads="1"/>
        </xdr:cNvSpPr>
      </xdr:nvSpPr>
      <xdr:spPr bwMode="auto">
        <a:xfrm>
          <a:off x="8887135" y="2016263"/>
          <a:ext cx="348683" cy="177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57524</xdr:colOff>
      <xdr:row>12</xdr:row>
      <xdr:rowOff>92999</xdr:rowOff>
    </xdr:from>
    <xdr:to>
      <xdr:col>20</xdr:col>
      <xdr:colOff>497629</xdr:colOff>
      <xdr:row>13</xdr:row>
      <xdr:rowOff>42073</xdr:rowOff>
    </xdr:to>
    <xdr:sp macro="" textlink="">
      <xdr:nvSpPr>
        <xdr:cNvPr id="401" name="Text Box 1620">
          <a:extLst>
            <a:ext uri="{FF2B5EF4-FFF2-40B4-BE49-F238E27FC236}">
              <a16:creationId xmlns:a16="http://schemas.microsoft.com/office/drawing/2014/main" id="{77AA4E4D-168B-4A6F-B69D-E71E091879EB}"/>
            </a:ext>
          </a:extLst>
        </xdr:cNvPr>
        <xdr:cNvSpPr txBox="1">
          <a:spLocks noChangeArrowheads="1"/>
        </xdr:cNvSpPr>
      </xdr:nvSpPr>
      <xdr:spPr bwMode="auto">
        <a:xfrm>
          <a:off x="13519524" y="2080549"/>
          <a:ext cx="440105" cy="114174"/>
        </a:xfrm>
        <a:prstGeom prst="rect">
          <a:avLst/>
        </a:prstGeom>
        <a:solidFill>
          <a:schemeClr val="bg1">
            <a:alpha val="67000"/>
          </a:schemeClr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15</xdr:col>
      <xdr:colOff>613899</xdr:colOff>
      <xdr:row>11</xdr:row>
      <xdr:rowOff>101596</xdr:rowOff>
    </xdr:from>
    <xdr:to>
      <xdr:col>16</xdr:col>
      <xdr:colOff>258843</xdr:colOff>
      <xdr:row>16</xdr:row>
      <xdr:rowOff>146080</xdr:rowOff>
    </xdr:to>
    <xdr:sp macro="" textlink="">
      <xdr:nvSpPr>
        <xdr:cNvPr id="402" name="Freeform 169">
          <a:extLst>
            <a:ext uri="{FF2B5EF4-FFF2-40B4-BE49-F238E27FC236}">
              <a16:creationId xmlns:a16="http://schemas.microsoft.com/office/drawing/2014/main" id="{2AC96749-9858-46C4-95F9-B71224EFDECC}"/>
            </a:ext>
          </a:extLst>
        </xdr:cNvPr>
        <xdr:cNvSpPr>
          <a:spLocks/>
        </xdr:cNvSpPr>
      </xdr:nvSpPr>
      <xdr:spPr bwMode="auto">
        <a:xfrm flipH="1">
          <a:off x="10551649" y="1924046"/>
          <a:ext cx="349794" cy="869984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8585 w 8585"/>
            <a:gd name="connsiteY0" fmla="*/ 26978 h 26978"/>
            <a:gd name="connsiteX1" fmla="*/ 7684 w 8585"/>
            <a:gd name="connsiteY1" fmla="*/ 14774 h 26978"/>
            <a:gd name="connsiteX2" fmla="*/ 0 w 8585"/>
            <a:gd name="connsiteY2" fmla="*/ 0 h 26978"/>
            <a:gd name="connsiteX0" fmla="*/ 10000 w 10000"/>
            <a:gd name="connsiteY0" fmla="*/ 10000 h 10000"/>
            <a:gd name="connsiteX1" fmla="*/ 8950 w 10000"/>
            <a:gd name="connsiteY1" fmla="*/ 547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950 w 10000"/>
            <a:gd name="connsiteY1" fmla="*/ 5476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950 w 10000"/>
            <a:gd name="connsiteY1" fmla="*/ 5476 h 10000"/>
            <a:gd name="connsiteX2" fmla="*/ 0 w 10000"/>
            <a:gd name="connsiteY2" fmla="*/ 0 h 10000"/>
            <a:gd name="connsiteX0" fmla="*/ 10001 w 10001"/>
            <a:gd name="connsiteY0" fmla="*/ 10000 h 10000"/>
            <a:gd name="connsiteX1" fmla="*/ 8951 w 10001"/>
            <a:gd name="connsiteY1" fmla="*/ 5476 h 10000"/>
            <a:gd name="connsiteX2" fmla="*/ 1 w 10001"/>
            <a:gd name="connsiteY2" fmla="*/ 0 h 10000"/>
            <a:gd name="connsiteX0" fmla="*/ 10005 w 10005"/>
            <a:gd name="connsiteY0" fmla="*/ 10000 h 10000"/>
            <a:gd name="connsiteX1" fmla="*/ 8955 w 10005"/>
            <a:gd name="connsiteY1" fmla="*/ 5476 h 10000"/>
            <a:gd name="connsiteX2" fmla="*/ 5 w 10005"/>
            <a:gd name="connsiteY2" fmla="*/ 0 h 10000"/>
            <a:gd name="connsiteX0" fmla="*/ 10066 w 10066"/>
            <a:gd name="connsiteY0" fmla="*/ 10000 h 10000"/>
            <a:gd name="connsiteX1" fmla="*/ 9016 w 10066"/>
            <a:gd name="connsiteY1" fmla="*/ 5476 h 10000"/>
            <a:gd name="connsiteX2" fmla="*/ 66 w 10066"/>
            <a:gd name="connsiteY2" fmla="*/ 0 h 10000"/>
            <a:gd name="connsiteX0" fmla="*/ 9279 w 9279"/>
            <a:gd name="connsiteY0" fmla="*/ 10368 h 10368"/>
            <a:gd name="connsiteX1" fmla="*/ 9016 w 9279"/>
            <a:gd name="connsiteY1" fmla="*/ 5476 h 10368"/>
            <a:gd name="connsiteX2" fmla="*/ 66 w 9279"/>
            <a:gd name="connsiteY2" fmla="*/ 0 h 10368"/>
            <a:gd name="connsiteX0" fmla="*/ 10000 w 10000"/>
            <a:gd name="connsiteY0" fmla="*/ 10000 h 10000"/>
            <a:gd name="connsiteX1" fmla="*/ 9717 w 10000"/>
            <a:gd name="connsiteY1" fmla="*/ 5282 h 10000"/>
            <a:gd name="connsiteX2" fmla="*/ 71 w 10000"/>
            <a:gd name="connsiteY2" fmla="*/ 0 h 10000"/>
            <a:gd name="connsiteX0" fmla="*/ 9977 w 9977"/>
            <a:gd name="connsiteY0" fmla="*/ 10000 h 10000"/>
            <a:gd name="connsiteX1" fmla="*/ 9694 w 9977"/>
            <a:gd name="connsiteY1" fmla="*/ 5282 h 10000"/>
            <a:gd name="connsiteX2" fmla="*/ 48 w 9977"/>
            <a:gd name="connsiteY2" fmla="*/ 0 h 10000"/>
            <a:gd name="connsiteX0" fmla="*/ 9953 w 9953"/>
            <a:gd name="connsiteY0" fmla="*/ 10000 h 10000"/>
            <a:gd name="connsiteX1" fmla="*/ 9669 w 9953"/>
            <a:gd name="connsiteY1" fmla="*/ 5282 h 10000"/>
            <a:gd name="connsiteX2" fmla="*/ 1 w 9953"/>
            <a:gd name="connsiteY2" fmla="*/ 0 h 10000"/>
            <a:gd name="connsiteX0" fmla="*/ 9999 w 9999"/>
            <a:gd name="connsiteY0" fmla="*/ 10000 h 10000"/>
            <a:gd name="connsiteX1" fmla="*/ 9714 w 9999"/>
            <a:gd name="connsiteY1" fmla="*/ 5282 h 10000"/>
            <a:gd name="connsiteX2" fmla="*/ 0 w 9999"/>
            <a:gd name="connsiteY2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1139 w 10000"/>
            <a:gd name="connsiteY2" fmla="*/ 5177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9715 w 10000"/>
            <a:gd name="connsiteY1" fmla="*/ 5282 h 10000"/>
            <a:gd name="connsiteX2" fmla="*/ 1139 w 10000"/>
            <a:gd name="connsiteY2" fmla="*/ 5177 h 10000"/>
            <a:gd name="connsiteX3" fmla="*/ 0 w 10000"/>
            <a:gd name="connsiteY3" fmla="*/ 0 h 10000"/>
            <a:gd name="connsiteX0" fmla="*/ 9573 w 9573"/>
            <a:gd name="connsiteY0" fmla="*/ 10071 h 10071"/>
            <a:gd name="connsiteX1" fmla="*/ 9288 w 9573"/>
            <a:gd name="connsiteY1" fmla="*/ 5353 h 10071"/>
            <a:gd name="connsiteX2" fmla="*/ 712 w 9573"/>
            <a:gd name="connsiteY2" fmla="*/ 5248 h 10071"/>
            <a:gd name="connsiteX3" fmla="*/ 0 w 9573"/>
            <a:gd name="connsiteY3" fmla="*/ 0 h 10071"/>
            <a:gd name="connsiteX0" fmla="*/ 10000 w 10000"/>
            <a:gd name="connsiteY0" fmla="*/ 10000 h 10000"/>
            <a:gd name="connsiteX1" fmla="*/ 9702 w 10000"/>
            <a:gd name="connsiteY1" fmla="*/ 5315 h 10000"/>
            <a:gd name="connsiteX2" fmla="*/ 744 w 10000"/>
            <a:gd name="connsiteY2" fmla="*/ 5211 h 10000"/>
            <a:gd name="connsiteX3" fmla="*/ 0 w 10000"/>
            <a:gd name="connsiteY3" fmla="*/ 0 h 10000"/>
            <a:gd name="connsiteX0" fmla="*/ 10113 w 10113"/>
            <a:gd name="connsiteY0" fmla="*/ 10000 h 10000"/>
            <a:gd name="connsiteX1" fmla="*/ 9815 w 10113"/>
            <a:gd name="connsiteY1" fmla="*/ 5315 h 10000"/>
            <a:gd name="connsiteX2" fmla="*/ 857 w 10113"/>
            <a:gd name="connsiteY2" fmla="*/ 5211 h 10000"/>
            <a:gd name="connsiteX3" fmla="*/ 113 w 10113"/>
            <a:gd name="connsiteY3" fmla="*/ 0 h 10000"/>
            <a:gd name="connsiteX0" fmla="*/ 10113 w 10248"/>
            <a:gd name="connsiteY0" fmla="*/ 10000 h 10000"/>
            <a:gd name="connsiteX1" fmla="*/ 8442 w 10248"/>
            <a:gd name="connsiteY1" fmla="*/ 8380 h 10000"/>
            <a:gd name="connsiteX2" fmla="*/ 9815 w 10248"/>
            <a:gd name="connsiteY2" fmla="*/ 5315 h 10000"/>
            <a:gd name="connsiteX3" fmla="*/ 857 w 10248"/>
            <a:gd name="connsiteY3" fmla="*/ 5211 h 10000"/>
            <a:gd name="connsiteX4" fmla="*/ 113 w 10248"/>
            <a:gd name="connsiteY4" fmla="*/ 0 h 10000"/>
            <a:gd name="connsiteX0" fmla="*/ 8031 w 10248"/>
            <a:gd name="connsiteY0" fmla="*/ 10000 h 10000"/>
            <a:gd name="connsiteX1" fmla="*/ 8442 w 10248"/>
            <a:gd name="connsiteY1" fmla="*/ 8380 h 10000"/>
            <a:gd name="connsiteX2" fmla="*/ 9815 w 10248"/>
            <a:gd name="connsiteY2" fmla="*/ 5315 h 10000"/>
            <a:gd name="connsiteX3" fmla="*/ 857 w 10248"/>
            <a:gd name="connsiteY3" fmla="*/ 5211 h 10000"/>
            <a:gd name="connsiteX4" fmla="*/ 113 w 10248"/>
            <a:gd name="connsiteY4" fmla="*/ 0 h 10000"/>
            <a:gd name="connsiteX0" fmla="*/ 8031 w 9828"/>
            <a:gd name="connsiteY0" fmla="*/ 10000 h 10000"/>
            <a:gd name="connsiteX1" fmla="*/ 8442 w 9828"/>
            <a:gd name="connsiteY1" fmla="*/ 8380 h 10000"/>
            <a:gd name="connsiteX2" fmla="*/ 9815 w 9828"/>
            <a:gd name="connsiteY2" fmla="*/ 5315 h 10000"/>
            <a:gd name="connsiteX3" fmla="*/ 857 w 9828"/>
            <a:gd name="connsiteY3" fmla="*/ 5211 h 10000"/>
            <a:gd name="connsiteX4" fmla="*/ 113 w 9828"/>
            <a:gd name="connsiteY4" fmla="*/ 0 h 10000"/>
            <a:gd name="connsiteX0" fmla="*/ 8172 w 10000"/>
            <a:gd name="connsiteY0" fmla="*/ 10000 h 10000"/>
            <a:gd name="connsiteX1" fmla="*/ 8590 w 10000"/>
            <a:gd name="connsiteY1" fmla="*/ 8380 h 10000"/>
            <a:gd name="connsiteX2" fmla="*/ 9987 w 10000"/>
            <a:gd name="connsiteY2" fmla="*/ 5315 h 10000"/>
            <a:gd name="connsiteX3" fmla="*/ 872 w 10000"/>
            <a:gd name="connsiteY3" fmla="*/ 4648 h 10000"/>
            <a:gd name="connsiteX4" fmla="*/ 115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8172" y="10000"/>
              </a:moveTo>
              <a:cubicBezTo>
                <a:pt x="8140" y="9754"/>
                <a:pt x="8641" y="9161"/>
                <a:pt x="8590" y="8380"/>
              </a:cubicBezTo>
              <a:cubicBezTo>
                <a:pt x="8539" y="7599"/>
                <a:pt x="10164" y="6501"/>
                <a:pt x="9987" y="5315"/>
              </a:cubicBezTo>
              <a:cubicBezTo>
                <a:pt x="8519" y="4576"/>
                <a:pt x="2593" y="5522"/>
                <a:pt x="872" y="4648"/>
              </a:cubicBezTo>
              <a:cubicBezTo>
                <a:pt x="2631" y="2295"/>
                <a:pt x="-641" y="1971"/>
                <a:pt x="11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63500</xdr:colOff>
      <xdr:row>14</xdr:row>
      <xdr:rowOff>43656</xdr:rowOff>
    </xdr:from>
    <xdr:to>
      <xdr:col>15</xdr:col>
      <xdr:colOff>679450</xdr:colOff>
      <xdr:row>15</xdr:row>
      <xdr:rowOff>145256</xdr:rowOff>
    </xdr:to>
    <xdr:sp macro="" textlink="">
      <xdr:nvSpPr>
        <xdr:cNvPr id="403" name="Line 238">
          <a:extLst>
            <a:ext uri="{FF2B5EF4-FFF2-40B4-BE49-F238E27FC236}">
              <a16:creationId xmlns:a16="http://schemas.microsoft.com/office/drawing/2014/main" id="{BD6CFC18-D7FB-4D0F-A20C-3ABAF892113C}"/>
            </a:ext>
          </a:extLst>
        </xdr:cNvPr>
        <xdr:cNvSpPr>
          <a:spLocks noChangeShapeType="1"/>
        </xdr:cNvSpPr>
      </xdr:nvSpPr>
      <xdr:spPr bwMode="auto">
        <a:xfrm flipV="1">
          <a:off x="10001250" y="2361406"/>
          <a:ext cx="615950" cy="266700"/>
        </a:xfrm>
        <a:custGeom>
          <a:avLst/>
          <a:gdLst>
            <a:gd name="connsiteX0" fmla="*/ 0 w 609600"/>
            <a:gd name="connsiteY0" fmla="*/ 0 h 196850"/>
            <a:gd name="connsiteX1" fmla="*/ 609600 w 609600"/>
            <a:gd name="connsiteY1" fmla="*/ 196850 h 196850"/>
            <a:gd name="connsiteX0" fmla="*/ 0 w 609600"/>
            <a:gd name="connsiteY0" fmla="*/ 0 h 196850"/>
            <a:gd name="connsiteX1" fmla="*/ 609600 w 609600"/>
            <a:gd name="connsiteY1" fmla="*/ 196850 h 196850"/>
            <a:gd name="connsiteX0" fmla="*/ 0 w 609600"/>
            <a:gd name="connsiteY0" fmla="*/ 0 h 196850"/>
            <a:gd name="connsiteX1" fmla="*/ 609600 w 609600"/>
            <a:gd name="connsiteY1" fmla="*/ 196850 h 196850"/>
            <a:gd name="connsiteX0" fmla="*/ 0 w 609600"/>
            <a:gd name="connsiteY0" fmla="*/ 0 h 196850"/>
            <a:gd name="connsiteX1" fmla="*/ 609600 w 609600"/>
            <a:gd name="connsiteY1" fmla="*/ 196850 h 196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09600" h="196850">
              <a:moveTo>
                <a:pt x="0" y="0"/>
              </a:moveTo>
              <a:cubicBezTo>
                <a:pt x="158750" y="71967"/>
                <a:pt x="146050" y="156633"/>
                <a:pt x="609600" y="1968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133350</xdr:colOff>
      <xdr:row>12</xdr:row>
      <xdr:rowOff>152399</xdr:rowOff>
    </xdr:from>
    <xdr:to>
      <xdr:col>16</xdr:col>
      <xdr:colOff>609600</xdr:colOff>
      <xdr:row>12</xdr:row>
      <xdr:rowOff>168252</xdr:rowOff>
    </xdr:to>
    <xdr:sp macro="" textlink="">
      <xdr:nvSpPr>
        <xdr:cNvPr id="404" name="Line 238">
          <a:extLst>
            <a:ext uri="{FF2B5EF4-FFF2-40B4-BE49-F238E27FC236}">
              <a16:creationId xmlns:a16="http://schemas.microsoft.com/office/drawing/2014/main" id="{E302F2AA-2997-4D95-80D2-588976E0721D}"/>
            </a:ext>
          </a:extLst>
        </xdr:cNvPr>
        <xdr:cNvSpPr>
          <a:spLocks noChangeShapeType="1"/>
        </xdr:cNvSpPr>
      </xdr:nvSpPr>
      <xdr:spPr bwMode="auto">
        <a:xfrm flipV="1">
          <a:off x="10775950" y="2139949"/>
          <a:ext cx="476250" cy="158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215900</xdr:colOff>
      <xdr:row>14</xdr:row>
      <xdr:rowOff>12700</xdr:rowOff>
    </xdr:from>
    <xdr:to>
      <xdr:col>16</xdr:col>
      <xdr:colOff>673100</xdr:colOff>
      <xdr:row>14</xdr:row>
      <xdr:rowOff>19050</xdr:rowOff>
    </xdr:to>
    <xdr:sp macro="" textlink="">
      <xdr:nvSpPr>
        <xdr:cNvPr id="405" name="Line 238">
          <a:extLst>
            <a:ext uri="{FF2B5EF4-FFF2-40B4-BE49-F238E27FC236}">
              <a16:creationId xmlns:a16="http://schemas.microsoft.com/office/drawing/2014/main" id="{10521233-0423-4C85-8551-C9B6E2F4AFFE}"/>
            </a:ext>
          </a:extLst>
        </xdr:cNvPr>
        <xdr:cNvSpPr>
          <a:spLocks noChangeShapeType="1"/>
        </xdr:cNvSpPr>
      </xdr:nvSpPr>
      <xdr:spPr bwMode="auto">
        <a:xfrm>
          <a:off x="10858500" y="2330450"/>
          <a:ext cx="457200" cy="6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679450</xdr:colOff>
      <xdr:row>11</xdr:row>
      <xdr:rowOff>0</xdr:rowOff>
    </xdr:from>
    <xdr:to>
      <xdr:col>16</xdr:col>
      <xdr:colOff>194461</xdr:colOff>
      <xdr:row>12</xdr:row>
      <xdr:rowOff>39689</xdr:rowOff>
    </xdr:to>
    <xdr:sp macro="" textlink="">
      <xdr:nvSpPr>
        <xdr:cNvPr id="406" name="六角形 405">
          <a:extLst>
            <a:ext uri="{FF2B5EF4-FFF2-40B4-BE49-F238E27FC236}">
              <a16:creationId xmlns:a16="http://schemas.microsoft.com/office/drawing/2014/main" id="{839745CC-2853-4AE5-A300-6F8CA915B990}"/>
            </a:ext>
          </a:extLst>
        </xdr:cNvPr>
        <xdr:cNvSpPr/>
      </xdr:nvSpPr>
      <xdr:spPr bwMode="auto">
        <a:xfrm>
          <a:off x="10617200" y="1822450"/>
          <a:ext cx="219861" cy="204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twoCellAnchor>
    <xdr:from>
      <xdr:col>15</xdr:col>
      <xdr:colOff>610010</xdr:colOff>
      <xdr:row>14</xdr:row>
      <xdr:rowOff>25397</xdr:rowOff>
    </xdr:from>
    <xdr:to>
      <xdr:col>16</xdr:col>
      <xdr:colOff>229011</xdr:colOff>
      <xdr:row>15</xdr:row>
      <xdr:rowOff>25399</xdr:rowOff>
    </xdr:to>
    <xdr:sp macro="" textlink="">
      <xdr:nvSpPr>
        <xdr:cNvPr id="407" name="AutoShape 1653">
          <a:extLst>
            <a:ext uri="{FF2B5EF4-FFF2-40B4-BE49-F238E27FC236}">
              <a16:creationId xmlns:a16="http://schemas.microsoft.com/office/drawing/2014/main" id="{1DD009FA-7B4F-4336-8EAA-6371664C1E60}"/>
            </a:ext>
          </a:extLst>
        </xdr:cNvPr>
        <xdr:cNvSpPr>
          <a:spLocks/>
        </xdr:cNvSpPr>
      </xdr:nvSpPr>
      <xdr:spPr bwMode="auto">
        <a:xfrm rot="5400000">
          <a:off x="10627135" y="2263772"/>
          <a:ext cx="165102" cy="323851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16</xdr:col>
      <xdr:colOff>0</xdr:colOff>
      <xdr:row>15</xdr:row>
      <xdr:rowOff>0</xdr:rowOff>
    </xdr:from>
    <xdr:ext cx="395844" cy="193515"/>
    <xdr:sp macro="" textlink="">
      <xdr:nvSpPr>
        <xdr:cNvPr id="408" name="Text Box 1563">
          <a:extLst>
            <a:ext uri="{FF2B5EF4-FFF2-40B4-BE49-F238E27FC236}">
              <a16:creationId xmlns:a16="http://schemas.microsoft.com/office/drawing/2014/main" id="{62A6FE64-5E12-40E2-AF5E-DE44CA7F708B}"/>
            </a:ext>
          </a:extLst>
        </xdr:cNvPr>
        <xdr:cNvSpPr txBox="1">
          <a:spLocks noChangeArrowheads="1"/>
        </xdr:cNvSpPr>
      </xdr:nvSpPr>
      <xdr:spPr bwMode="auto">
        <a:xfrm>
          <a:off x="10642600" y="248285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15</xdr:col>
      <xdr:colOff>369051</xdr:colOff>
      <xdr:row>12</xdr:row>
      <xdr:rowOff>116621</xdr:rowOff>
    </xdr:from>
    <xdr:ext cx="546100" cy="231538"/>
    <xdr:sp macro="" textlink="">
      <xdr:nvSpPr>
        <xdr:cNvPr id="409" name="Text Box 303">
          <a:extLst>
            <a:ext uri="{FF2B5EF4-FFF2-40B4-BE49-F238E27FC236}">
              <a16:creationId xmlns:a16="http://schemas.microsoft.com/office/drawing/2014/main" id="{8B760783-CABD-423E-A876-5185B2998883}"/>
            </a:ext>
          </a:extLst>
        </xdr:cNvPr>
        <xdr:cNvSpPr txBox="1">
          <a:spLocks noChangeArrowheads="1"/>
        </xdr:cNvSpPr>
      </xdr:nvSpPr>
      <xdr:spPr bwMode="auto">
        <a:xfrm>
          <a:off x="10306801" y="2104171"/>
          <a:ext cx="546100" cy="2315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一本木</a:t>
          </a:r>
          <a:endParaRPr lang="en-US" altLang="ja-JP" sz="10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酒店</a:t>
          </a:r>
          <a:endParaRPr lang="en-US" altLang="ja-JP" sz="900" b="1" i="0" u="none" strike="noStrike" baseline="0">
            <a:solidFill>
              <a:srgbClr val="000000"/>
            </a:solidFill>
            <a:latin typeface="+mn-ea"/>
            <a:ea typeface="+mn-ea"/>
            <a:cs typeface="Ebrima" pitchFamily="2" charset="0"/>
          </a:endParaRPr>
        </a:p>
      </xdr:txBody>
    </xdr:sp>
    <xdr:clientData/>
  </xdr:oneCellAnchor>
  <xdr:twoCellAnchor>
    <xdr:from>
      <xdr:col>19</xdr:col>
      <xdr:colOff>366916</xdr:colOff>
      <xdr:row>11</xdr:row>
      <xdr:rowOff>604</xdr:rowOff>
    </xdr:from>
    <xdr:to>
      <xdr:col>20</xdr:col>
      <xdr:colOff>506471</xdr:colOff>
      <xdr:row>17</xdr:row>
      <xdr:rowOff>112959</xdr:rowOff>
    </xdr:to>
    <xdr:sp macro="" textlink="">
      <xdr:nvSpPr>
        <xdr:cNvPr id="411" name="Freeform 166">
          <a:extLst>
            <a:ext uri="{FF2B5EF4-FFF2-40B4-BE49-F238E27FC236}">
              <a16:creationId xmlns:a16="http://schemas.microsoft.com/office/drawing/2014/main" id="{4C2DF6CF-C73B-4F85-BE66-DCAD4F39D4AA}"/>
            </a:ext>
          </a:extLst>
        </xdr:cNvPr>
        <xdr:cNvSpPr>
          <a:spLocks/>
        </xdr:cNvSpPr>
      </xdr:nvSpPr>
      <xdr:spPr bwMode="auto">
        <a:xfrm rot="4485354">
          <a:off x="12994791" y="1952329"/>
          <a:ext cx="1102955" cy="844405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8592 w 19031"/>
            <a:gd name="connsiteY0" fmla="*/ 3227 h 12992"/>
            <a:gd name="connsiteX1" fmla="*/ 11552 w 19031"/>
            <a:gd name="connsiteY1" fmla="*/ 1735 h 12992"/>
            <a:gd name="connsiteX2" fmla="*/ 5244 w 19031"/>
            <a:gd name="connsiteY2" fmla="*/ 12992 h 12992"/>
            <a:gd name="connsiteX3" fmla="*/ 0 w 19031"/>
            <a:gd name="connsiteY3" fmla="*/ 12350 h 12992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332 h 11097"/>
            <a:gd name="connsiteX1" fmla="*/ 12418 w 18592"/>
            <a:gd name="connsiteY1" fmla="*/ 0 h 11097"/>
            <a:gd name="connsiteX2" fmla="*/ 5244 w 18592"/>
            <a:gd name="connsiteY2" fmla="*/ 11097 h 11097"/>
            <a:gd name="connsiteX3" fmla="*/ 0 w 18592"/>
            <a:gd name="connsiteY3" fmla="*/ 10455 h 11097"/>
            <a:gd name="connsiteX0" fmla="*/ 18985 w 18985"/>
            <a:gd name="connsiteY0" fmla="*/ 1332 h 11105"/>
            <a:gd name="connsiteX1" fmla="*/ 12811 w 18985"/>
            <a:gd name="connsiteY1" fmla="*/ 0 h 11105"/>
            <a:gd name="connsiteX2" fmla="*/ 5637 w 18985"/>
            <a:gd name="connsiteY2" fmla="*/ 11097 h 11105"/>
            <a:gd name="connsiteX3" fmla="*/ 0 w 18985"/>
            <a:gd name="connsiteY3" fmla="*/ 11105 h 11105"/>
            <a:gd name="connsiteX0" fmla="*/ 19008 w 19008"/>
            <a:gd name="connsiteY0" fmla="*/ 1332 h 11097"/>
            <a:gd name="connsiteX1" fmla="*/ 12834 w 19008"/>
            <a:gd name="connsiteY1" fmla="*/ 0 h 11097"/>
            <a:gd name="connsiteX2" fmla="*/ 5660 w 19008"/>
            <a:gd name="connsiteY2" fmla="*/ 11097 h 11097"/>
            <a:gd name="connsiteX3" fmla="*/ 0 w 19008"/>
            <a:gd name="connsiteY3" fmla="*/ 10830 h 11097"/>
            <a:gd name="connsiteX0" fmla="*/ 19008 w 19008"/>
            <a:gd name="connsiteY0" fmla="*/ 1279 h 11044"/>
            <a:gd name="connsiteX1" fmla="*/ 13610 w 19008"/>
            <a:gd name="connsiteY1" fmla="*/ 0 h 11044"/>
            <a:gd name="connsiteX2" fmla="*/ 5660 w 19008"/>
            <a:gd name="connsiteY2" fmla="*/ 11044 h 11044"/>
            <a:gd name="connsiteX3" fmla="*/ 0 w 19008"/>
            <a:gd name="connsiteY3" fmla="*/ 10777 h 11044"/>
            <a:gd name="connsiteX0" fmla="*/ 19671 w 19671"/>
            <a:gd name="connsiteY0" fmla="*/ 1641 h 11735"/>
            <a:gd name="connsiteX1" fmla="*/ 13610 w 19671"/>
            <a:gd name="connsiteY1" fmla="*/ 691 h 11735"/>
            <a:gd name="connsiteX2" fmla="*/ 5660 w 19671"/>
            <a:gd name="connsiteY2" fmla="*/ 11735 h 11735"/>
            <a:gd name="connsiteX3" fmla="*/ 0 w 19671"/>
            <a:gd name="connsiteY3" fmla="*/ 11468 h 11735"/>
            <a:gd name="connsiteX0" fmla="*/ 19671 w 19671"/>
            <a:gd name="connsiteY0" fmla="*/ 1492 h 11586"/>
            <a:gd name="connsiteX1" fmla="*/ 13610 w 19671"/>
            <a:gd name="connsiteY1" fmla="*/ 542 h 11586"/>
            <a:gd name="connsiteX2" fmla="*/ 5660 w 19671"/>
            <a:gd name="connsiteY2" fmla="*/ 11586 h 11586"/>
            <a:gd name="connsiteX3" fmla="*/ 0 w 19671"/>
            <a:gd name="connsiteY3" fmla="*/ 11319 h 11586"/>
            <a:gd name="connsiteX0" fmla="*/ 19671 w 19671"/>
            <a:gd name="connsiteY0" fmla="*/ 954 h 11048"/>
            <a:gd name="connsiteX1" fmla="*/ 13610 w 19671"/>
            <a:gd name="connsiteY1" fmla="*/ 4 h 11048"/>
            <a:gd name="connsiteX2" fmla="*/ 5660 w 19671"/>
            <a:gd name="connsiteY2" fmla="*/ 11048 h 11048"/>
            <a:gd name="connsiteX3" fmla="*/ 0 w 19671"/>
            <a:gd name="connsiteY3" fmla="*/ 10781 h 11048"/>
            <a:gd name="connsiteX0" fmla="*/ 19648 w 19648"/>
            <a:gd name="connsiteY0" fmla="*/ 1277 h 11646"/>
            <a:gd name="connsiteX1" fmla="*/ 13610 w 19648"/>
            <a:gd name="connsiteY1" fmla="*/ 602 h 11646"/>
            <a:gd name="connsiteX2" fmla="*/ 5660 w 19648"/>
            <a:gd name="connsiteY2" fmla="*/ 11646 h 11646"/>
            <a:gd name="connsiteX3" fmla="*/ 0 w 19648"/>
            <a:gd name="connsiteY3" fmla="*/ 11379 h 11646"/>
            <a:gd name="connsiteX0" fmla="*/ 19648 w 19648"/>
            <a:gd name="connsiteY0" fmla="*/ 617 h 10986"/>
            <a:gd name="connsiteX1" fmla="*/ 12745 w 19648"/>
            <a:gd name="connsiteY1" fmla="*/ 776 h 10986"/>
            <a:gd name="connsiteX2" fmla="*/ 5660 w 19648"/>
            <a:gd name="connsiteY2" fmla="*/ 10986 h 10986"/>
            <a:gd name="connsiteX3" fmla="*/ 0 w 19648"/>
            <a:gd name="connsiteY3" fmla="*/ 10719 h 10986"/>
            <a:gd name="connsiteX0" fmla="*/ 19648 w 19648"/>
            <a:gd name="connsiteY0" fmla="*/ 828 h 11197"/>
            <a:gd name="connsiteX1" fmla="*/ 13614 w 19648"/>
            <a:gd name="connsiteY1" fmla="*/ 380 h 11197"/>
            <a:gd name="connsiteX2" fmla="*/ 12745 w 19648"/>
            <a:gd name="connsiteY2" fmla="*/ 987 h 11197"/>
            <a:gd name="connsiteX3" fmla="*/ 5660 w 19648"/>
            <a:gd name="connsiteY3" fmla="*/ 11197 h 11197"/>
            <a:gd name="connsiteX4" fmla="*/ 0 w 19648"/>
            <a:gd name="connsiteY4" fmla="*/ 10930 h 11197"/>
            <a:gd name="connsiteX0" fmla="*/ 19648 w 19648"/>
            <a:gd name="connsiteY0" fmla="*/ 704 h 11073"/>
            <a:gd name="connsiteX1" fmla="*/ 13614 w 19648"/>
            <a:gd name="connsiteY1" fmla="*/ 256 h 11073"/>
            <a:gd name="connsiteX2" fmla="*/ 12745 w 19648"/>
            <a:gd name="connsiteY2" fmla="*/ 863 h 11073"/>
            <a:gd name="connsiteX3" fmla="*/ 5660 w 19648"/>
            <a:gd name="connsiteY3" fmla="*/ 11073 h 11073"/>
            <a:gd name="connsiteX4" fmla="*/ 0 w 19648"/>
            <a:gd name="connsiteY4" fmla="*/ 10806 h 11073"/>
            <a:gd name="connsiteX0" fmla="*/ 19648 w 19648"/>
            <a:gd name="connsiteY0" fmla="*/ 450 h 10819"/>
            <a:gd name="connsiteX1" fmla="*/ 13614 w 19648"/>
            <a:gd name="connsiteY1" fmla="*/ 2 h 10819"/>
            <a:gd name="connsiteX2" fmla="*/ 5660 w 19648"/>
            <a:gd name="connsiteY2" fmla="*/ 10819 h 10819"/>
            <a:gd name="connsiteX3" fmla="*/ 0 w 19648"/>
            <a:gd name="connsiteY3" fmla="*/ 10552 h 10819"/>
            <a:gd name="connsiteX0" fmla="*/ 19648 w 19648"/>
            <a:gd name="connsiteY0" fmla="*/ 448 h 10817"/>
            <a:gd name="connsiteX1" fmla="*/ 13614 w 19648"/>
            <a:gd name="connsiteY1" fmla="*/ 0 h 10817"/>
            <a:gd name="connsiteX2" fmla="*/ 5660 w 19648"/>
            <a:gd name="connsiteY2" fmla="*/ 10817 h 10817"/>
            <a:gd name="connsiteX3" fmla="*/ 0 w 19648"/>
            <a:gd name="connsiteY3" fmla="*/ 10550 h 10817"/>
            <a:gd name="connsiteX0" fmla="*/ 19648 w 19648"/>
            <a:gd name="connsiteY0" fmla="*/ 448 h 10817"/>
            <a:gd name="connsiteX1" fmla="*/ 13614 w 19648"/>
            <a:gd name="connsiteY1" fmla="*/ 0 h 10817"/>
            <a:gd name="connsiteX2" fmla="*/ 5660 w 19648"/>
            <a:gd name="connsiteY2" fmla="*/ 10817 h 10817"/>
            <a:gd name="connsiteX3" fmla="*/ 0 w 19648"/>
            <a:gd name="connsiteY3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5660 w 19693"/>
            <a:gd name="connsiteY2" fmla="*/ 10817 h 10817"/>
            <a:gd name="connsiteX3" fmla="*/ 0 w 19693"/>
            <a:gd name="connsiteY3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496 w 19693"/>
            <a:gd name="connsiteY2" fmla="*/ 6868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496 w 19693"/>
            <a:gd name="connsiteY2" fmla="*/ 6868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496 w 19693"/>
            <a:gd name="connsiteY2" fmla="*/ 6868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  <a:gd name="connsiteX0" fmla="*/ 19693 w 19693"/>
            <a:gd name="connsiteY0" fmla="*/ 4 h 10817"/>
            <a:gd name="connsiteX1" fmla="*/ 13614 w 19693"/>
            <a:gd name="connsiteY1" fmla="*/ 0 h 10817"/>
            <a:gd name="connsiteX2" fmla="*/ 8530 w 19693"/>
            <a:gd name="connsiteY2" fmla="*/ 6909 h 10817"/>
            <a:gd name="connsiteX3" fmla="*/ 5660 w 19693"/>
            <a:gd name="connsiteY3" fmla="*/ 10817 h 10817"/>
            <a:gd name="connsiteX4" fmla="*/ 0 w 19693"/>
            <a:gd name="connsiteY4" fmla="*/ 10550 h 10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9693" h="10817">
              <a:moveTo>
                <a:pt x="19693" y="4"/>
              </a:moveTo>
              <a:cubicBezTo>
                <a:pt x="19437" y="-7"/>
                <a:pt x="17384" y="731"/>
                <a:pt x="13614" y="0"/>
              </a:cubicBezTo>
              <a:cubicBezTo>
                <a:pt x="11786" y="1111"/>
                <a:pt x="10158" y="6750"/>
                <a:pt x="8530" y="6909"/>
              </a:cubicBezTo>
              <a:cubicBezTo>
                <a:pt x="7709" y="6804"/>
                <a:pt x="7826" y="6852"/>
                <a:pt x="5660" y="10817"/>
              </a:cubicBezTo>
              <a:cubicBezTo>
                <a:pt x="1473" y="10597"/>
                <a:pt x="617" y="10511"/>
                <a:pt x="0" y="1055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474842</xdr:colOff>
      <xdr:row>15</xdr:row>
      <xdr:rowOff>14340</xdr:rowOff>
    </xdr:from>
    <xdr:to>
      <xdr:col>20</xdr:col>
      <xdr:colOff>610721</xdr:colOff>
      <xdr:row>15</xdr:row>
      <xdr:rowOff>148477</xdr:rowOff>
    </xdr:to>
    <xdr:sp macro="" textlink="">
      <xdr:nvSpPr>
        <xdr:cNvPr id="412" name="AutoShape 308">
          <a:extLst>
            <a:ext uri="{FF2B5EF4-FFF2-40B4-BE49-F238E27FC236}">
              <a16:creationId xmlns:a16="http://schemas.microsoft.com/office/drawing/2014/main" id="{52EDDDEE-5DB4-49D9-9392-69047F62E103}"/>
            </a:ext>
          </a:extLst>
        </xdr:cNvPr>
        <xdr:cNvSpPr>
          <a:spLocks noChangeArrowheads="1"/>
        </xdr:cNvSpPr>
      </xdr:nvSpPr>
      <xdr:spPr bwMode="auto">
        <a:xfrm>
          <a:off x="13936842" y="2497190"/>
          <a:ext cx="135879" cy="1341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550491</xdr:colOff>
      <xdr:row>12</xdr:row>
      <xdr:rowOff>139973</xdr:rowOff>
    </xdr:from>
    <xdr:to>
      <xdr:col>20</xdr:col>
      <xdr:colOff>621344</xdr:colOff>
      <xdr:row>14</xdr:row>
      <xdr:rowOff>140058</xdr:rowOff>
    </xdr:to>
    <xdr:sp macro="" textlink="">
      <xdr:nvSpPr>
        <xdr:cNvPr id="413" name="Line 238">
          <a:extLst>
            <a:ext uri="{FF2B5EF4-FFF2-40B4-BE49-F238E27FC236}">
              <a16:creationId xmlns:a16="http://schemas.microsoft.com/office/drawing/2014/main" id="{CEEC74A8-BA08-485A-9FD4-45D7AD2410F8}"/>
            </a:ext>
          </a:extLst>
        </xdr:cNvPr>
        <xdr:cNvSpPr>
          <a:spLocks noChangeShapeType="1"/>
        </xdr:cNvSpPr>
      </xdr:nvSpPr>
      <xdr:spPr bwMode="auto">
        <a:xfrm flipV="1">
          <a:off x="14012491" y="2127523"/>
          <a:ext cx="70853" cy="33028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311150</xdr:colOff>
      <xdr:row>13</xdr:row>
      <xdr:rowOff>137897</xdr:rowOff>
    </xdr:from>
    <xdr:to>
      <xdr:col>19</xdr:col>
      <xdr:colOff>446943</xdr:colOff>
      <xdr:row>16</xdr:row>
      <xdr:rowOff>87923</xdr:rowOff>
    </xdr:to>
    <xdr:sp macro="" textlink="">
      <xdr:nvSpPr>
        <xdr:cNvPr id="414" name="Line 238">
          <a:extLst>
            <a:ext uri="{FF2B5EF4-FFF2-40B4-BE49-F238E27FC236}">
              <a16:creationId xmlns:a16="http://schemas.microsoft.com/office/drawing/2014/main" id="{C0296666-0422-4EF0-B09C-389EA03FE072}"/>
            </a:ext>
          </a:extLst>
        </xdr:cNvPr>
        <xdr:cNvSpPr>
          <a:spLocks noChangeShapeType="1"/>
        </xdr:cNvSpPr>
      </xdr:nvSpPr>
      <xdr:spPr bwMode="auto">
        <a:xfrm flipH="1" flipV="1">
          <a:off x="13068300" y="2290547"/>
          <a:ext cx="135793" cy="445326"/>
        </a:xfrm>
        <a:custGeom>
          <a:avLst/>
          <a:gdLst>
            <a:gd name="connsiteX0" fmla="*/ 0 w 33216"/>
            <a:gd name="connsiteY0" fmla="*/ 0 h 411623"/>
            <a:gd name="connsiteX1" fmla="*/ 33216 w 33216"/>
            <a:gd name="connsiteY1" fmla="*/ 411623 h 411623"/>
            <a:gd name="connsiteX0" fmla="*/ 0 w 135793"/>
            <a:gd name="connsiteY0" fmla="*/ 0 h 455584"/>
            <a:gd name="connsiteX1" fmla="*/ 135793 w 135793"/>
            <a:gd name="connsiteY1" fmla="*/ 455584 h 455584"/>
            <a:gd name="connsiteX0" fmla="*/ 0 w 135793"/>
            <a:gd name="connsiteY0" fmla="*/ 0 h 455584"/>
            <a:gd name="connsiteX1" fmla="*/ 135793 w 135793"/>
            <a:gd name="connsiteY1" fmla="*/ 455584 h 455584"/>
            <a:gd name="connsiteX0" fmla="*/ 0 w 135793"/>
            <a:gd name="connsiteY0" fmla="*/ 0 h 455584"/>
            <a:gd name="connsiteX1" fmla="*/ 135793 w 135793"/>
            <a:gd name="connsiteY1" fmla="*/ 455584 h 4555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5793" h="455584">
              <a:moveTo>
                <a:pt x="0" y="0"/>
              </a:moveTo>
              <a:cubicBezTo>
                <a:pt x="142957" y="195824"/>
                <a:pt x="124721" y="252433"/>
                <a:pt x="135793" y="45558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638184</xdr:colOff>
      <xdr:row>13</xdr:row>
      <xdr:rowOff>26283</xdr:rowOff>
    </xdr:from>
    <xdr:to>
      <xdr:col>20</xdr:col>
      <xdr:colOff>579169</xdr:colOff>
      <xdr:row>14</xdr:row>
      <xdr:rowOff>57298</xdr:rowOff>
    </xdr:to>
    <xdr:sp macro="" textlink="">
      <xdr:nvSpPr>
        <xdr:cNvPr id="415" name="AutoShape 1653">
          <a:extLst>
            <a:ext uri="{FF2B5EF4-FFF2-40B4-BE49-F238E27FC236}">
              <a16:creationId xmlns:a16="http://schemas.microsoft.com/office/drawing/2014/main" id="{41024C6B-664E-4D3E-A655-20618C177E24}"/>
            </a:ext>
          </a:extLst>
        </xdr:cNvPr>
        <xdr:cNvSpPr>
          <a:spLocks/>
        </xdr:cNvSpPr>
      </xdr:nvSpPr>
      <xdr:spPr bwMode="auto">
        <a:xfrm rot="6000000" flipH="1">
          <a:off x="13620194" y="1954073"/>
          <a:ext cx="196115" cy="64583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19</xdr:col>
      <xdr:colOff>496400</xdr:colOff>
      <xdr:row>10</xdr:row>
      <xdr:rowOff>162137</xdr:rowOff>
    </xdr:from>
    <xdr:to>
      <xdr:col>19</xdr:col>
      <xdr:colOff>660669</xdr:colOff>
      <xdr:row>14</xdr:row>
      <xdr:rowOff>36418</xdr:rowOff>
    </xdr:to>
    <xdr:sp macro="" textlink="">
      <xdr:nvSpPr>
        <xdr:cNvPr id="416" name="Line 238">
          <a:extLst>
            <a:ext uri="{FF2B5EF4-FFF2-40B4-BE49-F238E27FC236}">
              <a16:creationId xmlns:a16="http://schemas.microsoft.com/office/drawing/2014/main" id="{6E6E6312-8749-4880-873A-1590C05B7274}"/>
            </a:ext>
          </a:extLst>
        </xdr:cNvPr>
        <xdr:cNvSpPr>
          <a:spLocks noChangeShapeType="1"/>
        </xdr:cNvSpPr>
      </xdr:nvSpPr>
      <xdr:spPr bwMode="auto">
        <a:xfrm flipH="1" flipV="1">
          <a:off x="13253550" y="1819487"/>
          <a:ext cx="164269" cy="534681"/>
        </a:xfrm>
        <a:custGeom>
          <a:avLst/>
          <a:gdLst>
            <a:gd name="connsiteX0" fmla="*/ 0 w 44450"/>
            <a:gd name="connsiteY0" fmla="*/ 0 h 889488"/>
            <a:gd name="connsiteX1" fmla="*/ 44450 w 44450"/>
            <a:gd name="connsiteY1" fmla="*/ 889488 h 889488"/>
            <a:gd name="connsiteX0" fmla="*/ 0 w 125047"/>
            <a:gd name="connsiteY0" fmla="*/ 0 h 926123"/>
            <a:gd name="connsiteX1" fmla="*/ 125047 w 125047"/>
            <a:gd name="connsiteY1" fmla="*/ 926123 h 926123"/>
            <a:gd name="connsiteX0" fmla="*/ 0 w 125047"/>
            <a:gd name="connsiteY0" fmla="*/ 0 h 926123"/>
            <a:gd name="connsiteX1" fmla="*/ 125047 w 125047"/>
            <a:gd name="connsiteY1" fmla="*/ 926123 h 926123"/>
            <a:gd name="connsiteX0" fmla="*/ 0 w 125047"/>
            <a:gd name="connsiteY0" fmla="*/ 0 h 926123"/>
            <a:gd name="connsiteX1" fmla="*/ 125047 w 125047"/>
            <a:gd name="connsiteY1" fmla="*/ 926123 h 926123"/>
            <a:gd name="connsiteX0" fmla="*/ 0 w 150758"/>
            <a:gd name="connsiteY0" fmla="*/ 0 h 954896"/>
            <a:gd name="connsiteX1" fmla="*/ 150758 w 150758"/>
            <a:gd name="connsiteY1" fmla="*/ 954896 h 954896"/>
            <a:gd name="connsiteX0" fmla="*/ 0 w 150758"/>
            <a:gd name="connsiteY0" fmla="*/ 0 h 954896"/>
            <a:gd name="connsiteX1" fmla="*/ 150758 w 150758"/>
            <a:gd name="connsiteY1" fmla="*/ 954896 h 9548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0758" h="954896">
              <a:moveTo>
                <a:pt x="0" y="0"/>
              </a:moveTo>
              <a:cubicBezTo>
                <a:pt x="50812" y="71107"/>
                <a:pt x="-17925" y="848900"/>
                <a:pt x="150758" y="95489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621344</xdr:colOff>
      <xdr:row>13</xdr:row>
      <xdr:rowOff>37554</xdr:rowOff>
    </xdr:from>
    <xdr:ext cx="59745" cy="179234"/>
    <xdr:sp macro="" textlink="">
      <xdr:nvSpPr>
        <xdr:cNvPr id="417" name="Text Box 1664">
          <a:extLst>
            <a:ext uri="{FF2B5EF4-FFF2-40B4-BE49-F238E27FC236}">
              <a16:creationId xmlns:a16="http://schemas.microsoft.com/office/drawing/2014/main" id="{A4CA4D3C-4C1E-4285-86B4-BB8FD1AF057F}"/>
            </a:ext>
          </a:extLst>
        </xdr:cNvPr>
        <xdr:cNvSpPr txBox="1">
          <a:spLocks noChangeArrowheads="1"/>
        </xdr:cNvSpPr>
      </xdr:nvSpPr>
      <xdr:spPr bwMode="auto">
        <a:xfrm>
          <a:off x="14083344" y="2190204"/>
          <a:ext cx="59745" cy="179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186223</xdr:colOff>
      <xdr:row>13</xdr:row>
      <xdr:rowOff>125313</xdr:rowOff>
    </xdr:from>
    <xdr:ext cx="337036" cy="186974"/>
    <xdr:sp macro="" textlink="">
      <xdr:nvSpPr>
        <xdr:cNvPr id="418" name="Text Box 1664">
          <a:extLst>
            <a:ext uri="{FF2B5EF4-FFF2-40B4-BE49-F238E27FC236}">
              <a16:creationId xmlns:a16="http://schemas.microsoft.com/office/drawing/2014/main" id="{71607E39-4B52-41E5-AD85-38E2ED9453A7}"/>
            </a:ext>
          </a:extLst>
        </xdr:cNvPr>
        <xdr:cNvSpPr txBox="1">
          <a:spLocks noChangeArrowheads="1"/>
        </xdr:cNvSpPr>
      </xdr:nvSpPr>
      <xdr:spPr bwMode="auto">
        <a:xfrm>
          <a:off x="13648223" y="2277963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158849</xdr:colOff>
      <xdr:row>10</xdr:row>
      <xdr:rowOff>163698</xdr:rowOff>
    </xdr:from>
    <xdr:to>
      <xdr:col>19</xdr:col>
      <xdr:colOff>307395</xdr:colOff>
      <xdr:row>16</xdr:row>
      <xdr:rowOff>124997</xdr:rowOff>
    </xdr:to>
    <xdr:sp macro="" textlink="">
      <xdr:nvSpPr>
        <xdr:cNvPr id="419" name="Freeform 606">
          <a:extLst>
            <a:ext uri="{FF2B5EF4-FFF2-40B4-BE49-F238E27FC236}">
              <a16:creationId xmlns:a16="http://schemas.microsoft.com/office/drawing/2014/main" id="{30060BCE-2892-4BA4-8316-A80828BC750B}"/>
            </a:ext>
          </a:extLst>
        </xdr:cNvPr>
        <xdr:cNvSpPr>
          <a:spLocks/>
        </xdr:cNvSpPr>
      </xdr:nvSpPr>
      <xdr:spPr bwMode="auto">
        <a:xfrm rot="4598688" flipV="1">
          <a:off x="12514322" y="2222725"/>
          <a:ext cx="951899" cy="148546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6323 w 9056"/>
            <a:gd name="connsiteY0" fmla="*/ 50295 h 50295"/>
            <a:gd name="connsiteX1" fmla="*/ 9003 w 9056"/>
            <a:gd name="connsiteY1" fmla="*/ 4078 h 50295"/>
            <a:gd name="connsiteX2" fmla="*/ 7702 w 9056"/>
            <a:gd name="connsiteY2" fmla="*/ 3965 h 50295"/>
            <a:gd name="connsiteX3" fmla="*/ 4931 w 9056"/>
            <a:gd name="connsiteY3" fmla="*/ 12425 h 50295"/>
            <a:gd name="connsiteX4" fmla="*/ 0 w 9056"/>
            <a:gd name="connsiteY4" fmla="*/ 4795 h 50295"/>
            <a:gd name="connsiteX0" fmla="*/ 6982 w 11392"/>
            <a:gd name="connsiteY0" fmla="*/ 9232 h 9232"/>
            <a:gd name="connsiteX1" fmla="*/ 11372 w 11392"/>
            <a:gd name="connsiteY1" fmla="*/ 2880 h 9232"/>
            <a:gd name="connsiteX2" fmla="*/ 8505 w 11392"/>
            <a:gd name="connsiteY2" fmla="*/ 20 h 9232"/>
            <a:gd name="connsiteX3" fmla="*/ 5445 w 11392"/>
            <a:gd name="connsiteY3" fmla="*/ 1702 h 9232"/>
            <a:gd name="connsiteX4" fmla="*/ 0 w 11392"/>
            <a:gd name="connsiteY4" fmla="*/ 185 h 9232"/>
            <a:gd name="connsiteX0" fmla="*/ 6129 w 10641"/>
            <a:gd name="connsiteY0" fmla="*/ 13973 h 13973"/>
            <a:gd name="connsiteX1" fmla="*/ 9982 w 10641"/>
            <a:gd name="connsiteY1" fmla="*/ 7093 h 13973"/>
            <a:gd name="connsiteX2" fmla="*/ 10123 w 10641"/>
            <a:gd name="connsiteY2" fmla="*/ 6 h 13973"/>
            <a:gd name="connsiteX3" fmla="*/ 4780 w 10641"/>
            <a:gd name="connsiteY3" fmla="*/ 5817 h 13973"/>
            <a:gd name="connsiteX4" fmla="*/ 0 w 10641"/>
            <a:gd name="connsiteY4" fmla="*/ 4173 h 13973"/>
            <a:gd name="connsiteX0" fmla="*/ 6129 w 11058"/>
            <a:gd name="connsiteY0" fmla="*/ 12035 h 12035"/>
            <a:gd name="connsiteX1" fmla="*/ 9982 w 11058"/>
            <a:gd name="connsiteY1" fmla="*/ 5155 h 12035"/>
            <a:gd name="connsiteX2" fmla="*/ 10684 w 11058"/>
            <a:gd name="connsiteY2" fmla="*/ 10 h 12035"/>
            <a:gd name="connsiteX3" fmla="*/ 4780 w 11058"/>
            <a:gd name="connsiteY3" fmla="*/ 3879 h 12035"/>
            <a:gd name="connsiteX4" fmla="*/ 0 w 11058"/>
            <a:gd name="connsiteY4" fmla="*/ 2235 h 12035"/>
            <a:gd name="connsiteX0" fmla="*/ 6129 w 10776"/>
            <a:gd name="connsiteY0" fmla="*/ 16398 h 16398"/>
            <a:gd name="connsiteX1" fmla="*/ 9982 w 10776"/>
            <a:gd name="connsiteY1" fmla="*/ 9518 h 16398"/>
            <a:gd name="connsiteX2" fmla="*/ 10684 w 10776"/>
            <a:gd name="connsiteY2" fmla="*/ 4373 h 16398"/>
            <a:gd name="connsiteX3" fmla="*/ 8633 w 10776"/>
            <a:gd name="connsiteY3" fmla="*/ 64 h 16398"/>
            <a:gd name="connsiteX4" fmla="*/ 0 w 10776"/>
            <a:gd name="connsiteY4" fmla="*/ 6598 h 16398"/>
            <a:gd name="connsiteX0" fmla="*/ 3760 w 8407"/>
            <a:gd name="connsiteY0" fmla="*/ 16398 h 16398"/>
            <a:gd name="connsiteX1" fmla="*/ 7613 w 8407"/>
            <a:gd name="connsiteY1" fmla="*/ 9518 h 16398"/>
            <a:gd name="connsiteX2" fmla="*/ 8315 w 8407"/>
            <a:gd name="connsiteY2" fmla="*/ 4373 h 16398"/>
            <a:gd name="connsiteX3" fmla="*/ 6264 w 8407"/>
            <a:gd name="connsiteY3" fmla="*/ 64 h 16398"/>
            <a:gd name="connsiteX4" fmla="*/ 0 w 8407"/>
            <a:gd name="connsiteY4" fmla="*/ 4849 h 16398"/>
            <a:gd name="connsiteX0" fmla="*/ 6647 w 9959"/>
            <a:gd name="connsiteY0" fmla="*/ 11037 h 11037"/>
            <a:gd name="connsiteX1" fmla="*/ 9056 w 9959"/>
            <a:gd name="connsiteY1" fmla="*/ 5804 h 11037"/>
            <a:gd name="connsiteX2" fmla="*/ 9891 w 9959"/>
            <a:gd name="connsiteY2" fmla="*/ 2667 h 11037"/>
            <a:gd name="connsiteX3" fmla="*/ 7451 w 9959"/>
            <a:gd name="connsiteY3" fmla="*/ 39 h 11037"/>
            <a:gd name="connsiteX4" fmla="*/ 0 w 9959"/>
            <a:gd name="connsiteY4" fmla="*/ 2957 h 11037"/>
            <a:gd name="connsiteX0" fmla="*/ 6674 w 10070"/>
            <a:gd name="connsiteY0" fmla="*/ 10028 h 10028"/>
            <a:gd name="connsiteX1" fmla="*/ 9093 w 10070"/>
            <a:gd name="connsiteY1" fmla="*/ 5287 h 10028"/>
            <a:gd name="connsiteX2" fmla="*/ 9932 w 10070"/>
            <a:gd name="connsiteY2" fmla="*/ 2444 h 10028"/>
            <a:gd name="connsiteX3" fmla="*/ 6395 w 10070"/>
            <a:gd name="connsiteY3" fmla="*/ 1846 h 10028"/>
            <a:gd name="connsiteX4" fmla="*/ 7482 w 10070"/>
            <a:gd name="connsiteY4" fmla="*/ 63 h 10028"/>
            <a:gd name="connsiteX5" fmla="*/ 0 w 10070"/>
            <a:gd name="connsiteY5" fmla="*/ 2707 h 10028"/>
            <a:gd name="connsiteX0" fmla="*/ 6674 w 10070"/>
            <a:gd name="connsiteY0" fmla="*/ 8193 h 8193"/>
            <a:gd name="connsiteX1" fmla="*/ 9093 w 10070"/>
            <a:gd name="connsiteY1" fmla="*/ 3452 h 8193"/>
            <a:gd name="connsiteX2" fmla="*/ 9932 w 10070"/>
            <a:gd name="connsiteY2" fmla="*/ 609 h 8193"/>
            <a:gd name="connsiteX3" fmla="*/ 6395 w 10070"/>
            <a:gd name="connsiteY3" fmla="*/ 11 h 8193"/>
            <a:gd name="connsiteX4" fmla="*/ 0 w 10070"/>
            <a:gd name="connsiteY4" fmla="*/ 872 h 8193"/>
            <a:gd name="connsiteX0" fmla="*/ 14721 w 14721"/>
            <a:gd name="connsiteY0" fmla="*/ 0 h 4418"/>
            <a:gd name="connsiteX1" fmla="*/ 9030 w 14721"/>
            <a:gd name="connsiteY1" fmla="*/ 4412 h 4418"/>
            <a:gd name="connsiteX2" fmla="*/ 9863 w 14721"/>
            <a:gd name="connsiteY2" fmla="*/ 942 h 4418"/>
            <a:gd name="connsiteX3" fmla="*/ 6351 w 14721"/>
            <a:gd name="connsiteY3" fmla="*/ 212 h 4418"/>
            <a:gd name="connsiteX4" fmla="*/ 0 w 14721"/>
            <a:gd name="connsiteY4" fmla="*/ 1263 h 4418"/>
            <a:gd name="connsiteX0" fmla="*/ 10000 w 10000"/>
            <a:gd name="connsiteY0" fmla="*/ 0 h 2859"/>
            <a:gd name="connsiteX1" fmla="*/ 6700 w 10000"/>
            <a:gd name="connsiteY1" fmla="*/ 2132 h 2859"/>
            <a:gd name="connsiteX2" fmla="*/ 4314 w 10000"/>
            <a:gd name="connsiteY2" fmla="*/ 480 h 2859"/>
            <a:gd name="connsiteX3" fmla="*/ 0 w 10000"/>
            <a:gd name="connsiteY3" fmla="*/ 2859 h 2859"/>
            <a:gd name="connsiteX0" fmla="*/ 8727 w 8727"/>
            <a:gd name="connsiteY0" fmla="*/ 0 h 10572"/>
            <a:gd name="connsiteX1" fmla="*/ 5427 w 8727"/>
            <a:gd name="connsiteY1" fmla="*/ 7457 h 10572"/>
            <a:gd name="connsiteX2" fmla="*/ 3041 w 8727"/>
            <a:gd name="connsiteY2" fmla="*/ 1679 h 10572"/>
            <a:gd name="connsiteX3" fmla="*/ 0 w 8727"/>
            <a:gd name="connsiteY3" fmla="*/ 10572 h 10572"/>
            <a:gd name="connsiteX0" fmla="*/ 10000 w 10000"/>
            <a:gd name="connsiteY0" fmla="*/ 0 h 10000"/>
            <a:gd name="connsiteX1" fmla="*/ 6219 w 10000"/>
            <a:gd name="connsiteY1" fmla="*/ 7054 h 10000"/>
            <a:gd name="connsiteX2" fmla="*/ 3272 w 10000"/>
            <a:gd name="connsiteY2" fmla="*/ 8867 h 10000"/>
            <a:gd name="connsiteX3" fmla="*/ 0 w 10000"/>
            <a:gd name="connsiteY3" fmla="*/ 10000 h 10000"/>
            <a:gd name="connsiteX0" fmla="*/ 10000 w 10000"/>
            <a:gd name="connsiteY0" fmla="*/ 17868 h 27868"/>
            <a:gd name="connsiteX1" fmla="*/ 6105 w 10000"/>
            <a:gd name="connsiteY1" fmla="*/ 50 h 27868"/>
            <a:gd name="connsiteX2" fmla="*/ 6219 w 10000"/>
            <a:gd name="connsiteY2" fmla="*/ 24922 h 27868"/>
            <a:gd name="connsiteX3" fmla="*/ 3272 w 10000"/>
            <a:gd name="connsiteY3" fmla="*/ 26735 h 27868"/>
            <a:gd name="connsiteX4" fmla="*/ 0 w 10000"/>
            <a:gd name="connsiteY4" fmla="*/ 27868 h 27868"/>
            <a:gd name="connsiteX0" fmla="*/ 10000 w 10000"/>
            <a:gd name="connsiteY0" fmla="*/ 18004 h 28004"/>
            <a:gd name="connsiteX1" fmla="*/ 7061 w 10000"/>
            <a:gd name="connsiteY1" fmla="*/ 27184 h 28004"/>
            <a:gd name="connsiteX2" fmla="*/ 6105 w 10000"/>
            <a:gd name="connsiteY2" fmla="*/ 186 h 28004"/>
            <a:gd name="connsiteX3" fmla="*/ 6219 w 10000"/>
            <a:gd name="connsiteY3" fmla="*/ 25058 h 28004"/>
            <a:gd name="connsiteX4" fmla="*/ 3272 w 10000"/>
            <a:gd name="connsiteY4" fmla="*/ 26871 h 28004"/>
            <a:gd name="connsiteX5" fmla="*/ 0 w 10000"/>
            <a:gd name="connsiteY5" fmla="*/ 28004 h 28004"/>
            <a:gd name="connsiteX0" fmla="*/ 10818 w 10818"/>
            <a:gd name="connsiteY0" fmla="*/ 38916 h 38916"/>
            <a:gd name="connsiteX1" fmla="*/ 7061 w 10818"/>
            <a:gd name="connsiteY1" fmla="*/ 27184 h 38916"/>
            <a:gd name="connsiteX2" fmla="*/ 6105 w 10818"/>
            <a:gd name="connsiteY2" fmla="*/ 186 h 38916"/>
            <a:gd name="connsiteX3" fmla="*/ 6219 w 10818"/>
            <a:gd name="connsiteY3" fmla="*/ 25058 h 38916"/>
            <a:gd name="connsiteX4" fmla="*/ 3272 w 10818"/>
            <a:gd name="connsiteY4" fmla="*/ 26871 h 38916"/>
            <a:gd name="connsiteX5" fmla="*/ 0 w 10818"/>
            <a:gd name="connsiteY5" fmla="*/ 28004 h 38916"/>
            <a:gd name="connsiteX0" fmla="*/ 11241 w 11241"/>
            <a:gd name="connsiteY0" fmla="*/ 38916 h 38916"/>
            <a:gd name="connsiteX1" fmla="*/ 7484 w 11241"/>
            <a:gd name="connsiteY1" fmla="*/ 27184 h 38916"/>
            <a:gd name="connsiteX2" fmla="*/ 6528 w 11241"/>
            <a:gd name="connsiteY2" fmla="*/ 186 h 38916"/>
            <a:gd name="connsiteX3" fmla="*/ 6642 w 11241"/>
            <a:gd name="connsiteY3" fmla="*/ 25058 h 38916"/>
            <a:gd name="connsiteX4" fmla="*/ 3695 w 11241"/>
            <a:gd name="connsiteY4" fmla="*/ 26871 h 38916"/>
            <a:gd name="connsiteX5" fmla="*/ 0 w 11241"/>
            <a:gd name="connsiteY5" fmla="*/ 20798 h 38916"/>
            <a:gd name="connsiteX0" fmla="*/ 11241 w 11241"/>
            <a:gd name="connsiteY0" fmla="*/ 38916 h 38916"/>
            <a:gd name="connsiteX1" fmla="*/ 7484 w 11241"/>
            <a:gd name="connsiteY1" fmla="*/ 27184 h 38916"/>
            <a:gd name="connsiteX2" fmla="*/ 6528 w 11241"/>
            <a:gd name="connsiteY2" fmla="*/ 186 h 38916"/>
            <a:gd name="connsiteX3" fmla="*/ 6642 w 11241"/>
            <a:gd name="connsiteY3" fmla="*/ 25058 h 38916"/>
            <a:gd name="connsiteX4" fmla="*/ 3695 w 11241"/>
            <a:gd name="connsiteY4" fmla="*/ 26871 h 38916"/>
            <a:gd name="connsiteX5" fmla="*/ 0 w 11241"/>
            <a:gd name="connsiteY5" fmla="*/ 20798 h 38916"/>
            <a:gd name="connsiteX0" fmla="*/ 11241 w 11241"/>
            <a:gd name="connsiteY0" fmla="*/ 38941 h 38941"/>
            <a:gd name="connsiteX1" fmla="*/ 7484 w 11241"/>
            <a:gd name="connsiteY1" fmla="*/ 27209 h 38941"/>
            <a:gd name="connsiteX2" fmla="*/ 6528 w 11241"/>
            <a:gd name="connsiteY2" fmla="*/ 211 h 38941"/>
            <a:gd name="connsiteX3" fmla="*/ 6642 w 11241"/>
            <a:gd name="connsiteY3" fmla="*/ 25083 h 38941"/>
            <a:gd name="connsiteX4" fmla="*/ 3695 w 11241"/>
            <a:gd name="connsiteY4" fmla="*/ 26896 h 38941"/>
            <a:gd name="connsiteX5" fmla="*/ 0 w 11241"/>
            <a:gd name="connsiteY5" fmla="*/ 20823 h 38941"/>
            <a:gd name="connsiteX0" fmla="*/ 11241 w 11241"/>
            <a:gd name="connsiteY0" fmla="*/ 18118 h 18118"/>
            <a:gd name="connsiteX1" fmla="*/ 7484 w 11241"/>
            <a:gd name="connsiteY1" fmla="*/ 6386 h 18118"/>
            <a:gd name="connsiteX2" fmla="*/ 6642 w 11241"/>
            <a:gd name="connsiteY2" fmla="*/ 4260 h 18118"/>
            <a:gd name="connsiteX3" fmla="*/ 3695 w 11241"/>
            <a:gd name="connsiteY3" fmla="*/ 6073 h 18118"/>
            <a:gd name="connsiteX4" fmla="*/ 0 w 11241"/>
            <a:gd name="connsiteY4" fmla="*/ 0 h 18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241" h="18118">
              <a:moveTo>
                <a:pt x="11241" y="18118"/>
              </a:moveTo>
              <a:cubicBezTo>
                <a:pt x="10915" y="16634"/>
                <a:pt x="8250" y="8696"/>
                <a:pt x="7484" y="6386"/>
              </a:cubicBezTo>
              <a:cubicBezTo>
                <a:pt x="6718" y="4076"/>
                <a:pt x="7273" y="4312"/>
                <a:pt x="6642" y="4260"/>
              </a:cubicBezTo>
              <a:cubicBezTo>
                <a:pt x="6170" y="8707"/>
                <a:pt x="4973" y="5676"/>
                <a:pt x="3695" y="6073"/>
              </a:cubicBezTo>
              <a:cubicBezTo>
                <a:pt x="2415" y="6477"/>
                <a:pt x="1362" y="13146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155589</xdr:colOff>
      <xdr:row>15</xdr:row>
      <xdr:rowOff>3650</xdr:rowOff>
    </xdr:from>
    <xdr:ext cx="346371" cy="198003"/>
    <xdr:sp macro="" textlink="">
      <xdr:nvSpPr>
        <xdr:cNvPr id="420" name="Text Box 4005">
          <a:extLst>
            <a:ext uri="{FF2B5EF4-FFF2-40B4-BE49-F238E27FC236}">
              <a16:creationId xmlns:a16="http://schemas.microsoft.com/office/drawing/2014/main" id="{CDFA62F5-C686-4DDD-A108-6BCD9DD047F0}"/>
            </a:ext>
          </a:extLst>
        </xdr:cNvPr>
        <xdr:cNvSpPr txBox="1">
          <a:spLocks noChangeArrowheads="1"/>
        </xdr:cNvSpPr>
      </xdr:nvSpPr>
      <xdr:spPr bwMode="auto">
        <a:xfrm>
          <a:off x="13617589" y="2486500"/>
          <a:ext cx="346371" cy="1980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ｶｰﾌﾞ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ﾐﾗｰ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254000</xdr:colOff>
      <xdr:row>11</xdr:row>
      <xdr:rowOff>61736</xdr:rowOff>
    </xdr:from>
    <xdr:ext cx="205441" cy="293249"/>
    <xdr:sp macro="" textlink="">
      <xdr:nvSpPr>
        <xdr:cNvPr id="421" name="Text Box 1664">
          <a:extLst>
            <a:ext uri="{FF2B5EF4-FFF2-40B4-BE49-F238E27FC236}">
              <a16:creationId xmlns:a16="http://schemas.microsoft.com/office/drawing/2014/main" id="{FBDF0DD2-358D-4088-A1F7-D7B602113B12}"/>
            </a:ext>
          </a:extLst>
        </xdr:cNvPr>
        <xdr:cNvSpPr txBox="1">
          <a:spLocks noChangeArrowheads="1"/>
        </xdr:cNvSpPr>
      </xdr:nvSpPr>
      <xdr:spPr bwMode="auto">
        <a:xfrm>
          <a:off x="13011150" y="1884186"/>
          <a:ext cx="205441" cy="29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104330</xdr:colOff>
      <xdr:row>20</xdr:row>
      <xdr:rowOff>58</xdr:rowOff>
    </xdr:from>
    <xdr:to>
      <xdr:col>12</xdr:col>
      <xdr:colOff>189818</xdr:colOff>
      <xdr:row>25</xdr:row>
      <xdr:rowOff>10930</xdr:rowOff>
    </xdr:to>
    <xdr:sp macro="" textlink="">
      <xdr:nvSpPr>
        <xdr:cNvPr id="422" name="Freeform 166">
          <a:extLst>
            <a:ext uri="{FF2B5EF4-FFF2-40B4-BE49-F238E27FC236}">
              <a16:creationId xmlns:a16="http://schemas.microsoft.com/office/drawing/2014/main" id="{27346F36-034E-43A7-88FD-E34134CEADAF}"/>
            </a:ext>
          </a:extLst>
        </xdr:cNvPr>
        <xdr:cNvSpPr>
          <a:spLocks/>
        </xdr:cNvSpPr>
      </xdr:nvSpPr>
      <xdr:spPr bwMode="auto">
        <a:xfrm rot="4485354">
          <a:off x="7199663" y="3331425"/>
          <a:ext cx="836372" cy="79033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8592 w 19031"/>
            <a:gd name="connsiteY0" fmla="*/ 3227 h 12992"/>
            <a:gd name="connsiteX1" fmla="*/ 11552 w 19031"/>
            <a:gd name="connsiteY1" fmla="*/ 1735 h 12992"/>
            <a:gd name="connsiteX2" fmla="*/ 5244 w 19031"/>
            <a:gd name="connsiteY2" fmla="*/ 12992 h 12992"/>
            <a:gd name="connsiteX3" fmla="*/ 0 w 19031"/>
            <a:gd name="connsiteY3" fmla="*/ 12350 h 12992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8592 w 18592"/>
            <a:gd name="connsiteY0" fmla="*/ 1492 h 11257"/>
            <a:gd name="connsiteX1" fmla="*/ 11552 w 18592"/>
            <a:gd name="connsiteY1" fmla="*/ 0 h 11257"/>
            <a:gd name="connsiteX2" fmla="*/ 5244 w 18592"/>
            <a:gd name="connsiteY2" fmla="*/ 11257 h 11257"/>
            <a:gd name="connsiteX3" fmla="*/ 0 w 18592"/>
            <a:gd name="connsiteY3" fmla="*/ 10615 h 11257"/>
            <a:gd name="connsiteX0" fmla="*/ 13348 w 13348"/>
            <a:gd name="connsiteY0" fmla="*/ 1492 h 11257"/>
            <a:gd name="connsiteX1" fmla="*/ 6308 w 13348"/>
            <a:gd name="connsiteY1" fmla="*/ 0 h 11257"/>
            <a:gd name="connsiteX2" fmla="*/ 0 w 13348"/>
            <a:gd name="connsiteY2" fmla="*/ 11257 h 11257"/>
            <a:gd name="connsiteX0" fmla="*/ 11202 w 11202"/>
            <a:gd name="connsiteY0" fmla="*/ 1492 h 9556"/>
            <a:gd name="connsiteX1" fmla="*/ 4162 w 11202"/>
            <a:gd name="connsiteY1" fmla="*/ 0 h 9556"/>
            <a:gd name="connsiteX2" fmla="*/ 0 w 11202"/>
            <a:gd name="connsiteY2" fmla="*/ 9556 h 9556"/>
            <a:gd name="connsiteX0" fmla="*/ 10000 w 10000"/>
            <a:gd name="connsiteY0" fmla="*/ 1561 h 10000"/>
            <a:gd name="connsiteX1" fmla="*/ 3715 w 10000"/>
            <a:gd name="connsiteY1" fmla="*/ 0 h 10000"/>
            <a:gd name="connsiteX2" fmla="*/ 0 w 10000"/>
            <a:gd name="connsiteY2" fmla="*/ 10000 h 10000"/>
            <a:gd name="connsiteX0" fmla="*/ 10000 w 10000"/>
            <a:gd name="connsiteY0" fmla="*/ 1561 h 10000"/>
            <a:gd name="connsiteX1" fmla="*/ 3715 w 10000"/>
            <a:gd name="connsiteY1" fmla="*/ 0 h 10000"/>
            <a:gd name="connsiteX2" fmla="*/ 0 w 10000"/>
            <a:gd name="connsiteY2" fmla="*/ 10000 h 10000"/>
            <a:gd name="connsiteX0" fmla="*/ 11420 w 11420"/>
            <a:gd name="connsiteY0" fmla="*/ 1547 h 10000"/>
            <a:gd name="connsiteX1" fmla="*/ 3715 w 11420"/>
            <a:gd name="connsiteY1" fmla="*/ 0 h 10000"/>
            <a:gd name="connsiteX2" fmla="*/ 0 w 11420"/>
            <a:gd name="connsiteY2" fmla="*/ 10000 h 10000"/>
            <a:gd name="connsiteX0" fmla="*/ 11420 w 11420"/>
            <a:gd name="connsiteY0" fmla="*/ 1547 h 10000"/>
            <a:gd name="connsiteX1" fmla="*/ 3715 w 11420"/>
            <a:gd name="connsiteY1" fmla="*/ 0 h 10000"/>
            <a:gd name="connsiteX2" fmla="*/ 0 w 11420"/>
            <a:gd name="connsiteY2" fmla="*/ 10000 h 10000"/>
            <a:gd name="connsiteX0" fmla="*/ 11420 w 11420"/>
            <a:gd name="connsiteY0" fmla="*/ 1547 h 10000"/>
            <a:gd name="connsiteX1" fmla="*/ 3715 w 11420"/>
            <a:gd name="connsiteY1" fmla="*/ 0 h 10000"/>
            <a:gd name="connsiteX2" fmla="*/ 0 w 11420"/>
            <a:gd name="connsiteY2" fmla="*/ 10000 h 10000"/>
            <a:gd name="connsiteX0" fmla="*/ 13192 w 13192"/>
            <a:gd name="connsiteY0" fmla="*/ 1547 h 10657"/>
            <a:gd name="connsiteX1" fmla="*/ 5487 w 13192"/>
            <a:gd name="connsiteY1" fmla="*/ 0 h 10657"/>
            <a:gd name="connsiteX2" fmla="*/ 0 w 13192"/>
            <a:gd name="connsiteY2" fmla="*/ 10657 h 10657"/>
            <a:gd name="connsiteX0" fmla="*/ 13374 w 13374"/>
            <a:gd name="connsiteY0" fmla="*/ 1547 h 10657"/>
            <a:gd name="connsiteX1" fmla="*/ 5669 w 13374"/>
            <a:gd name="connsiteY1" fmla="*/ 0 h 10657"/>
            <a:gd name="connsiteX2" fmla="*/ 182 w 13374"/>
            <a:gd name="connsiteY2" fmla="*/ 10657 h 10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374" h="10657">
              <a:moveTo>
                <a:pt x="13374" y="1547"/>
              </a:moveTo>
              <a:cubicBezTo>
                <a:pt x="10435" y="699"/>
                <a:pt x="11120" y="1082"/>
                <a:pt x="5669" y="0"/>
              </a:cubicBezTo>
              <a:cubicBezTo>
                <a:pt x="617" y="3983"/>
                <a:pt x="-503" y="7806"/>
                <a:pt x="182" y="1065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71437</xdr:colOff>
      <xdr:row>21</xdr:row>
      <xdr:rowOff>150203</xdr:rowOff>
    </xdr:from>
    <xdr:to>
      <xdr:col>12</xdr:col>
      <xdr:colOff>239855</xdr:colOff>
      <xdr:row>22</xdr:row>
      <xdr:rowOff>114366</xdr:rowOff>
    </xdr:to>
    <xdr:sp macro="" textlink="">
      <xdr:nvSpPr>
        <xdr:cNvPr id="423" name="AutoShape 308">
          <a:extLst>
            <a:ext uri="{FF2B5EF4-FFF2-40B4-BE49-F238E27FC236}">
              <a16:creationId xmlns:a16="http://schemas.microsoft.com/office/drawing/2014/main" id="{B36D1CA3-FBA5-4A4A-A618-D9F28C494609}"/>
            </a:ext>
          </a:extLst>
        </xdr:cNvPr>
        <xdr:cNvSpPr>
          <a:spLocks noChangeArrowheads="1"/>
        </xdr:cNvSpPr>
      </xdr:nvSpPr>
      <xdr:spPr bwMode="auto">
        <a:xfrm>
          <a:off x="7894637" y="3623653"/>
          <a:ext cx="168418" cy="12926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139973</xdr:colOff>
      <xdr:row>21</xdr:row>
      <xdr:rowOff>80228</xdr:rowOff>
    </xdr:from>
    <xdr:to>
      <xdr:col>12</xdr:col>
      <xdr:colOff>507327</xdr:colOff>
      <xdr:row>24</xdr:row>
      <xdr:rowOff>119502</xdr:rowOff>
    </xdr:to>
    <xdr:sp macro="" textlink="">
      <xdr:nvSpPr>
        <xdr:cNvPr id="424" name="Line 238">
          <a:extLst>
            <a:ext uri="{FF2B5EF4-FFF2-40B4-BE49-F238E27FC236}">
              <a16:creationId xmlns:a16="http://schemas.microsoft.com/office/drawing/2014/main" id="{E2F69DC2-E2C4-4AE4-8492-8E6AEC905FAD}"/>
            </a:ext>
          </a:extLst>
        </xdr:cNvPr>
        <xdr:cNvSpPr>
          <a:spLocks noChangeShapeType="1"/>
        </xdr:cNvSpPr>
      </xdr:nvSpPr>
      <xdr:spPr bwMode="auto">
        <a:xfrm flipH="1" flipV="1">
          <a:off x="7963173" y="3553678"/>
          <a:ext cx="367354" cy="534574"/>
        </a:xfrm>
        <a:custGeom>
          <a:avLst/>
          <a:gdLst>
            <a:gd name="connsiteX0" fmla="*/ 0 w 350227"/>
            <a:gd name="connsiteY0" fmla="*/ 0 h 371722"/>
            <a:gd name="connsiteX1" fmla="*/ 350227 w 350227"/>
            <a:gd name="connsiteY1" fmla="*/ 371722 h 371722"/>
            <a:gd name="connsiteX0" fmla="*/ 0 w 350227"/>
            <a:gd name="connsiteY0" fmla="*/ 0 h 371904"/>
            <a:gd name="connsiteX1" fmla="*/ 350227 w 350227"/>
            <a:gd name="connsiteY1" fmla="*/ 371722 h 371904"/>
            <a:gd name="connsiteX0" fmla="*/ 0 w 526073"/>
            <a:gd name="connsiteY0" fmla="*/ 0 h 584302"/>
            <a:gd name="connsiteX1" fmla="*/ 526073 w 526073"/>
            <a:gd name="connsiteY1" fmla="*/ 584202 h 584302"/>
            <a:gd name="connsiteX0" fmla="*/ 0 w 526073"/>
            <a:gd name="connsiteY0" fmla="*/ 0 h 584394"/>
            <a:gd name="connsiteX1" fmla="*/ 526073 w 526073"/>
            <a:gd name="connsiteY1" fmla="*/ 584202 h 584394"/>
            <a:gd name="connsiteX0" fmla="*/ 0 w 555381"/>
            <a:gd name="connsiteY0" fmla="*/ 0 h 555111"/>
            <a:gd name="connsiteX1" fmla="*/ 555381 w 555381"/>
            <a:gd name="connsiteY1" fmla="*/ 554894 h 555111"/>
            <a:gd name="connsiteX0" fmla="*/ 0 w 511420"/>
            <a:gd name="connsiteY0" fmla="*/ 0 h 599036"/>
            <a:gd name="connsiteX1" fmla="*/ 511420 w 511420"/>
            <a:gd name="connsiteY1" fmla="*/ 598855 h 599036"/>
            <a:gd name="connsiteX0" fmla="*/ 0 w 511420"/>
            <a:gd name="connsiteY0" fmla="*/ 0 h 598855"/>
            <a:gd name="connsiteX1" fmla="*/ 511420 w 511420"/>
            <a:gd name="connsiteY1" fmla="*/ 598855 h 598855"/>
            <a:gd name="connsiteX0" fmla="*/ 0 w 430824"/>
            <a:gd name="connsiteY0" fmla="*/ 0 h 562221"/>
            <a:gd name="connsiteX1" fmla="*/ 430824 w 430824"/>
            <a:gd name="connsiteY1" fmla="*/ 562221 h 5622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30824" h="562221">
              <a:moveTo>
                <a:pt x="0" y="0"/>
              </a:moveTo>
              <a:cubicBezTo>
                <a:pt x="80107" y="351042"/>
                <a:pt x="-74245" y="445641"/>
                <a:pt x="430824" y="5622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685685</xdr:colOff>
      <xdr:row>22</xdr:row>
      <xdr:rowOff>71875</xdr:rowOff>
    </xdr:from>
    <xdr:ext cx="205441" cy="337015"/>
    <xdr:sp macro="" textlink="">
      <xdr:nvSpPr>
        <xdr:cNvPr id="425" name="Text Box 1664">
          <a:extLst>
            <a:ext uri="{FF2B5EF4-FFF2-40B4-BE49-F238E27FC236}">
              <a16:creationId xmlns:a16="http://schemas.microsoft.com/office/drawing/2014/main" id="{A565B477-DF53-445B-832E-65003BE1DB40}"/>
            </a:ext>
          </a:extLst>
        </xdr:cNvPr>
        <xdr:cNvSpPr txBox="1">
          <a:spLocks noChangeArrowheads="1"/>
        </xdr:cNvSpPr>
      </xdr:nvSpPr>
      <xdr:spPr bwMode="auto">
        <a:xfrm>
          <a:off x="7804035" y="3710425"/>
          <a:ext cx="205441" cy="33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128498</xdr:colOff>
      <xdr:row>22</xdr:row>
      <xdr:rowOff>117107</xdr:rowOff>
    </xdr:from>
    <xdr:to>
      <xdr:col>14</xdr:col>
      <xdr:colOff>310286</xdr:colOff>
      <xdr:row>23</xdr:row>
      <xdr:rowOff>95611</xdr:rowOff>
    </xdr:to>
    <xdr:sp macro="" textlink="">
      <xdr:nvSpPr>
        <xdr:cNvPr id="426" name="六角形 425">
          <a:extLst>
            <a:ext uri="{FF2B5EF4-FFF2-40B4-BE49-F238E27FC236}">
              <a16:creationId xmlns:a16="http://schemas.microsoft.com/office/drawing/2014/main" id="{F3AFFB02-A2BF-4457-A25D-92ACD4CBC4E1}"/>
            </a:ext>
          </a:extLst>
        </xdr:cNvPr>
        <xdr:cNvSpPr/>
      </xdr:nvSpPr>
      <xdr:spPr bwMode="auto">
        <a:xfrm>
          <a:off x="9361398" y="3755657"/>
          <a:ext cx="181788" cy="1436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oneCellAnchor>
    <xdr:from>
      <xdr:col>13</xdr:col>
      <xdr:colOff>120466</xdr:colOff>
      <xdr:row>19</xdr:row>
      <xdr:rowOff>31336</xdr:rowOff>
    </xdr:from>
    <xdr:ext cx="571500" cy="293414"/>
    <xdr:sp macro="" textlink="">
      <xdr:nvSpPr>
        <xdr:cNvPr id="427" name="Text Box 1620">
          <a:extLst>
            <a:ext uri="{FF2B5EF4-FFF2-40B4-BE49-F238E27FC236}">
              <a16:creationId xmlns:a16="http://schemas.microsoft.com/office/drawing/2014/main" id="{B8D18352-E239-48A3-A998-F763C649006D}"/>
            </a:ext>
          </a:extLst>
        </xdr:cNvPr>
        <xdr:cNvSpPr txBox="1">
          <a:spLocks noChangeArrowheads="1"/>
        </xdr:cNvSpPr>
      </xdr:nvSpPr>
      <xdr:spPr bwMode="auto">
        <a:xfrm>
          <a:off x="8648516" y="3174586"/>
          <a:ext cx="571500" cy="293414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穴水市街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62942</xdr:colOff>
      <xdr:row>21</xdr:row>
      <xdr:rowOff>129864</xdr:rowOff>
    </xdr:from>
    <xdr:ext cx="277786" cy="165173"/>
    <xdr:sp macro="" textlink="">
      <xdr:nvSpPr>
        <xdr:cNvPr id="428" name="Text Box 1620">
          <a:extLst>
            <a:ext uri="{FF2B5EF4-FFF2-40B4-BE49-F238E27FC236}">
              <a16:creationId xmlns:a16="http://schemas.microsoft.com/office/drawing/2014/main" id="{078A61D2-56BD-49DD-A5A0-CDAF2BA92ED6}"/>
            </a:ext>
          </a:extLst>
        </xdr:cNvPr>
        <xdr:cNvSpPr txBox="1">
          <a:spLocks noChangeArrowheads="1"/>
        </xdr:cNvSpPr>
      </xdr:nvSpPr>
      <xdr:spPr bwMode="auto">
        <a:xfrm flipH="1">
          <a:off x="9295842" y="3603314"/>
          <a:ext cx="277786" cy="16517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2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16</xdr:col>
      <xdr:colOff>369322</xdr:colOff>
      <xdr:row>21</xdr:row>
      <xdr:rowOff>86695</xdr:rowOff>
    </xdr:from>
    <xdr:to>
      <xdr:col>16</xdr:col>
      <xdr:colOff>610316</xdr:colOff>
      <xdr:row>22</xdr:row>
      <xdr:rowOff>107291</xdr:rowOff>
    </xdr:to>
    <xdr:sp macro="" textlink="">
      <xdr:nvSpPr>
        <xdr:cNvPr id="429" name="AutoShape 464">
          <a:extLst>
            <a:ext uri="{FF2B5EF4-FFF2-40B4-BE49-F238E27FC236}">
              <a16:creationId xmlns:a16="http://schemas.microsoft.com/office/drawing/2014/main" id="{532C5424-CF96-4465-8DB3-40FB6C518A4C}"/>
            </a:ext>
          </a:extLst>
        </xdr:cNvPr>
        <xdr:cNvSpPr>
          <a:spLocks noChangeArrowheads="1"/>
        </xdr:cNvSpPr>
      </xdr:nvSpPr>
      <xdr:spPr bwMode="auto">
        <a:xfrm>
          <a:off x="11011922" y="3560145"/>
          <a:ext cx="240994" cy="185696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 editAs="oneCell">
    <xdr:from>
      <xdr:col>15</xdr:col>
      <xdr:colOff>324016</xdr:colOff>
      <xdr:row>22</xdr:row>
      <xdr:rowOff>133350</xdr:rowOff>
    </xdr:from>
    <xdr:to>
      <xdr:col>15</xdr:col>
      <xdr:colOff>667710</xdr:colOff>
      <xdr:row>24</xdr:row>
      <xdr:rowOff>131300</xdr:rowOff>
    </xdr:to>
    <xdr:grpSp>
      <xdr:nvGrpSpPr>
        <xdr:cNvPr id="430" name="Group 6672">
          <a:extLst>
            <a:ext uri="{FF2B5EF4-FFF2-40B4-BE49-F238E27FC236}">
              <a16:creationId xmlns:a16="http://schemas.microsoft.com/office/drawing/2014/main" id="{06A499A3-C05C-40CD-8960-E7FB0CA4CD4F}"/>
            </a:ext>
          </a:extLst>
        </xdr:cNvPr>
        <xdr:cNvGrpSpPr>
          <a:grpSpLocks/>
        </xdr:cNvGrpSpPr>
      </xdr:nvGrpSpPr>
      <xdr:grpSpPr bwMode="auto">
        <a:xfrm>
          <a:off x="10272349" y="3777985"/>
          <a:ext cx="343694" cy="328680"/>
          <a:chOff x="536" y="110"/>
          <a:chExt cx="46" cy="44"/>
        </a:xfrm>
      </xdr:grpSpPr>
      <xdr:pic>
        <xdr:nvPicPr>
          <xdr:cNvPr id="431" name="Picture 6673" descr="route2">
            <a:extLst>
              <a:ext uri="{FF2B5EF4-FFF2-40B4-BE49-F238E27FC236}">
                <a16:creationId xmlns:a16="http://schemas.microsoft.com/office/drawing/2014/main" id="{42DA8C41-EBCC-2BC7-C090-9209DAB736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2" name="Text Box 6674">
            <a:extLst>
              <a:ext uri="{FF2B5EF4-FFF2-40B4-BE49-F238E27FC236}">
                <a16:creationId xmlns:a16="http://schemas.microsoft.com/office/drawing/2014/main" id="{4CE8E727-02C2-CADB-4747-1BBE232F0C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15</xdr:col>
      <xdr:colOff>118479</xdr:colOff>
      <xdr:row>19</xdr:row>
      <xdr:rowOff>12127</xdr:rowOff>
    </xdr:from>
    <xdr:to>
      <xdr:col>15</xdr:col>
      <xdr:colOff>443630</xdr:colOff>
      <xdr:row>21</xdr:row>
      <xdr:rowOff>10660</xdr:rowOff>
    </xdr:to>
    <xdr:grpSp>
      <xdr:nvGrpSpPr>
        <xdr:cNvPr id="433" name="Group 6672">
          <a:extLst>
            <a:ext uri="{FF2B5EF4-FFF2-40B4-BE49-F238E27FC236}">
              <a16:creationId xmlns:a16="http://schemas.microsoft.com/office/drawing/2014/main" id="{55E6A488-845E-4674-B41F-DEF2B14D7D6A}"/>
            </a:ext>
          </a:extLst>
        </xdr:cNvPr>
        <xdr:cNvGrpSpPr>
          <a:grpSpLocks/>
        </xdr:cNvGrpSpPr>
      </xdr:nvGrpSpPr>
      <xdr:grpSpPr bwMode="auto">
        <a:xfrm>
          <a:off x="10066812" y="3160669"/>
          <a:ext cx="325151" cy="329262"/>
          <a:chOff x="536" y="110"/>
          <a:chExt cx="46" cy="44"/>
        </a:xfrm>
      </xdr:grpSpPr>
      <xdr:pic>
        <xdr:nvPicPr>
          <xdr:cNvPr id="434" name="Picture 6673" descr="route2">
            <a:extLst>
              <a:ext uri="{FF2B5EF4-FFF2-40B4-BE49-F238E27FC236}">
                <a16:creationId xmlns:a16="http://schemas.microsoft.com/office/drawing/2014/main" id="{7869EC99-7EE4-F8A1-1065-8032094CB7D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5" name="Text Box 6674">
            <a:extLst>
              <a:ext uri="{FF2B5EF4-FFF2-40B4-BE49-F238E27FC236}">
                <a16:creationId xmlns:a16="http://schemas.microsoft.com/office/drawing/2014/main" id="{FF18A8E6-C028-713A-0742-EF7E9A4E96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15</xdr:col>
      <xdr:colOff>548341</xdr:colOff>
      <xdr:row>21</xdr:row>
      <xdr:rowOff>164855</xdr:rowOff>
    </xdr:from>
    <xdr:to>
      <xdr:col>16</xdr:col>
      <xdr:colOff>132871</xdr:colOff>
      <xdr:row>24</xdr:row>
      <xdr:rowOff>109565</xdr:rowOff>
    </xdr:to>
    <xdr:sp macro="" textlink="">
      <xdr:nvSpPr>
        <xdr:cNvPr id="436" name="Line 149">
          <a:extLst>
            <a:ext uri="{FF2B5EF4-FFF2-40B4-BE49-F238E27FC236}">
              <a16:creationId xmlns:a16="http://schemas.microsoft.com/office/drawing/2014/main" id="{FF51F1AB-92BE-4F73-86FD-274F01FC81EF}"/>
            </a:ext>
          </a:extLst>
        </xdr:cNvPr>
        <xdr:cNvSpPr>
          <a:spLocks noChangeShapeType="1"/>
        </xdr:cNvSpPr>
      </xdr:nvSpPr>
      <xdr:spPr bwMode="auto">
        <a:xfrm rot="16043866" flipH="1" flipV="1">
          <a:off x="10410776" y="3713620"/>
          <a:ext cx="440010" cy="289380"/>
        </a:xfrm>
        <a:custGeom>
          <a:avLst/>
          <a:gdLst>
            <a:gd name="connsiteX0" fmla="*/ 0 w 481845"/>
            <a:gd name="connsiteY0" fmla="*/ 0 h 73709"/>
            <a:gd name="connsiteX1" fmla="*/ 481845 w 481845"/>
            <a:gd name="connsiteY1" fmla="*/ 73709 h 73709"/>
            <a:gd name="connsiteX0" fmla="*/ 0 w 458893"/>
            <a:gd name="connsiteY0" fmla="*/ 0 h 383559"/>
            <a:gd name="connsiteX1" fmla="*/ 458893 w 458893"/>
            <a:gd name="connsiteY1" fmla="*/ 383559 h 383559"/>
            <a:gd name="connsiteX0" fmla="*/ 0 w 458893"/>
            <a:gd name="connsiteY0" fmla="*/ 0 h 383559"/>
            <a:gd name="connsiteX1" fmla="*/ 458893 w 458893"/>
            <a:gd name="connsiteY1" fmla="*/ 383559 h 3835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58893" h="383559">
              <a:moveTo>
                <a:pt x="0" y="0"/>
              </a:moveTo>
              <a:cubicBezTo>
                <a:pt x="160615" y="24570"/>
                <a:pt x="413037" y="135209"/>
                <a:pt x="458893" y="383559"/>
              </a:cubicBezTo>
            </a:path>
          </a:pathLst>
        </a:cu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539264</xdr:colOff>
      <xdr:row>19</xdr:row>
      <xdr:rowOff>127751</xdr:rowOff>
    </xdr:from>
    <xdr:to>
      <xdr:col>15</xdr:col>
      <xdr:colOff>673766</xdr:colOff>
      <xdr:row>22</xdr:row>
      <xdr:rowOff>45093</xdr:rowOff>
    </xdr:to>
    <xdr:sp macro="" textlink="">
      <xdr:nvSpPr>
        <xdr:cNvPr id="437" name="Line 238">
          <a:extLst>
            <a:ext uri="{FF2B5EF4-FFF2-40B4-BE49-F238E27FC236}">
              <a16:creationId xmlns:a16="http://schemas.microsoft.com/office/drawing/2014/main" id="{3E5F2BBA-45FC-4008-A1E1-9EB562DD771C}"/>
            </a:ext>
          </a:extLst>
        </xdr:cNvPr>
        <xdr:cNvSpPr>
          <a:spLocks noChangeShapeType="1"/>
        </xdr:cNvSpPr>
      </xdr:nvSpPr>
      <xdr:spPr bwMode="auto">
        <a:xfrm rot="8557272" flipH="1" flipV="1">
          <a:off x="10477014" y="3271001"/>
          <a:ext cx="134502" cy="412642"/>
        </a:xfrm>
        <a:prstGeom prst="line">
          <a:avLst/>
        </a:prstGeom>
        <a:noFill/>
        <a:ln w="254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214943</xdr:colOff>
      <xdr:row>20</xdr:row>
      <xdr:rowOff>165057</xdr:rowOff>
    </xdr:from>
    <xdr:to>
      <xdr:col>16</xdr:col>
      <xdr:colOff>608643</xdr:colOff>
      <xdr:row>22</xdr:row>
      <xdr:rowOff>76157</xdr:rowOff>
    </xdr:to>
    <xdr:sp macro="" textlink="">
      <xdr:nvSpPr>
        <xdr:cNvPr id="438" name="Line 238">
          <a:extLst>
            <a:ext uri="{FF2B5EF4-FFF2-40B4-BE49-F238E27FC236}">
              <a16:creationId xmlns:a16="http://schemas.microsoft.com/office/drawing/2014/main" id="{D226D3A9-4ED3-4DB5-A17D-8927294B5F1C}"/>
            </a:ext>
          </a:extLst>
        </xdr:cNvPr>
        <xdr:cNvSpPr>
          <a:spLocks noChangeShapeType="1"/>
        </xdr:cNvSpPr>
      </xdr:nvSpPr>
      <xdr:spPr bwMode="auto">
        <a:xfrm rot="8557272" flipH="1" flipV="1">
          <a:off x="10857543" y="3473407"/>
          <a:ext cx="393700" cy="241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668165</xdr:colOff>
      <xdr:row>18</xdr:row>
      <xdr:rowOff>115040</xdr:rowOff>
    </xdr:from>
    <xdr:to>
      <xdr:col>16</xdr:col>
      <xdr:colOff>274258</xdr:colOff>
      <xdr:row>21</xdr:row>
      <xdr:rowOff>13777</xdr:rowOff>
    </xdr:to>
    <xdr:sp macro="" textlink="">
      <xdr:nvSpPr>
        <xdr:cNvPr id="439" name="Line 238">
          <a:extLst>
            <a:ext uri="{FF2B5EF4-FFF2-40B4-BE49-F238E27FC236}">
              <a16:creationId xmlns:a16="http://schemas.microsoft.com/office/drawing/2014/main" id="{2C3395D8-B6A0-4D4A-8608-3529E8E7E86C}"/>
            </a:ext>
          </a:extLst>
        </xdr:cNvPr>
        <xdr:cNvSpPr>
          <a:spLocks noChangeShapeType="1"/>
        </xdr:cNvSpPr>
      </xdr:nvSpPr>
      <xdr:spPr bwMode="auto">
        <a:xfrm rot="8557272" flipV="1">
          <a:off x="10605915" y="3093190"/>
          <a:ext cx="310943" cy="3940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38266</xdr:colOff>
      <xdr:row>21</xdr:row>
      <xdr:rowOff>65008</xdr:rowOff>
    </xdr:from>
    <xdr:to>
      <xdr:col>16</xdr:col>
      <xdr:colOff>188216</xdr:colOff>
      <xdr:row>22</xdr:row>
      <xdr:rowOff>47575</xdr:rowOff>
    </xdr:to>
    <xdr:sp macro="" textlink="">
      <xdr:nvSpPr>
        <xdr:cNvPr id="440" name="Oval 310">
          <a:extLst>
            <a:ext uri="{FF2B5EF4-FFF2-40B4-BE49-F238E27FC236}">
              <a16:creationId xmlns:a16="http://schemas.microsoft.com/office/drawing/2014/main" id="{4B025F40-B277-4FE2-8862-AEF2FBA7E71C}"/>
            </a:ext>
          </a:extLst>
        </xdr:cNvPr>
        <xdr:cNvSpPr>
          <a:spLocks noChangeArrowheads="1"/>
        </xdr:cNvSpPr>
      </xdr:nvSpPr>
      <xdr:spPr bwMode="auto">
        <a:xfrm>
          <a:off x="10680866" y="3538458"/>
          <a:ext cx="149950" cy="1476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33010</xdr:colOff>
      <xdr:row>22</xdr:row>
      <xdr:rowOff>92717</xdr:rowOff>
    </xdr:from>
    <xdr:to>
      <xdr:col>16</xdr:col>
      <xdr:colOff>170138</xdr:colOff>
      <xdr:row>23</xdr:row>
      <xdr:rowOff>58251</xdr:rowOff>
    </xdr:to>
    <xdr:sp macro="" textlink="">
      <xdr:nvSpPr>
        <xdr:cNvPr id="441" name="AutoShape 86">
          <a:extLst>
            <a:ext uri="{FF2B5EF4-FFF2-40B4-BE49-F238E27FC236}">
              <a16:creationId xmlns:a16="http://schemas.microsoft.com/office/drawing/2014/main" id="{4B9669F2-6392-496C-81F1-AD28761EF561}"/>
            </a:ext>
          </a:extLst>
        </xdr:cNvPr>
        <xdr:cNvSpPr>
          <a:spLocks noChangeArrowheads="1"/>
        </xdr:cNvSpPr>
      </xdr:nvSpPr>
      <xdr:spPr bwMode="auto">
        <a:xfrm>
          <a:off x="10646581" y="3694074"/>
          <a:ext cx="137128" cy="12882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347049</xdr:colOff>
      <xdr:row>21</xdr:row>
      <xdr:rowOff>114500</xdr:rowOff>
    </xdr:from>
    <xdr:to>
      <xdr:col>19</xdr:col>
      <xdr:colOff>657232</xdr:colOff>
      <xdr:row>23</xdr:row>
      <xdr:rowOff>9563</xdr:rowOff>
    </xdr:to>
    <xdr:sp macro="" textlink="">
      <xdr:nvSpPr>
        <xdr:cNvPr id="442" name="AutoShape 464">
          <a:extLst>
            <a:ext uri="{FF2B5EF4-FFF2-40B4-BE49-F238E27FC236}">
              <a16:creationId xmlns:a16="http://schemas.microsoft.com/office/drawing/2014/main" id="{E12C3A02-0BDD-4595-B55B-0880906AC887}"/>
            </a:ext>
          </a:extLst>
        </xdr:cNvPr>
        <xdr:cNvSpPr>
          <a:spLocks noChangeArrowheads="1"/>
        </xdr:cNvSpPr>
      </xdr:nvSpPr>
      <xdr:spPr bwMode="auto">
        <a:xfrm>
          <a:off x="13104199" y="3587950"/>
          <a:ext cx="310183" cy="225263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234087</xdr:colOff>
      <xdr:row>20</xdr:row>
      <xdr:rowOff>0</xdr:rowOff>
    </xdr:from>
    <xdr:to>
      <xdr:col>17</xdr:col>
      <xdr:colOff>556970</xdr:colOff>
      <xdr:row>21</xdr:row>
      <xdr:rowOff>64577</xdr:rowOff>
    </xdr:to>
    <xdr:sp macro="" textlink="">
      <xdr:nvSpPr>
        <xdr:cNvPr id="443" name="AutoShape 464">
          <a:extLst>
            <a:ext uri="{FF2B5EF4-FFF2-40B4-BE49-F238E27FC236}">
              <a16:creationId xmlns:a16="http://schemas.microsoft.com/office/drawing/2014/main" id="{023F73A3-FA04-4BD7-B02A-883A95E48139}"/>
            </a:ext>
          </a:extLst>
        </xdr:cNvPr>
        <xdr:cNvSpPr>
          <a:spLocks noChangeArrowheads="1"/>
        </xdr:cNvSpPr>
      </xdr:nvSpPr>
      <xdr:spPr bwMode="auto">
        <a:xfrm>
          <a:off x="11581537" y="3308350"/>
          <a:ext cx="322883" cy="229677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88806</xdr:colOff>
      <xdr:row>21</xdr:row>
      <xdr:rowOff>72763</xdr:rowOff>
    </xdr:from>
    <xdr:to>
      <xdr:col>18</xdr:col>
      <xdr:colOff>260264</xdr:colOff>
      <xdr:row>24</xdr:row>
      <xdr:rowOff>125622</xdr:rowOff>
    </xdr:to>
    <xdr:sp macro="" textlink="">
      <xdr:nvSpPr>
        <xdr:cNvPr id="444" name="Freeform 169">
          <a:extLst>
            <a:ext uri="{FF2B5EF4-FFF2-40B4-BE49-F238E27FC236}">
              <a16:creationId xmlns:a16="http://schemas.microsoft.com/office/drawing/2014/main" id="{24BA55F5-8C45-46F0-9AE5-15BC080D6B74}"/>
            </a:ext>
          </a:extLst>
        </xdr:cNvPr>
        <xdr:cNvSpPr>
          <a:spLocks/>
        </xdr:cNvSpPr>
      </xdr:nvSpPr>
      <xdr:spPr bwMode="auto">
        <a:xfrm>
          <a:off x="11436256" y="3546213"/>
          <a:ext cx="876308" cy="54815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10433 w 10433"/>
            <a:gd name="connsiteY0" fmla="*/ 14699 h 14699"/>
            <a:gd name="connsiteX1" fmla="*/ 10000 w 10433"/>
            <a:gd name="connsiteY1" fmla="*/ 6086 h 14699"/>
            <a:gd name="connsiteX2" fmla="*/ 0 w 10433"/>
            <a:gd name="connsiteY2" fmla="*/ 0 h 14699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9558 w 19558"/>
            <a:gd name="connsiteY0" fmla="*/ 9428 h 9428"/>
            <a:gd name="connsiteX1" fmla="*/ 15956 w 19558"/>
            <a:gd name="connsiteY1" fmla="*/ 0 h 9428"/>
            <a:gd name="connsiteX2" fmla="*/ 0 w 19558"/>
            <a:gd name="connsiteY2" fmla="*/ 258 h 9428"/>
            <a:gd name="connsiteX0" fmla="*/ 10000 w 10000"/>
            <a:gd name="connsiteY0" fmla="*/ 10012 h 10012"/>
            <a:gd name="connsiteX1" fmla="*/ 8158 w 10000"/>
            <a:gd name="connsiteY1" fmla="*/ 12 h 10012"/>
            <a:gd name="connsiteX2" fmla="*/ 0 w 10000"/>
            <a:gd name="connsiteY2" fmla="*/ 286 h 100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12">
              <a:moveTo>
                <a:pt x="10000" y="10012"/>
              </a:moveTo>
              <a:cubicBezTo>
                <a:pt x="8038" y="6037"/>
                <a:pt x="7988" y="9602"/>
                <a:pt x="8158" y="12"/>
              </a:cubicBezTo>
              <a:cubicBezTo>
                <a:pt x="5841" y="12"/>
                <a:pt x="7818" y="-89"/>
                <a:pt x="0" y="28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12660</xdr:colOff>
      <xdr:row>22</xdr:row>
      <xdr:rowOff>148570</xdr:rowOff>
    </xdr:from>
    <xdr:to>
      <xdr:col>18</xdr:col>
      <xdr:colOff>158007</xdr:colOff>
      <xdr:row>23</xdr:row>
      <xdr:rowOff>99056</xdr:rowOff>
    </xdr:to>
    <xdr:sp macro="" textlink="">
      <xdr:nvSpPr>
        <xdr:cNvPr id="445" name="AutoShape 308">
          <a:extLst>
            <a:ext uri="{FF2B5EF4-FFF2-40B4-BE49-F238E27FC236}">
              <a16:creationId xmlns:a16="http://schemas.microsoft.com/office/drawing/2014/main" id="{21D9EF55-150E-4E2C-B8C8-CB0917AFB009}"/>
            </a:ext>
          </a:extLst>
        </xdr:cNvPr>
        <xdr:cNvSpPr>
          <a:spLocks noChangeArrowheads="1"/>
        </xdr:cNvSpPr>
      </xdr:nvSpPr>
      <xdr:spPr bwMode="auto">
        <a:xfrm>
          <a:off x="12064960" y="3787120"/>
          <a:ext cx="145347" cy="1155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151564</xdr:colOff>
      <xdr:row>21</xdr:row>
      <xdr:rowOff>127978</xdr:rowOff>
    </xdr:from>
    <xdr:ext cx="647131" cy="186974"/>
    <xdr:sp macro="" textlink="">
      <xdr:nvSpPr>
        <xdr:cNvPr id="446" name="Text Box 1664">
          <a:extLst>
            <a:ext uri="{FF2B5EF4-FFF2-40B4-BE49-F238E27FC236}">
              <a16:creationId xmlns:a16="http://schemas.microsoft.com/office/drawing/2014/main" id="{EA093146-EC5C-4A7E-A985-7079E4891B5A}"/>
            </a:ext>
          </a:extLst>
        </xdr:cNvPr>
        <xdr:cNvSpPr txBox="1">
          <a:spLocks noChangeArrowheads="1"/>
        </xdr:cNvSpPr>
      </xdr:nvSpPr>
      <xdr:spPr bwMode="auto">
        <a:xfrm>
          <a:off x="11499014" y="3601428"/>
          <a:ext cx="647131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長浦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4㎞</a:t>
          </a:r>
        </a:p>
      </xdr:txBody>
    </xdr:sp>
    <xdr:clientData/>
  </xdr:oneCellAnchor>
  <xdr:twoCellAnchor>
    <xdr:from>
      <xdr:col>19</xdr:col>
      <xdr:colOff>156725</xdr:colOff>
      <xdr:row>19</xdr:row>
      <xdr:rowOff>7992</xdr:rowOff>
    </xdr:from>
    <xdr:to>
      <xdr:col>20</xdr:col>
      <xdr:colOff>85991</xdr:colOff>
      <xdr:row>24</xdr:row>
      <xdr:rowOff>149864</xdr:rowOff>
    </xdr:to>
    <xdr:sp macro="" textlink="">
      <xdr:nvSpPr>
        <xdr:cNvPr id="447" name="Freeform 169">
          <a:extLst>
            <a:ext uri="{FF2B5EF4-FFF2-40B4-BE49-F238E27FC236}">
              <a16:creationId xmlns:a16="http://schemas.microsoft.com/office/drawing/2014/main" id="{0B31DA53-CC07-4A06-B60B-DAAA85444860}"/>
            </a:ext>
          </a:extLst>
        </xdr:cNvPr>
        <xdr:cNvSpPr>
          <a:spLocks/>
        </xdr:cNvSpPr>
      </xdr:nvSpPr>
      <xdr:spPr bwMode="auto">
        <a:xfrm>
          <a:off x="12913875" y="3151242"/>
          <a:ext cx="634116" cy="96737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10433 w 10433"/>
            <a:gd name="connsiteY0" fmla="*/ 14699 h 14699"/>
            <a:gd name="connsiteX1" fmla="*/ 10000 w 10433"/>
            <a:gd name="connsiteY1" fmla="*/ 6086 h 14699"/>
            <a:gd name="connsiteX2" fmla="*/ 0 w 10433"/>
            <a:gd name="connsiteY2" fmla="*/ 0 h 14699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9558 w 19558"/>
            <a:gd name="connsiteY0" fmla="*/ 9428 h 9428"/>
            <a:gd name="connsiteX1" fmla="*/ 15956 w 19558"/>
            <a:gd name="connsiteY1" fmla="*/ 0 h 9428"/>
            <a:gd name="connsiteX2" fmla="*/ 0 w 19558"/>
            <a:gd name="connsiteY2" fmla="*/ 258 h 9428"/>
            <a:gd name="connsiteX0" fmla="*/ 10000 w 10000"/>
            <a:gd name="connsiteY0" fmla="*/ 10012 h 10012"/>
            <a:gd name="connsiteX1" fmla="*/ 8158 w 10000"/>
            <a:gd name="connsiteY1" fmla="*/ 12 h 10012"/>
            <a:gd name="connsiteX2" fmla="*/ 0 w 10000"/>
            <a:gd name="connsiteY2" fmla="*/ 286 h 10012"/>
            <a:gd name="connsiteX0" fmla="*/ 7953 w 7953"/>
            <a:gd name="connsiteY0" fmla="*/ 16506 h 16506"/>
            <a:gd name="connsiteX1" fmla="*/ 6111 w 7953"/>
            <a:gd name="connsiteY1" fmla="*/ 6506 h 16506"/>
            <a:gd name="connsiteX2" fmla="*/ 0 w 7953"/>
            <a:gd name="connsiteY2" fmla="*/ 14 h 16506"/>
            <a:gd name="connsiteX0" fmla="*/ 10000 w 10000"/>
            <a:gd name="connsiteY0" fmla="*/ 9992 h 9992"/>
            <a:gd name="connsiteX1" fmla="*/ 7684 w 10000"/>
            <a:gd name="connsiteY1" fmla="*/ 3934 h 9992"/>
            <a:gd name="connsiteX2" fmla="*/ 0 w 10000"/>
            <a:gd name="connsiteY2" fmla="*/ 0 h 9992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9356 w 9356"/>
            <a:gd name="connsiteY0" fmla="*/ 10699 h 10699"/>
            <a:gd name="connsiteX1" fmla="*/ 7576 w 9356"/>
            <a:gd name="connsiteY1" fmla="*/ 5596 h 10699"/>
            <a:gd name="connsiteX2" fmla="*/ 0 w 9356"/>
            <a:gd name="connsiteY2" fmla="*/ 0 h 10699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707" y="8481"/>
                <a:pt x="7983" y="8136"/>
                <a:pt x="8097" y="5230"/>
              </a:cubicBezTo>
              <a:cubicBezTo>
                <a:pt x="4181" y="3354"/>
                <a:pt x="2941" y="313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672139</xdr:colOff>
      <xdr:row>19</xdr:row>
      <xdr:rowOff>64577</xdr:rowOff>
    </xdr:from>
    <xdr:to>
      <xdr:col>19</xdr:col>
      <xdr:colOff>672723</xdr:colOff>
      <xdr:row>22</xdr:row>
      <xdr:rowOff>19539</xdr:rowOff>
    </xdr:to>
    <xdr:sp macro="" textlink="">
      <xdr:nvSpPr>
        <xdr:cNvPr id="448" name="Line 149">
          <a:extLst>
            <a:ext uri="{FF2B5EF4-FFF2-40B4-BE49-F238E27FC236}">
              <a16:creationId xmlns:a16="http://schemas.microsoft.com/office/drawing/2014/main" id="{E3240A23-0791-4161-B816-A8477C4D52EF}"/>
            </a:ext>
          </a:extLst>
        </xdr:cNvPr>
        <xdr:cNvSpPr>
          <a:spLocks noChangeShapeType="1"/>
        </xdr:cNvSpPr>
      </xdr:nvSpPr>
      <xdr:spPr bwMode="auto">
        <a:xfrm>
          <a:off x="13429289" y="3207827"/>
          <a:ext cx="584" cy="4502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607019</xdr:colOff>
      <xdr:row>22</xdr:row>
      <xdr:rowOff>135527</xdr:rowOff>
    </xdr:from>
    <xdr:to>
      <xdr:col>20</xdr:col>
      <xdr:colOff>18271</xdr:colOff>
      <xdr:row>23</xdr:row>
      <xdr:rowOff>83552</xdr:rowOff>
    </xdr:to>
    <xdr:sp macro="" textlink="">
      <xdr:nvSpPr>
        <xdr:cNvPr id="449" name="AutoShape 308">
          <a:extLst>
            <a:ext uri="{FF2B5EF4-FFF2-40B4-BE49-F238E27FC236}">
              <a16:creationId xmlns:a16="http://schemas.microsoft.com/office/drawing/2014/main" id="{37BAE942-59A6-4451-9C11-81A3C230A657}"/>
            </a:ext>
          </a:extLst>
        </xdr:cNvPr>
        <xdr:cNvSpPr>
          <a:spLocks noChangeArrowheads="1"/>
        </xdr:cNvSpPr>
      </xdr:nvSpPr>
      <xdr:spPr bwMode="auto">
        <a:xfrm>
          <a:off x="13364169" y="3774077"/>
          <a:ext cx="116102" cy="113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742627</xdr:colOff>
      <xdr:row>22</xdr:row>
      <xdr:rowOff>24217</xdr:rowOff>
    </xdr:from>
    <xdr:to>
      <xdr:col>20</xdr:col>
      <xdr:colOff>347098</xdr:colOff>
      <xdr:row>24</xdr:row>
      <xdr:rowOff>121081</xdr:rowOff>
    </xdr:to>
    <xdr:sp macro="" textlink="">
      <xdr:nvSpPr>
        <xdr:cNvPr id="450" name="Line 149">
          <a:extLst>
            <a:ext uri="{FF2B5EF4-FFF2-40B4-BE49-F238E27FC236}">
              <a16:creationId xmlns:a16="http://schemas.microsoft.com/office/drawing/2014/main" id="{4AAF73A7-E277-4CC6-ACBF-56ACA56650DF}"/>
            </a:ext>
          </a:extLst>
        </xdr:cNvPr>
        <xdr:cNvSpPr>
          <a:spLocks noChangeShapeType="1"/>
        </xdr:cNvSpPr>
      </xdr:nvSpPr>
      <xdr:spPr bwMode="auto">
        <a:xfrm>
          <a:off x="13461677" y="3662767"/>
          <a:ext cx="347421" cy="427064"/>
        </a:xfrm>
        <a:custGeom>
          <a:avLst/>
          <a:gdLst>
            <a:gd name="connsiteX0" fmla="*/ 0 w 355170"/>
            <a:gd name="connsiteY0" fmla="*/ 0 h 282521"/>
            <a:gd name="connsiteX1" fmla="*/ 355170 w 355170"/>
            <a:gd name="connsiteY1" fmla="*/ 282521 h 282521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379386"/>
            <a:gd name="connsiteY0" fmla="*/ 0 h 435890"/>
            <a:gd name="connsiteX1" fmla="*/ 379386 w 379386"/>
            <a:gd name="connsiteY1" fmla="*/ 435890 h 4358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9386" h="435890">
              <a:moveTo>
                <a:pt x="0" y="0"/>
              </a:moveTo>
              <a:cubicBezTo>
                <a:pt x="118390" y="94174"/>
                <a:pt x="212564" y="123771"/>
                <a:pt x="379386" y="43589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97949</xdr:colOff>
      <xdr:row>21</xdr:row>
      <xdr:rowOff>14917</xdr:rowOff>
    </xdr:from>
    <xdr:ext cx="558800" cy="186974"/>
    <xdr:sp macro="" textlink="">
      <xdr:nvSpPr>
        <xdr:cNvPr id="451" name="Text Box 1664">
          <a:extLst>
            <a:ext uri="{FF2B5EF4-FFF2-40B4-BE49-F238E27FC236}">
              <a16:creationId xmlns:a16="http://schemas.microsoft.com/office/drawing/2014/main" id="{A5CDCE1E-707C-47E3-9191-7107500F59D2}"/>
            </a:ext>
          </a:extLst>
        </xdr:cNvPr>
        <xdr:cNvSpPr txBox="1">
          <a:spLocks noChangeArrowheads="1"/>
        </xdr:cNvSpPr>
      </xdr:nvSpPr>
      <xdr:spPr bwMode="auto">
        <a:xfrm>
          <a:off x="12150249" y="3488367"/>
          <a:ext cx="5588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照明あり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72259</xdr:colOff>
      <xdr:row>22</xdr:row>
      <xdr:rowOff>45090</xdr:rowOff>
    </xdr:from>
    <xdr:ext cx="558800" cy="186974"/>
    <xdr:sp macro="" textlink="">
      <xdr:nvSpPr>
        <xdr:cNvPr id="452" name="Text Box 1664">
          <a:extLst>
            <a:ext uri="{FF2B5EF4-FFF2-40B4-BE49-F238E27FC236}">
              <a16:creationId xmlns:a16="http://schemas.microsoft.com/office/drawing/2014/main" id="{5B2792E2-4593-4C43-8F36-BCF233E72C03}"/>
            </a:ext>
          </a:extLst>
        </xdr:cNvPr>
        <xdr:cNvSpPr txBox="1">
          <a:spLocks noChangeArrowheads="1"/>
        </xdr:cNvSpPr>
      </xdr:nvSpPr>
      <xdr:spPr bwMode="auto">
        <a:xfrm>
          <a:off x="13534259" y="3683640"/>
          <a:ext cx="5588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照明あり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82550</xdr:colOff>
      <xdr:row>18</xdr:row>
      <xdr:rowOff>139700</xdr:rowOff>
    </xdr:from>
    <xdr:to>
      <xdr:col>18</xdr:col>
      <xdr:colOff>83134</xdr:colOff>
      <xdr:row>21</xdr:row>
      <xdr:rowOff>94662</xdr:rowOff>
    </xdr:to>
    <xdr:sp macro="" textlink="">
      <xdr:nvSpPr>
        <xdr:cNvPr id="453" name="Line 149">
          <a:extLst>
            <a:ext uri="{FF2B5EF4-FFF2-40B4-BE49-F238E27FC236}">
              <a16:creationId xmlns:a16="http://schemas.microsoft.com/office/drawing/2014/main" id="{6A609305-FCAB-4C71-91B0-B56FD1905C95}"/>
            </a:ext>
          </a:extLst>
        </xdr:cNvPr>
        <xdr:cNvSpPr>
          <a:spLocks noChangeShapeType="1"/>
        </xdr:cNvSpPr>
      </xdr:nvSpPr>
      <xdr:spPr bwMode="auto">
        <a:xfrm>
          <a:off x="12134850" y="3117850"/>
          <a:ext cx="584" cy="4502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0</xdr:colOff>
      <xdr:row>19</xdr:row>
      <xdr:rowOff>44450</xdr:rowOff>
    </xdr:from>
    <xdr:to>
      <xdr:col>18</xdr:col>
      <xdr:colOff>343694</xdr:colOff>
      <xdr:row>21</xdr:row>
      <xdr:rowOff>42398</xdr:rowOff>
    </xdr:to>
    <xdr:grpSp>
      <xdr:nvGrpSpPr>
        <xdr:cNvPr id="454" name="Group 6672">
          <a:extLst>
            <a:ext uri="{FF2B5EF4-FFF2-40B4-BE49-F238E27FC236}">
              <a16:creationId xmlns:a16="http://schemas.microsoft.com/office/drawing/2014/main" id="{B980E7DE-B969-4250-AADA-145C09FA9008}"/>
            </a:ext>
          </a:extLst>
        </xdr:cNvPr>
        <xdr:cNvGrpSpPr>
          <a:grpSpLocks/>
        </xdr:cNvGrpSpPr>
      </xdr:nvGrpSpPr>
      <xdr:grpSpPr bwMode="auto">
        <a:xfrm>
          <a:off x="12065000" y="3192992"/>
          <a:ext cx="343694" cy="328677"/>
          <a:chOff x="536" y="110"/>
          <a:chExt cx="46" cy="44"/>
        </a:xfrm>
      </xdr:grpSpPr>
      <xdr:pic>
        <xdr:nvPicPr>
          <xdr:cNvPr id="455" name="Picture 6673" descr="route2">
            <a:extLst>
              <a:ext uri="{FF2B5EF4-FFF2-40B4-BE49-F238E27FC236}">
                <a16:creationId xmlns:a16="http://schemas.microsoft.com/office/drawing/2014/main" id="{BEAD2D2B-2701-647E-3518-675A1CB1A82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56" name="Text Box 6674">
            <a:extLst>
              <a:ext uri="{FF2B5EF4-FFF2-40B4-BE49-F238E27FC236}">
                <a16:creationId xmlns:a16="http://schemas.microsoft.com/office/drawing/2014/main" id="{06635A95-9B59-CC11-8FAA-55ADE03052F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11</xdr:col>
      <xdr:colOff>635431</xdr:colOff>
      <xdr:row>26</xdr:row>
      <xdr:rowOff>55547</xdr:rowOff>
    </xdr:from>
    <xdr:ext cx="496984" cy="267766"/>
    <xdr:sp macro="" textlink="">
      <xdr:nvSpPr>
        <xdr:cNvPr id="457" name="Text Box 709">
          <a:extLst>
            <a:ext uri="{FF2B5EF4-FFF2-40B4-BE49-F238E27FC236}">
              <a16:creationId xmlns:a16="http://schemas.microsoft.com/office/drawing/2014/main" id="{6F8FFD2F-F6B5-40F0-BE19-CCD0D5363D31}"/>
            </a:ext>
          </a:extLst>
        </xdr:cNvPr>
        <xdr:cNvSpPr txBox="1">
          <a:spLocks noChangeArrowheads="1"/>
        </xdr:cNvSpPr>
      </xdr:nvSpPr>
      <xdr:spPr bwMode="auto">
        <a:xfrm flipV="1">
          <a:off x="7753781" y="4354497"/>
          <a:ext cx="496984" cy="26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endParaRPr lang="en-US" altLang="ja-JP" sz="800" b="1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 和倉</a:t>
          </a:r>
        </a:p>
      </xdr:txBody>
    </xdr:sp>
    <xdr:clientData/>
  </xdr:oneCellAnchor>
  <xdr:twoCellAnchor>
    <xdr:from>
      <xdr:col>11</xdr:col>
      <xdr:colOff>503155</xdr:colOff>
      <xdr:row>27</xdr:row>
      <xdr:rowOff>1606</xdr:rowOff>
    </xdr:from>
    <xdr:to>
      <xdr:col>12</xdr:col>
      <xdr:colOff>432422</xdr:colOff>
      <xdr:row>32</xdr:row>
      <xdr:rowOff>142597</xdr:rowOff>
    </xdr:to>
    <xdr:sp macro="" textlink="">
      <xdr:nvSpPr>
        <xdr:cNvPr id="458" name="Freeform 169">
          <a:extLst>
            <a:ext uri="{FF2B5EF4-FFF2-40B4-BE49-F238E27FC236}">
              <a16:creationId xmlns:a16="http://schemas.microsoft.com/office/drawing/2014/main" id="{7ACBA322-F717-485E-A0A0-9D9F5F9BDC74}"/>
            </a:ext>
          </a:extLst>
        </xdr:cNvPr>
        <xdr:cNvSpPr>
          <a:spLocks/>
        </xdr:cNvSpPr>
      </xdr:nvSpPr>
      <xdr:spPr bwMode="auto">
        <a:xfrm>
          <a:off x="7621505" y="4465656"/>
          <a:ext cx="634117" cy="96649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10433 w 10433"/>
            <a:gd name="connsiteY0" fmla="*/ 14699 h 14699"/>
            <a:gd name="connsiteX1" fmla="*/ 10000 w 10433"/>
            <a:gd name="connsiteY1" fmla="*/ 6086 h 14699"/>
            <a:gd name="connsiteX2" fmla="*/ 0 w 10433"/>
            <a:gd name="connsiteY2" fmla="*/ 0 h 14699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0217 w 10217"/>
            <a:gd name="connsiteY0" fmla="*/ 16091 h 16091"/>
            <a:gd name="connsiteX1" fmla="*/ 9784 w 10217"/>
            <a:gd name="connsiteY1" fmla="*/ 7478 h 16091"/>
            <a:gd name="connsiteX2" fmla="*/ 0 w 10217"/>
            <a:gd name="connsiteY2" fmla="*/ 0 h 16091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2886 w 12886"/>
            <a:gd name="connsiteY0" fmla="*/ 17720 h 17720"/>
            <a:gd name="connsiteX1" fmla="*/ 9784 w 12886"/>
            <a:gd name="connsiteY1" fmla="*/ 7478 h 17720"/>
            <a:gd name="connsiteX2" fmla="*/ 0 w 12886"/>
            <a:gd name="connsiteY2" fmla="*/ 0 h 17720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3386 w 13386"/>
            <a:gd name="connsiteY0" fmla="*/ 16906 h 16906"/>
            <a:gd name="connsiteX1" fmla="*/ 9784 w 13386"/>
            <a:gd name="connsiteY1" fmla="*/ 7478 h 16906"/>
            <a:gd name="connsiteX2" fmla="*/ 0 w 13386"/>
            <a:gd name="connsiteY2" fmla="*/ 0 h 16906"/>
            <a:gd name="connsiteX0" fmla="*/ 19558 w 19558"/>
            <a:gd name="connsiteY0" fmla="*/ 9428 h 9428"/>
            <a:gd name="connsiteX1" fmla="*/ 15956 w 19558"/>
            <a:gd name="connsiteY1" fmla="*/ 0 h 9428"/>
            <a:gd name="connsiteX2" fmla="*/ 0 w 19558"/>
            <a:gd name="connsiteY2" fmla="*/ 258 h 9428"/>
            <a:gd name="connsiteX0" fmla="*/ 10000 w 10000"/>
            <a:gd name="connsiteY0" fmla="*/ 10012 h 10012"/>
            <a:gd name="connsiteX1" fmla="*/ 8158 w 10000"/>
            <a:gd name="connsiteY1" fmla="*/ 12 h 10012"/>
            <a:gd name="connsiteX2" fmla="*/ 0 w 10000"/>
            <a:gd name="connsiteY2" fmla="*/ 286 h 10012"/>
            <a:gd name="connsiteX0" fmla="*/ 7953 w 7953"/>
            <a:gd name="connsiteY0" fmla="*/ 16506 h 16506"/>
            <a:gd name="connsiteX1" fmla="*/ 6111 w 7953"/>
            <a:gd name="connsiteY1" fmla="*/ 6506 h 16506"/>
            <a:gd name="connsiteX2" fmla="*/ 0 w 7953"/>
            <a:gd name="connsiteY2" fmla="*/ 14 h 16506"/>
            <a:gd name="connsiteX0" fmla="*/ 10000 w 10000"/>
            <a:gd name="connsiteY0" fmla="*/ 9992 h 9992"/>
            <a:gd name="connsiteX1" fmla="*/ 7684 w 10000"/>
            <a:gd name="connsiteY1" fmla="*/ 3934 h 9992"/>
            <a:gd name="connsiteX2" fmla="*/ 0 w 10000"/>
            <a:gd name="connsiteY2" fmla="*/ 0 h 9992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7362 w 10000"/>
            <a:gd name="connsiteY1" fmla="*/ 4810 h 10000"/>
            <a:gd name="connsiteX2" fmla="*/ 0 w 10000"/>
            <a:gd name="connsiteY2" fmla="*/ 0 h 10000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10214 w 10214"/>
            <a:gd name="connsiteY0" fmla="*/ 10786 h 10786"/>
            <a:gd name="connsiteX1" fmla="*/ 7576 w 10214"/>
            <a:gd name="connsiteY1" fmla="*/ 5596 h 10786"/>
            <a:gd name="connsiteX2" fmla="*/ 0 w 10214"/>
            <a:gd name="connsiteY2" fmla="*/ 0 h 10786"/>
            <a:gd name="connsiteX0" fmla="*/ 9356 w 9356"/>
            <a:gd name="connsiteY0" fmla="*/ 10699 h 10699"/>
            <a:gd name="connsiteX1" fmla="*/ 7576 w 9356"/>
            <a:gd name="connsiteY1" fmla="*/ 5596 h 10699"/>
            <a:gd name="connsiteX2" fmla="*/ 0 w 9356"/>
            <a:gd name="connsiteY2" fmla="*/ 0 h 10699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8097 w 10000"/>
            <a:gd name="connsiteY1" fmla="*/ 5230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707" y="8481"/>
                <a:pt x="7983" y="8136"/>
                <a:pt x="8097" y="5230"/>
              </a:cubicBezTo>
              <a:cubicBezTo>
                <a:pt x="3630" y="4054"/>
                <a:pt x="2941" y="313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310460</xdr:colOff>
      <xdr:row>27</xdr:row>
      <xdr:rowOff>101627</xdr:rowOff>
    </xdr:from>
    <xdr:to>
      <xdr:col>12</xdr:col>
      <xdr:colOff>311044</xdr:colOff>
      <xdr:row>30</xdr:row>
      <xdr:rowOff>56590</xdr:rowOff>
    </xdr:to>
    <xdr:sp macro="" textlink="">
      <xdr:nvSpPr>
        <xdr:cNvPr id="459" name="Line 149">
          <a:extLst>
            <a:ext uri="{FF2B5EF4-FFF2-40B4-BE49-F238E27FC236}">
              <a16:creationId xmlns:a16="http://schemas.microsoft.com/office/drawing/2014/main" id="{27C09189-EA4C-4A26-97A0-521555E8AB3E}"/>
            </a:ext>
          </a:extLst>
        </xdr:cNvPr>
        <xdr:cNvSpPr>
          <a:spLocks noChangeShapeType="1"/>
        </xdr:cNvSpPr>
      </xdr:nvSpPr>
      <xdr:spPr bwMode="auto">
        <a:xfrm>
          <a:off x="8133660" y="4565677"/>
          <a:ext cx="584" cy="4502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286257</xdr:colOff>
      <xdr:row>31</xdr:row>
      <xdr:rowOff>64849</xdr:rowOff>
    </xdr:from>
    <xdr:ext cx="722366" cy="267766"/>
    <xdr:sp macro="" textlink="">
      <xdr:nvSpPr>
        <xdr:cNvPr id="460" name="Text Box 709">
          <a:extLst>
            <a:ext uri="{FF2B5EF4-FFF2-40B4-BE49-F238E27FC236}">
              <a16:creationId xmlns:a16="http://schemas.microsoft.com/office/drawing/2014/main" id="{01871575-E749-4D1E-8D74-7986944BF525}"/>
            </a:ext>
          </a:extLst>
        </xdr:cNvPr>
        <xdr:cNvSpPr txBox="1">
          <a:spLocks noChangeArrowheads="1"/>
        </xdr:cNvSpPr>
      </xdr:nvSpPr>
      <xdr:spPr bwMode="auto">
        <a:xfrm flipV="1">
          <a:off x="7404607" y="5189299"/>
          <a:ext cx="722366" cy="26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↖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閨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Neya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のとじま水族館</a:t>
          </a:r>
        </a:p>
      </xdr:txBody>
    </xdr:sp>
    <xdr:clientData/>
  </xdr:oneCellAnchor>
  <xdr:twoCellAnchor>
    <xdr:from>
      <xdr:col>11</xdr:col>
      <xdr:colOff>497016</xdr:colOff>
      <xdr:row>28</xdr:row>
      <xdr:rowOff>136815</xdr:rowOff>
    </xdr:from>
    <xdr:to>
      <xdr:col>12</xdr:col>
      <xdr:colOff>19841</xdr:colOff>
      <xdr:row>29</xdr:row>
      <xdr:rowOff>158648</xdr:rowOff>
    </xdr:to>
    <xdr:sp macro="" textlink="">
      <xdr:nvSpPr>
        <xdr:cNvPr id="461" name="六角形 460">
          <a:extLst>
            <a:ext uri="{FF2B5EF4-FFF2-40B4-BE49-F238E27FC236}">
              <a16:creationId xmlns:a16="http://schemas.microsoft.com/office/drawing/2014/main" id="{99500D01-3A58-4368-9E32-2CB5780886D7}"/>
            </a:ext>
          </a:extLst>
        </xdr:cNvPr>
        <xdr:cNvSpPr/>
      </xdr:nvSpPr>
      <xdr:spPr bwMode="auto">
        <a:xfrm>
          <a:off x="7615366" y="4765965"/>
          <a:ext cx="227675" cy="1869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81693</xdr:colOff>
      <xdr:row>28</xdr:row>
      <xdr:rowOff>1699</xdr:rowOff>
    </xdr:from>
    <xdr:to>
      <xdr:col>12</xdr:col>
      <xdr:colOff>310073</xdr:colOff>
      <xdr:row>29</xdr:row>
      <xdr:rowOff>20653</xdr:rowOff>
    </xdr:to>
    <xdr:sp macro="" textlink="">
      <xdr:nvSpPr>
        <xdr:cNvPr id="462" name="六角形 461">
          <a:extLst>
            <a:ext uri="{FF2B5EF4-FFF2-40B4-BE49-F238E27FC236}">
              <a16:creationId xmlns:a16="http://schemas.microsoft.com/office/drawing/2014/main" id="{76D30607-EB1D-4E48-B776-3D898925C75C}"/>
            </a:ext>
          </a:extLst>
        </xdr:cNvPr>
        <xdr:cNvSpPr/>
      </xdr:nvSpPr>
      <xdr:spPr bwMode="auto">
        <a:xfrm>
          <a:off x="7904893" y="4630849"/>
          <a:ext cx="228380" cy="1840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323198</xdr:colOff>
      <xdr:row>29</xdr:row>
      <xdr:rowOff>69850</xdr:rowOff>
    </xdr:from>
    <xdr:to>
      <xdr:col>12</xdr:col>
      <xdr:colOff>607119</xdr:colOff>
      <xdr:row>32</xdr:row>
      <xdr:rowOff>20664</xdr:rowOff>
    </xdr:to>
    <xdr:sp macro="" textlink="">
      <xdr:nvSpPr>
        <xdr:cNvPr id="463" name="Line 149">
          <a:extLst>
            <a:ext uri="{FF2B5EF4-FFF2-40B4-BE49-F238E27FC236}">
              <a16:creationId xmlns:a16="http://schemas.microsoft.com/office/drawing/2014/main" id="{637B241E-9CFD-464F-8937-A719A2F8256C}"/>
            </a:ext>
          </a:extLst>
        </xdr:cNvPr>
        <xdr:cNvSpPr>
          <a:spLocks noChangeShapeType="1"/>
        </xdr:cNvSpPr>
      </xdr:nvSpPr>
      <xdr:spPr bwMode="auto">
        <a:xfrm>
          <a:off x="8146398" y="4864100"/>
          <a:ext cx="283921" cy="446114"/>
        </a:xfrm>
        <a:custGeom>
          <a:avLst/>
          <a:gdLst>
            <a:gd name="connsiteX0" fmla="*/ 0 w 355170"/>
            <a:gd name="connsiteY0" fmla="*/ 0 h 282521"/>
            <a:gd name="connsiteX1" fmla="*/ 355170 w 355170"/>
            <a:gd name="connsiteY1" fmla="*/ 282521 h 282521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379386"/>
            <a:gd name="connsiteY0" fmla="*/ 0 h 435890"/>
            <a:gd name="connsiteX1" fmla="*/ 379386 w 379386"/>
            <a:gd name="connsiteY1" fmla="*/ 435890 h 435890"/>
            <a:gd name="connsiteX0" fmla="*/ 0 w 284082"/>
            <a:gd name="connsiteY0" fmla="*/ 0 h 461066"/>
            <a:gd name="connsiteX1" fmla="*/ 284082 w 284082"/>
            <a:gd name="connsiteY1" fmla="*/ 461066 h 461066"/>
            <a:gd name="connsiteX0" fmla="*/ 0 w 284082"/>
            <a:gd name="connsiteY0" fmla="*/ 0 h 461066"/>
            <a:gd name="connsiteX1" fmla="*/ 284082 w 284082"/>
            <a:gd name="connsiteY1" fmla="*/ 461066 h 461066"/>
            <a:gd name="connsiteX0" fmla="*/ 0 w 284082"/>
            <a:gd name="connsiteY0" fmla="*/ 0 h 461066"/>
            <a:gd name="connsiteX1" fmla="*/ 284082 w 284082"/>
            <a:gd name="connsiteY1" fmla="*/ 461066 h 461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84082" h="461066">
              <a:moveTo>
                <a:pt x="0" y="0"/>
              </a:moveTo>
              <a:cubicBezTo>
                <a:pt x="137451" y="18645"/>
                <a:pt x="21956" y="249652"/>
                <a:pt x="284082" y="46106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633670</xdr:colOff>
      <xdr:row>27</xdr:row>
      <xdr:rowOff>68035</xdr:rowOff>
    </xdr:from>
    <xdr:to>
      <xdr:col>18</xdr:col>
      <xdr:colOff>44465</xdr:colOff>
      <xdr:row>30</xdr:row>
      <xdr:rowOff>40199</xdr:rowOff>
    </xdr:to>
    <xdr:sp macro="" textlink="">
      <xdr:nvSpPr>
        <xdr:cNvPr id="468" name="Line 149">
          <a:extLst>
            <a:ext uri="{FF2B5EF4-FFF2-40B4-BE49-F238E27FC236}">
              <a16:creationId xmlns:a16="http://schemas.microsoft.com/office/drawing/2014/main" id="{3B3D09F3-3B6F-4FC8-B487-D77FF33D054F}"/>
            </a:ext>
          </a:extLst>
        </xdr:cNvPr>
        <xdr:cNvSpPr>
          <a:spLocks noChangeShapeType="1"/>
        </xdr:cNvSpPr>
      </xdr:nvSpPr>
      <xdr:spPr bwMode="auto">
        <a:xfrm flipV="1">
          <a:off x="13390820" y="4532085"/>
          <a:ext cx="115645" cy="4674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154208</xdr:colOff>
      <xdr:row>29</xdr:row>
      <xdr:rowOff>36246</xdr:rowOff>
    </xdr:from>
    <xdr:to>
      <xdr:col>16</xdr:col>
      <xdr:colOff>342681</xdr:colOff>
      <xdr:row>32</xdr:row>
      <xdr:rowOff>113995</xdr:rowOff>
    </xdr:to>
    <xdr:sp macro="" textlink="">
      <xdr:nvSpPr>
        <xdr:cNvPr id="469" name="Freeform 166">
          <a:extLst>
            <a:ext uri="{FF2B5EF4-FFF2-40B4-BE49-F238E27FC236}">
              <a16:creationId xmlns:a16="http://schemas.microsoft.com/office/drawing/2014/main" id="{1B8E5959-8CA4-4139-9501-D53AE336A55D}"/>
            </a:ext>
          </a:extLst>
        </xdr:cNvPr>
        <xdr:cNvSpPr>
          <a:spLocks/>
        </xdr:cNvSpPr>
      </xdr:nvSpPr>
      <xdr:spPr bwMode="auto">
        <a:xfrm flipH="1">
          <a:off x="10064744" y="4780603"/>
          <a:ext cx="891508" cy="56760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23216"/>
            <a:gd name="connsiteY0" fmla="*/ 10000 h 10000"/>
            <a:gd name="connsiteX1" fmla="*/ 134 w 23216"/>
            <a:gd name="connsiteY1" fmla="*/ 0 h 10000"/>
            <a:gd name="connsiteX2" fmla="*/ 23216 w 23216"/>
            <a:gd name="connsiteY2" fmla="*/ 5973 h 10000"/>
            <a:gd name="connsiteX0" fmla="*/ 51 w 23216"/>
            <a:gd name="connsiteY0" fmla="*/ 10000 h 10000"/>
            <a:gd name="connsiteX1" fmla="*/ 134 w 23216"/>
            <a:gd name="connsiteY1" fmla="*/ 0 h 10000"/>
            <a:gd name="connsiteX2" fmla="*/ 23216 w 23216"/>
            <a:gd name="connsiteY2" fmla="*/ 5973 h 10000"/>
            <a:gd name="connsiteX0" fmla="*/ 51 w 23216"/>
            <a:gd name="connsiteY0" fmla="*/ 13224 h 13224"/>
            <a:gd name="connsiteX1" fmla="*/ 134 w 23216"/>
            <a:gd name="connsiteY1" fmla="*/ 3224 h 13224"/>
            <a:gd name="connsiteX2" fmla="*/ 17727 w 23216"/>
            <a:gd name="connsiteY2" fmla="*/ 222 h 13224"/>
            <a:gd name="connsiteX3" fmla="*/ 23216 w 23216"/>
            <a:gd name="connsiteY3" fmla="*/ 9197 h 13224"/>
            <a:gd name="connsiteX0" fmla="*/ 51 w 23216"/>
            <a:gd name="connsiteY0" fmla="*/ 13823 h 13823"/>
            <a:gd name="connsiteX1" fmla="*/ 134 w 23216"/>
            <a:gd name="connsiteY1" fmla="*/ 3823 h 13823"/>
            <a:gd name="connsiteX2" fmla="*/ 18324 w 23216"/>
            <a:gd name="connsiteY2" fmla="*/ 187 h 13823"/>
            <a:gd name="connsiteX3" fmla="*/ 23216 w 23216"/>
            <a:gd name="connsiteY3" fmla="*/ 9796 h 13823"/>
            <a:gd name="connsiteX0" fmla="*/ 51 w 23216"/>
            <a:gd name="connsiteY0" fmla="*/ 13636 h 13636"/>
            <a:gd name="connsiteX1" fmla="*/ 134 w 23216"/>
            <a:gd name="connsiteY1" fmla="*/ 3636 h 13636"/>
            <a:gd name="connsiteX2" fmla="*/ 18324 w 23216"/>
            <a:gd name="connsiteY2" fmla="*/ 0 h 13636"/>
            <a:gd name="connsiteX3" fmla="*/ 23216 w 23216"/>
            <a:gd name="connsiteY3" fmla="*/ 9609 h 13636"/>
            <a:gd name="connsiteX0" fmla="*/ 51 w 23216"/>
            <a:gd name="connsiteY0" fmla="*/ 13636 h 13636"/>
            <a:gd name="connsiteX1" fmla="*/ 134 w 23216"/>
            <a:gd name="connsiteY1" fmla="*/ 3636 h 13636"/>
            <a:gd name="connsiteX2" fmla="*/ 18324 w 23216"/>
            <a:gd name="connsiteY2" fmla="*/ 0 h 13636"/>
            <a:gd name="connsiteX3" fmla="*/ 23216 w 23216"/>
            <a:gd name="connsiteY3" fmla="*/ 9609 h 13636"/>
            <a:gd name="connsiteX0" fmla="*/ 51 w 23216"/>
            <a:gd name="connsiteY0" fmla="*/ 13214 h 13214"/>
            <a:gd name="connsiteX1" fmla="*/ 134 w 23216"/>
            <a:gd name="connsiteY1" fmla="*/ 3214 h 13214"/>
            <a:gd name="connsiteX2" fmla="*/ 18921 w 23216"/>
            <a:gd name="connsiteY2" fmla="*/ 0 h 13214"/>
            <a:gd name="connsiteX3" fmla="*/ 23216 w 23216"/>
            <a:gd name="connsiteY3" fmla="*/ 9187 h 13214"/>
            <a:gd name="connsiteX0" fmla="*/ 51 w 23216"/>
            <a:gd name="connsiteY0" fmla="*/ 13214 h 13214"/>
            <a:gd name="connsiteX1" fmla="*/ 134 w 23216"/>
            <a:gd name="connsiteY1" fmla="*/ 3214 h 13214"/>
            <a:gd name="connsiteX2" fmla="*/ 18921 w 23216"/>
            <a:gd name="connsiteY2" fmla="*/ 0 h 13214"/>
            <a:gd name="connsiteX3" fmla="*/ 23216 w 23216"/>
            <a:gd name="connsiteY3" fmla="*/ 9187 h 13214"/>
            <a:gd name="connsiteX0" fmla="*/ 51 w 23216"/>
            <a:gd name="connsiteY0" fmla="*/ 13214 h 13214"/>
            <a:gd name="connsiteX1" fmla="*/ 134 w 23216"/>
            <a:gd name="connsiteY1" fmla="*/ 3214 h 13214"/>
            <a:gd name="connsiteX2" fmla="*/ 18921 w 23216"/>
            <a:gd name="connsiteY2" fmla="*/ 0 h 13214"/>
            <a:gd name="connsiteX3" fmla="*/ 23216 w 23216"/>
            <a:gd name="connsiteY3" fmla="*/ 9187 h 13214"/>
            <a:gd name="connsiteX0" fmla="*/ 51 w 23216"/>
            <a:gd name="connsiteY0" fmla="*/ 13214 h 13214"/>
            <a:gd name="connsiteX1" fmla="*/ 134 w 23216"/>
            <a:gd name="connsiteY1" fmla="*/ 3214 h 13214"/>
            <a:gd name="connsiteX2" fmla="*/ 18921 w 23216"/>
            <a:gd name="connsiteY2" fmla="*/ 0 h 13214"/>
            <a:gd name="connsiteX3" fmla="*/ 23216 w 23216"/>
            <a:gd name="connsiteY3" fmla="*/ 9187 h 13214"/>
            <a:gd name="connsiteX0" fmla="*/ 51 w 23455"/>
            <a:gd name="connsiteY0" fmla="*/ 13214 h 13214"/>
            <a:gd name="connsiteX1" fmla="*/ 134 w 23455"/>
            <a:gd name="connsiteY1" fmla="*/ 3214 h 13214"/>
            <a:gd name="connsiteX2" fmla="*/ 18921 w 23455"/>
            <a:gd name="connsiteY2" fmla="*/ 0 h 13214"/>
            <a:gd name="connsiteX3" fmla="*/ 23455 w 23455"/>
            <a:gd name="connsiteY3" fmla="*/ 11404 h 13214"/>
            <a:gd name="connsiteX0" fmla="*/ 51 w 23455"/>
            <a:gd name="connsiteY0" fmla="*/ 13214 h 13214"/>
            <a:gd name="connsiteX1" fmla="*/ 134 w 23455"/>
            <a:gd name="connsiteY1" fmla="*/ 3214 h 13214"/>
            <a:gd name="connsiteX2" fmla="*/ 18921 w 23455"/>
            <a:gd name="connsiteY2" fmla="*/ 0 h 13214"/>
            <a:gd name="connsiteX3" fmla="*/ 23455 w 23455"/>
            <a:gd name="connsiteY3" fmla="*/ 11404 h 13214"/>
            <a:gd name="connsiteX0" fmla="*/ 51 w 23455"/>
            <a:gd name="connsiteY0" fmla="*/ 13214 h 13214"/>
            <a:gd name="connsiteX1" fmla="*/ 134 w 23455"/>
            <a:gd name="connsiteY1" fmla="*/ 3214 h 13214"/>
            <a:gd name="connsiteX2" fmla="*/ 18921 w 23455"/>
            <a:gd name="connsiteY2" fmla="*/ 0 h 13214"/>
            <a:gd name="connsiteX3" fmla="*/ 23455 w 23455"/>
            <a:gd name="connsiteY3" fmla="*/ 11404 h 132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455" h="13214">
              <a:moveTo>
                <a:pt x="51" y="13214"/>
              </a:moveTo>
              <a:cubicBezTo>
                <a:pt x="-31" y="10155"/>
                <a:pt x="-19" y="11277"/>
                <a:pt x="134" y="3214"/>
              </a:cubicBezTo>
              <a:cubicBezTo>
                <a:pt x="2424" y="1804"/>
                <a:pt x="14120" y="1010"/>
                <a:pt x="18921" y="0"/>
              </a:cubicBezTo>
              <a:cubicBezTo>
                <a:pt x="20739" y="8071"/>
                <a:pt x="21765" y="6124"/>
                <a:pt x="23455" y="1140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269713</xdr:colOff>
      <xdr:row>30</xdr:row>
      <xdr:rowOff>83465</xdr:rowOff>
    </xdr:from>
    <xdr:to>
      <xdr:col>16</xdr:col>
      <xdr:colOff>439965</xdr:colOff>
      <xdr:row>31</xdr:row>
      <xdr:rowOff>63493</xdr:rowOff>
    </xdr:to>
    <xdr:sp macro="" textlink="">
      <xdr:nvSpPr>
        <xdr:cNvPr id="470" name="AutoShape 308">
          <a:extLst>
            <a:ext uri="{FF2B5EF4-FFF2-40B4-BE49-F238E27FC236}">
              <a16:creationId xmlns:a16="http://schemas.microsoft.com/office/drawing/2014/main" id="{934C340D-6A12-4BE1-A7DA-FCE9DA90933D}"/>
            </a:ext>
          </a:extLst>
        </xdr:cNvPr>
        <xdr:cNvSpPr>
          <a:spLocks noChangeArrowheads="1"/>
        </xdr:cNvSpPr>
      </xdr:nvSpPr>
      <xdr:spPr bwMode="auto">
        <a:xfrm>
          <a:off x="10883284" y="4991108"/>
          <a:ext cx="170252" cy="14331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289785</xdr:colOff>
      <xdr:row>30</xdr:row>
      <xdr:rowOff>10460</xdr:rowOff>
    </xdr:from>
    <xdr:to>
      <xdr:col>16</xdr:col>
      <xdr:colOff>688075</xdr:colOff>
      <xdr:row>30</xdr:row>
      <xdr:rowOff>92657</xdr:rowOff>
    </xdr:to>
    <xdr:sp macro="" textlink="">
      <xdr:nvSpPr>
        <xdr:cNvPr id="471" name="Line 238">
          <a:extLst>
            <a:ext uri="{FF2B5EF4-FFF2-40B4-BE49-F238E27FC236}">
              <a16:creationId xmlns:a16="http://schemas.microsoft.com/office/drawing/2014/main" id="{65BCEDEB-BB3E-44AD-B3B9-522E023164C8}"/>
            </a:ext>
          </a:extLst>
        </xdr:cNvPr>
        <xdr:cNvSpPr>
          <a:spLocks noChangeShapeType="1"/>
        </xdr:cNvSpPr>
      </xdr:nvSpPr>
      <xdr:spPr bwMode="auto">
        <a:xfrm flipH="1">
          <a:off x="10903356" y="4918103"/>
          <a:ext cx="398290" cy="8219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  <a:gd name="connsiteX0" fmla="*/ 0 w 9620"/>
            <a:gd name="connsiteY0" fmla="*/ 666209 h 666209"/>
            <a:gd name="connsiteX1" fmla="*/ 9620 w 9620"/>
            <a:gd name="connsiteY1" fmla="*/ 26 h 6662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620" h="666209">
              <a:moveTo>
                <a:pt x="0" y="666209"/>
              </a:moveTo>
              <a:cubicBezTo>
                <a:pt x="5820" y="335144"/>
                <a:pt x="6287" y="-3307"/>
                <a:pt x="9620" y="2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327120</xdr:colOff>
      <xdr:row>27</xdr:row>
      <xdr:rowOff>85533</xdr:rowOff>
    </xdr:from>
    <xdr:to>
      <xdr:col>16</xdr:col>
      <xdr:colOff>333141</xdr:colOff>
      <xdr:row>30</xdr:row>
      <xdr:rowOff>55138</xdr:rowOff>
    </xdr:to>
    <xdr:sp macro="" textlink="">
      <xdr:nvSpPr>
        <xdr:cNvPr id="472" name="Line 238">
          <a:extLst>
            <a:ext uri="{FF2B5EF4-FFF2-40B4-BE49-F238E27FC236}">
              <a16:creationId xmlns:a16="http://schemas.microsoft.com/office/drawing/2014/main" id="{FC15BF80-145C-4A14-908F-955BEFA95633}"/>
            </a:ext>
          </a:extLst>
        </xdr:cNvPr>
        <xdr:cNvSpPr>
          <a:spLocks noChangeShapeType="1"/>
        </xdr:cNvSpPr>
      </xdr:nvSpPr>
      <xdr:spPr bwMode="auto">
        <a:xfrm>
          <a:off x="10940691" y="4503319"/>
          <a:ext cx="6021" cy="4594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270366</xdr:colOff>
      <xdr:row>29</xdr:row>
      <xdr:rowOff>99353</xdr:rowOff>
    </xdr:from>
    <xdr:to>
      <xdr:col>16</xdr:col>
      <xdr:colOff>403678</xdr:colOff>
      <xdr:row>30</xdr:row>
      <xdr:rowOff>72573</xdr:rowOff>
    </xdr:to>
    <xdr:sp macro="" textlink="">
      <xdr:nvSpPr>
        <xdr:cNvPr id="473" name="Oval 310">
          <a:extLst>
            <a:ext uri="{FF2B5EF4-FFF2-40B4-BE49-F238E27FC236}">
              <a16:creationId xmlns:a16="http://schemas.microsoft.com/office/drawing/2014/main" id="{1EF3540C-3D40-43A9-80AE-4ACA1DCE046D}"/>
            </a:ext>
          </a:extLst>
        </xdr:cNvPr>
        <xdr:cNvSpPr>
          <a:spLocks noChangeArrowheads="1"/>
        </xdr:cNvSpPr>
      </xdr:nvSpPr>
      <xdr:spPr bwMode="auto">
        <a:xfrm>
          <a:off x="10883937" y="4843710"/>
          <a:ext cx="133312" cy="1365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279297</xdr:colOff>
      <xdr:row>27</xdr:row>
      <xdr:rowOff>10951</xdr:rowOff>
    </xdr:from>
    <xdr:to>
      <xdr:col>15</xdr:col>
      <xdr:colOff>359665</xdr:colOff>
      <xdr:row>29</xdr:row>
      <xdr:rowOff>109486</xdr:rowOff>
    </xdr:to>
    <xdr:sp macro="" textlink="">
      <xdr:nvSpPr>
        <xdr:cNvPr id="476" name="Line 238">
          <a:extLst>
            <a:ext uri="{FF2B5EF4-FFF2-40B4-BE49-F238E27FC236}">
              <a16:creationId xmlns:a16="http://schemas.microsoft.com/office/drawing/2014/main" id="{2DFA63C3-F67B-40DC-AE4E-655FA7F63F0C}"/>
            </a:ext>
          </a:extLst>
        </xdr:cNvPr>
        <xdr:cNvSpPr>
          <a:spLocks noChangeShapeType="1"/>
        </xdr:cNvSpPr>
      </xdr:nvSpPr>
      <xdr:spPr bwMode="auto">
        <a:xfrm rot="4823018" flipH="1">
          <a:off x="10017464" y="4601106"/>
          <a:ext cx="425106" cy="8036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355475</xdr:colOff>
      <xdr:row>27</xdr:row>
      <xdr:rowOff>34762</xdr:rowOff>
    </xdr:from>
    <xdr:to>
      <xdr:col>17</xdr:col>
      <xdr:colOff>693265</xdr:colOff>
      <xdr:row>32</xdr:row>
      <xdr:rowOff>154188</xdr:rowOff>
    </xdr:to>
    <xdr:sp macro="" textlink="">
      <xdr:nvSpPr>
        <xdr:cNvPr id="479" name="Freeform 166">
          <a:extLst>
            <a:ext uri="{FF2B5EF4-FFF2-40B4-BE49-F238E27FC236}">
              <a16:creationId xmlns:a16="http://schemas.microsoft.com/office/drawing/2014/main" id="{A6D676B9-95E2-430F-B338-33F6C61A6660}"/>
            </a:ext>
          </a:extLst>
        </xdr:cNvPr>
        <xdr:cNvSpPr>
          <a:spLocks/>
        </xdr:cNvSpPr>
      </xdr:nvSpPr>
      <xdr:spPr bwMode="auto">
        <a:xfrm flipH="1">
          <a:off x="13112625" y="4498812"/>
          <a:ext cx="337790" cy="94492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7592"/>
            <a:gd name="connsiteY0" fmla="*/ 19585 h 19585"/>
            <a:gd name="connsiteX1" fmla="*/ 134 w 7592"/>
            <a:gd name="connsiteY1" fmla="*/ 9585 h 19585"/>
            <a:gd name="connsiteX2" fmla="*/ 7592 w 7592"/>
            <a:gd name="connsiteY2" fmla="*/ 0 h 19585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2 w 13140"/>
            <a:gd name="connsiteY0" fmla="*/ 10300 h 10300"/>
            <a:gd name="connsiteX1" fmla="*/ 3317 w 13140"/>
            <a:gd name="connsiteY1" fmla="*/ 4894 h 10300"/>
            <a:gd name="connsiteX2" fmla="*/ 13140 w 13140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138" h="10300">
              <a:moveTo>
                <a:pt x="0" y="10300"/>
              </a:moveTo>
              <a:cubicBezTo>
                <a:pt x="4058" y="7938"/>
                <a:pt x="3113" y="9011"/>
                <a:pt x="3315" y="4894"/>
              </a:cubicBezTo>
              <a:cubicBezTo>
                <a:pt x="7803" y="3025"/>
                <a:pt x="6599" y="3607"/>
                <a:pt x="1313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558623</xdr:colOff>
      <xdr:row>30</xdr:row>
      <xdr:rowOff>144343</xdr:rowOff>
    </xdr:from>
    <xdr:to>
      <xdr:col>17</xdr:col>
      <xdr:colOff>682066</xdr:colOff>
      <xdr:row>31</xdr:row>
      <xdr:rowOff>115122</xdr:rowOff>
    </xdr:to>
    <xdr:sp macro="" textlink="">
      <xdr:nvSpPr>
        <xdr:cNvPr id="480" name="AutoShape 308">
          <a:extLst>
            <a:ext uri="{FF2B5EF4-FFF2-40B4-BE49-F238E27FC236}">
              <a16:creationId xmlns:a16="http://schemas.microsoft.com/office/drawing/2014/main" id="{DF149DAA-AE2F-4A7A-A32C-9FE25390EA51}"/>
            </a:ext>
          </a:extLst>
        </xdr:cNvPr>
        <xdr:cNvSpPr>
          <a:spLocks noChangeArrowheads="1"/>
        </xdr:cNvSpPr>
      </xdr:nvSpPr>
      <xdr:spPr bwMode="auto">
        <a:xfrm>
          <a:off x="13315773" y="5103693"/>
          <a:ext cx="123443" cy="1358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545316</xdr:colOff>
      <xdr:row>29</xdr:row>
      <xdr:rowOff>141430</xdr:rowOff>
    </xdr:from>
    <xdr:to>
      <xdr:col>17</xdr:col>
      <xdr:colOff>673473</xdr:colOff>
      <xdr:row>30</xdr:row>
      <xdr:rowOff>101022</xdr:rowOff>
    </xdr:to>
    <xdr:sp macro="" textlink="">
      <xdr:nvSpPr>
        <xdr:cNvPr id="481" name="Oval 310">
          <a:extLst>
            <a:ext uri="{FF2B5EF4-FFF2-40B4-BE49-F238E27FC236}">
              <a16:creationId xmlns:a16="http://schemas.microsoft.com/office/drawing/2014/main" id="{78FFCE54-4683-49A4-811F-E3657AE3BA4D}"/>
            </a:ext>
          </a:extLst>
        </xdr:cNvPr>
        <xdr:cNvSpPr>
          <a:spLocks noChangeArrowheads="1"/>
        </xdr:cNvSpPr>
      </xdr:nvSpPr>
      <xdr:spPr bwMode="auto">
        <a:xfrm>
          <a:off x="13302466" y="4935680"/>
          <a:ext cx="128157" cy="1246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187720</xdr:colOff>
      <xdr:row>28</xdr:row>
      <xdr:rowOff>106913</xdr:rowOff>
    </xdr:from>
    <xdr:to>
      <xdr:col>17</xdr:col>
      <xdr:colOff>700470</xdr:colOff>
      <xdr:row>28</xdr:row>
      <xdr:rowOff>106956</xdr:rowOff>
    </xdr:to>
    <xdr:sp macro="" textlink="">
      <xdr:nvSpPr>
        <xdr:cNvPr id="482" name="Line 149">
          <a:extLst>
            <a:ext uri="{FF2B5EF4-FFF2-40B4-BE49-F238E27FC236}">
              <a16:creationId xmlns:a16="http://schemas.microsoft.com/office/drawing/2014/main" id="{70E77109-C10A-4DC7-9DE3-150654D78469}"/>
            </a:ext>
          </a:extLst>
        </xdr:cNvPr>
        <xdr:cNvSpPr>
          <a:spLocks noChangeShapeType="1"/>
        </xdr:cNvSpPr>
      </xdr:nvSpPr>
      <xdr:spPr bwMode="auto">
        <a:xfrm>
          <a:off x="12944870" y="4736063"/>
          <a:ext cx="512750" cy="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180539</xdr:colOff>
      <xdr:row>29</xdr:row>
      <xdr:rowOff>145835</xdr:rowOff>
    </xdr:from>
    <xdr:to>
      <xdr:col>17</xdr:col>
      <xdr:colOff>579010</xdr:colOff>
      <xdr:row>30</xdr:row>
      <xdr:rowOff>155510</xdr:rowOff>
    </xdr:to>
    <xdr:sp macro="" textlink="">
      <xdr:nvSpPr>
        <xdr:cNvPr id="483" name="Line 149">
          <a:extLst>
            <a:ext uri="{FF2B5EF4-FFF2-40B4-BE49-F238E27FC236}">
              <a16:creationId xmlns:a16="http://schemas.microsoft.com/office/drawing/2014/main" id="{F7851C94-B2AE-497D-AA35-03B32AFE6CCB}"/>
            </a:ext>
          </a:extLst>
        </xdr:cNvPr>
        <xdr:cNvSpPr>
          <a:spLocks noChangeShapeType="1"/>
        </xdr:cNvSpPr>
      </xdr:nvSpPr>
      <xdr:spPr bwMode="auto">
        <a:xfrm flipV="1">
          <a:off x="12937689" y="4940085"/>
          <a:ext cx="398471" cy="174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349818</xdr:colOff>
      <xdr:row>25</xdr:row>
      <xdr:rowOff>130210</xdr:rowOff>
    </xdr:from>
    <xdr:ext cx="153575" cy="300595"/>
    <xdr:sp macro="" textlink="">
      <xdr:nvSpPr>
        <xdr:cNvPr id="484" name="Text Box 1300">
          <a:extLst>
            <a:ext uri="{FF2B5EF4-FFF2-40B4-BE49-F238E27FC236}">
              <a16:creationId xmlns:a16="http://schemas.microsoft.com/office/drawing/2014/main" id="{C3F1AA4E-DF31-4EEE-9973-5288DF3AE9D5}"/>
            </a:ext>
          </a:extLst>
        </xdr:cNvPr>
        <xdr:cNvSpPr txBox="1">
          <a:spLocks noChangeArrowheads="1"/>
        </xdr:cNvSpPr>
      </xdr:nvSpPr>
      <xdr:spPr bwMode="auto">
        <a:xfrm>
          <a:off x="13106968" y="4264060"/>
          <a:ext cx="1535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201762</xdr:colOff>
      <xdr:row>29</xdr:row>
      <xdr:rowOff>21986</xdr:rowOff>
    </xdr:from>
    <xdr:to>
      <xdr:col>13</xdr:col>
      <xdr:colOff>322309</xdr:colOff>
      <xdr:row>31</xdr:row>
      <xdr:rowOff>81783</xdr:rowOff>
    </xdr:to>
    <xdr:sp macro="" textlink="">
      <xdr:nvSpPr>
        <xdr:cNvPr id="485" name="Freeform 2883">
          <a:extLst>
            <a:ext uri="{FF2B5EF4-FFF2-40B4-BE49-F238E27FC236}">
              <a16:creationId xmlns:a16="http://schemas.microsoft.com/office/drawing/2014/main" id="{80B2D908-5742-4B1F-B3B3-1E514EE9D399}"/>
            </a:ext>
          </a:extLst>
        </xdr:cNvPr>
        <xdr:cNvSpPr>
          <a:spLocks/>
        </xdr:cNvSpPr>
      </xdr:nvSpPr>
      <xdr:spPr bwMode="auto">
        <a:xfrm rot="5400000">
          <a:off x="8595087" y="4950961"/>
          <a:ext cx="389997" cy="120547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093" h="10002">
              <a:moveTo>
                <a:pt x="14093" y="283"/>
              </a:moveTo>
              <a:cubicBezTo>
                <a:pt x="14050" y="-2170"/>
                <a:pt x="13767" y="12172"/>
                <a:pt x="13724" y="9719"/>
              </a:cubicBezTo>
              <a:lnTo>
                <a:pt x="0" y="997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311112</xdr:colOff>
      <xdr:row>30</xdr:row>
      <xdr:rowOff>157513</xdr:rowOff>
    </xdr:from>
    <xdr:ext cx="750245" cy="300595"/>
    <xdr:sp macro="" textlink="">
      <xdr:nvSpPr>
        <xdr:cNvPr id="486" name="Text Box 2937">
          <a:extLst>
            <a:ext uri="{FF2B5EF4-FFF2-40B4-BE49-F238E27FC236}">
              <a16:creationId xmlns:a16="http://schemas.microsoft.com/office/drawing/2014/main" id="{873A5A6E-00CC-420C-8614-93D2D99287AD}"/>
            </a:ext>
          </a:extLst>
        </xdr:cNvPr>
        <xdr:cNvSpPr txBox="1">
          <a:spLocks noChangeArrowheads="1"/>
        </xdr:cNvSpPr>
      </xdr:nvSpPr>
      <xdr:spPr bwMode="auto">
        <a:xfrm>
          <a:off x="8839162" y="5116863"/>
          <a:ext cx="750245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ﾌｧﾐﾘｰﾏｰﾄ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七尾能登島店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210784</xdr:colOff>
      <xdr:row>30</xdr:row>
      <xdr:rowOff>134694</xdr:rowOff>
    </xdr:from>
    <xdr:ext cx="467511" cy="182803"/>
    <xdr:sp macro="" textlink="">
      <xdr:nvSpPr>
        <xdr:cNvPr id="487" name="Text Box 1563">
          <a:extLst>
            <a:ext uri="{FF2B5EF4-FFF2-40B4-BE49-F238E27FC236}">
              <a16:creationId xmlns:a16="http://schemas.microsoft.com/office/drawing/2014/main" id="{A19C4F95-8BDD-45A3-AB54-3C871BF78A57}"/>
            </a:ext>
          </a:extLst>
        </xdr:cNvPr>
        <xdr:cNvSpPr txBox="1">
          <a:spLocks noChangeArrowheads="1"/>
        </xdr:cNvSpPr>
      </xdr:nvSpPr>
      <xdr:spPr bwMode="auto">
        <a:xfrm>
          <a:off x="9443684" y="5094044"/>
          <a:ext cx="467511" cy="18280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207696</xdr:colOff>
      <xdr:row>31</xdr:row>
      <xdr:rowOff>137948</xdr:rowOff>
    </xdr:from>
    <xdr:to>
      <xdr:col>13</xdr:col>
      <xdr:colOff>344269</xdr:colOff>
      <xdr:row>32</xdr:row>
      <xdr:rowOff>159320</xdr:rowOff>
    </xdr:to>
    <xdr:sp macro="" textlink="">
      <xdr:nvSpPr>
        <xdr:cNvPr id="488" name="Freeform 169">
          <a:extLst>
            <a:ext uri="{FF2B5EF4-FFF2-40B4-BE49-F238E27FC236}">
              <a16:creationId xmlns:a16="http://schemas.microsoft.com/office/drawing/2014/main" id="{5DC1A63E-3381-4B77-8BF1-68A120592A6D}"/>
            </a:ext>
          </a:extLst>
        </xdr:cNvPr>
        <xdr:cNvSpPr>
          <a:spLocks/>
        </xdr:cNvSpPr>
      </xdr:nvSpPr>
      <xdr:spPr bwMode="auto">
        <a:xfrm flipH="1">
          <a:off x="8735746" y="5262398"/>
          <a:ext cx="136573" cy="18647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145977</xdr:colOff>
      <xdr:row>31</xdr:row>
      <xdr:rowOff>163101</xdr:rowOff>
    </xdr:from>
    <xdr:to>
      <xdr:col>13</xdr:col>
      <xdr:colOff>260303</xdr:colOff>
      <xdr:row>32</xdr:row>
      <xdr:rowOff>102387</xdr:rowOff>
    </xdr:to>
    <xdr:sp macro="" textlink="">
      <xdr:nvSpPr>
        <xdr:cNvPr id="489" name="AutoShape 1094">
          <a:extLst>
            <a:ext uri="{FF2B5EF4-FFF2-40B4-BE49-F238E27FC236}">
              <a16:creationId xmlns:a16="http://schemas.microsoft.com/office/drawing/2014/main" id="{08D1AFE1-D416-47EA-828A-6053F21E3820}"/>
            </a:ext>
          </a:extLst>
        </xdr:cNvPr>
        <xdr:cNvSpPr>
          <a:spLocks noChangeArrowheads="1"/>
        </xdr:cNvSpPr>
      </xdr:nvSpPr>
      <xdr:spPr bwMode="auto">
        <a:xfrm>
          <a:off x="8674027" y="5287551"/>
          <a:ext cx="114326" cy="1043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25322</xdr:colOff>
      <xdr:row>30</xdr:row>
      <xdr:rowOff>2014</xdr:rowOff>
    </xdr:from>
    <xdr:to>
      <xdr:col>13</xdr:col>
      <xdr:colOff>254962</xdr:colOff>
      <xdr:row>31</xdr:row>
      <xdr:rowOff>4811</xdr:rowOff>
    </xdr:to>
    <xdr:sp macro="" textlink="">
      <xdr:nvSpPr>
        <xdr:cNvPr id="490" name="六角形 489">
          <a:extLst>
            <a:ext uri="{FF2B5EF4-FFF2-40B4-BE49-F238E27FC236}">
              <a16:creationId xmlns:a16="http://schemas.microsoft.com/office/drawing/2014/main" id="{825141EE-81AC-4A82-8FE3-39B5BE09C4AE}"/>
            </a:ext>
          </a:extLst>
        </xdr:cNvPr>
        <xdr:cNvSpPr/>
      </xdr:nvSpPr>
      <xdr:spPr bwMode="auto">
        <a:xfrm>
          <a:off x="8553372" y="4961364"/>
          <a:ext cx="229640" cy="1678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４７</a:t>
          </a:r>
        </a:p>
      </xdr:txBody>
    </xdr:sp>
    <xdr:clientData/>
  </xdr:twoCellAnchor>
  <xdr:twoCellAnchor>
    <xdr:from>
      <xdr:col>19</xdr:col>
      <xdr:colOff>413386</xdr:colOff>
      <xdr:row>27</xdr:row>
      <xdr:rowOff>89199</xdr:rowOff>
    </xdr:from>
    <xdr:to>
      <xdr:col>19</xdr:col>
      <xdr:colOff>641344</xdr:colOff>
      <xdr:row>30</xdr:row>
      <xdr:rowOff>150431</xdr:rowOff>
    </xdr:to>
    <xdr:sp macro="" textlink="">
      <xdr:nvSpPr>
        <xdr:cNvPr id="491" name="Line 149">
          <a:extLst>
            <a:ext uri="{FF2B5EF4-FFF2-40B4-BE49-F238E27FC236}">
              <a16:creationId xmlns:a16="http://schemas.microsoft.com/office/drawing/2014/main" id="{D7660740-EE6D-4114-8CFC-FC7D65DFEEC0}"/>
            </a:ext>
          </a:extLst>
        </xdr:cNvPr>
        <xdr:cNvSpPr>
          <a:spLocks noChangeShapeType="1"/>
        </xdr:cNvSpPr>
      </xdr:nvSpPr>
      <xdr:spPr bwMode="auto">
        <a:xfrm flipH="1" flipV="1">
          <a:off x="7531736" y="5874049"/>
          <a:ext cx="227958" cy="556532"/>
        </a:xfrm>
        <a:custGeom>
          <a:avLst/>
          <a:gdLst>
            <a:gd name="connsiteX0" fmla="*/ 0 w 170089"/>
            <a:gd name="connsiteY0" fmla="*/ 0 h 551089"/>
            <a:gd name="connsiteX1" fmla="*/ 170089 w 170089"/>
            <a:gd name="connsiteY1" fmla="*/ 551089 h 551089"/>
            <a:gd name="connsiteX0" fmla="*/ 0 w 170089"/>
            <a:gd name="connsiteY0" fmla="*/ 0 h 551089"/>
            <a:gd name="connsiteX1" fmla="*/ 163285 w 170089"/>
            <a:gd name="connsiteY1" fmla="*/ 387802 h 551089"/>
            <a:gd name="connsiteX2" fmla="*/ 170089 w 170089"/>
            <a:gd name="connsiteY2" fmla="*/ 551089 h 551089"/>
            <a:gd name="connsiteX0" fmla="*/ 0 w 170089"/>
            <a:gd name="connsiteY0" fmla="*/ 0 h 551089"/>
            <a:gd name="connsiteX1" fmla="*/ 163285 w 170089"/>
            <a:gd name="connsiteY1" fmla="*/ 387802 h 551089"/>
            <a:gd name="connsiteX2" fmla="*/ 6803 w 170089"/>
            <a:gd name="connsiteY2" fmla="*/ 394606 h 551089"/>
            <a:gd name="connsiteX3" fmla="*/ 170089 w 170089"/>
            <a:gd name="connsiteY3" fmla="*/ 551089 h 551089"/>
            <a:gd name="connsiteX0" fmla="*/ 0 w 170089"/>
            <a:gd name="connsiteY0" fmla="*/ 0 h 551089"/>
            <a:gd name="connsiteX1" fmla="*/ 156481 w 170089"/>
            <a:gd name="connsiteY1" fmla="*/ 251730 h 551089"/>
            <a:gd name="connsiteX2" fmla="*/ 6803 w 170089"/>
            <a:gd name="connsiteY2" fmla="*/ 394606 h 551089"/>
            <a:gd name="connsiteX3" fmla="*/ 170089 w 170089"/>
            <a:gd name="connsiteY3" fmla="*/ 551089 h 551089"/>
            <a:gd name="connsiteX0" fmla="*/ 0 w 222547"/>
            <a:gd name="connsiteY0" fmla="*/ 0 h 551089"/>
            <a:gd name="connsiteX1" fmla="*/ 156481 w 222547"/>
            <a:gd name="connsiteY1" fmla="*/ 251730 h 551089"/>
            <a:gd name="connsiteX2" fmla="*/ 217713 w 222547"/>
            <a:gd name="connsiteY2" fmla="*/ 380999 h 551089"/>
            <a:gd name="connsiteX3" fmla="*/ 6803 w 222547"/>
            <a:gd name="connsiteY3" fmla="*/ 394606 h 551089"/>
            <a:gd name="connsiteX4" fmla="*/ 170089 w 222547"/>
            <a:gd name="connsiteY4" fmla="*/ 551089 h 551089"/>
            <a:gd name="connsiteX0" fmla="*/ 0 w 217805"/>
            <a:gd name="connsiteY0" fmla="*/ 0 h 551089"/>
            <a:gd name="connsiteX1" fmla="*/ 156481 w 217805"/>
            <a:gd name="connsiteY1" fmla="*/ 251730 h 551089"/>
            <a:gd name="connsiteX2" fmla="*/ 217713 w 217805"/>
            <a:gd name="connsiteY2" fmla="*/ 380999 h 551089"/>
            <a:gd name="connsiteX3" fmla="*/ 170089 w 217805"/>
            <a:gd name="connsiteY3" fmla="*/ 551089 h 551089"/>
            <a:gd name="connsiteX0" fmla="*/ 0 w 217805"/>
            <a:gd name="connsiteY0" fmla="*/ 0 h 551089"/>
            <a:gd name="connsiteX1" fmla="*/ 40821 w 217805"/>
            <a:gd name="connsiteY1" fmla="*/ 278944 h 551089"/>
            <a:gd name="connsiteX2" fmla="*/ 217713 w 217805"/>
            <a:gd name="connsiteY2" fmla="*/ 380999 h 551089"/>
            <a:gd name="connsiteX3" fmla="*/ 170089 w 217805"/>
            <a:gd name="connsiteY3" fmla="*/ 551089 h 551089"/>
            <a:gd name="connsiteX0" fmla="*/ 0 w 227958"/>
            <a:gd name="connsiteY0" fmla="*/ 0 h 571500"/>
            <a:gd name="connsiteX1" fmla="*/ 40821 w 227958"/>
            <a:gd name="connsiteY1" fmla="*/ 278944 h 571500"/>
            <a:gd name="connsiteX2" fmla="*/ 217713 w 227958"/>
            <a:gd name="connsiteY2" fmla="*/ 380999 h 571500"/>
            <a:gd name="connsiteX3" fmla="*/ 224517 w 227958"/>
            <a:gd name="connsiteY3" fmla="*/ 57150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27958" h="571500">
              <a:moveTo>
                <a:pt x="0" y="0"/>
              </a:moveTo>
              <a:cubicBezTo>
                <a:pt x="40821" y="136071"/>
                <a:pt x="0" y="142873"/>
                <a:pt x="40821" y="278944"/>
              </a:cubicBezTo>
              <a:cubicBezTo>
                <a:pt x="47624" y="342444"/>
                <a:pt x="215445" y="331106"/>
                <a:pt x="217713" y="380999"/>
              </a:cubicBezTo>
              <a:cubicBezTo>
                <a:pt x="219981" y="430892"/>
                <a:pt x="234439" y="536065"/>
                <a:pt x="224517" y="5715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441883</xdr:colOff>
      <xdr:row>25</xdr:row>
      <xdr:rowOff>107134</xdr:rowOff>
    </xdr:from>
    <xdr:to>
      <xdr:col>20</xdr:col>
      <xdr:colOff>460051</xdr:colOff>
      <xdr:row>32</xdr:row>
      <xdr:rowOff>150513</xdr:rowOff>
    </xdr:to>
    <xdr:sp macro="" textlink="">
      <xdr:nvSpPr>
        <xdr:cNvPr id="492" name="Freeform 166">
          <a:extLst>
            <a:ext uri="{FF2B5EF4-FFF2-40B4-BE49-F238E27FC236}">
              <a16:creationId xmlns:a16="http://schemas.microsoft.com/office/drawing/2014/main" id="{761E2872-201E-4A33-8E22-FE9578F59EA4}"/>
            </a:ext>
          </a:extLst>
        </xdr:cNvPr>
        <xdr:cNvSpPr>
          <a:spLocks/>
        </xdr:cNvSpPr>
      </xdr:nvSpPr>
      <xdr:spPr bwMode="auto">
        <a:xfrm flipH="1">
          <a:off x="7540276" y="5504634"/>
          <a:ext cx="721204" cy="118637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7592"/>
            <a:gd name="connsiteY0" fmla="*/ 19585 h 19585"/>
            <a:gd name="connsiteX1" fmla="*/ 134 w 7592"/>
            <a:gd name="connsiteY1" fmla="*/ 9585 h 19585"/>
            <a:gd name="connsiteX2" fmla="*/ 7592 w 7592"/>
            <a:gd name="connsiteY2" fmla="*/ 0 h 19585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67 w 10000"/>
            <a:gd name="connsiteY0" fmla="*/ 10000 h 10000"/>
            <a:gd name="connsiteX1" fmla="*/ 177 w 10000"/>
            <a:gd name="connsiteY1" fmla="*/ 4894 h 10000"/>
            <a:gd name="connsiteX2" fmla="*/ 10000 w 10000"/>
            <a:gd name="connsiteY2" fmla="*/ 0 h 10000"/>
            <a:gd name="connsiteX0" fmla="*/ 2 w 13140"/>
            <a:gd name="connsiteY0" fmla="*/ 10300 h 10300"/>
            <a:gd name="connsiteX1" fmla="*/ 3317 w 13140"/>
            <a:gd name="connsiteY1" fmla="*/ 4894 h 10300"/>
            <a:gd name="connsiteX2" fmla="*/ 13140 w 13140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  <a:gd name="connsiteX0" fmla="*/ 0 w 13138"/>
            <a:gd name="connsiteY0" fmla="*/ 10300 h 10300"/>
            <a:gd name="connsiteX1" fmla="*/ 3315 w 13138"/>
            <a:gd name="connsiteY1" fmla="*/ 4894 h 10300"/>
            <a:gd name="connsiteX2" fmla="*/ 13138 w 13138"/>
            <a:gd name="connsiteY2" fmla="*/ 0 h 10300"/>
            <a:gd name="connsiteX0" fmla="*/ 2029 w 6213"/>
            <a:gd name="connsiteY0" fmla="*/ 10300 h 10300"/>
            <a:gd name="connsiteX1" fmla="*/ 5344 w 6213"/>
            <a:gd name="connsiteY1" fmla="*/ 4894 h 10300"/>
            <a:gd name="connsiteX2" fmla="*/ 1707 w 6213"/>
            <a:gd name="connsiteY2" fmla="*/ 0 h 10300"/>
            <a:gd name="connsiteX0" fmla="*/ 519 w 8727"/>
            <a:gd name="connsiteY0" fmla="*/ 10000 h 10000"/>
            <a:gd name="connsiteX1" fmla="*/ 5854 w 8727"/>
            <a:gd name="connsiteY1" fmla="*/ 4751 h 10000"/>
            <a:gd name="connsiteX2" fmla="*/ 0 w 8727"/>
            <a:gd name="connsiteY2" fmla="*/ 0 h 10000"/>
            <a:gd name="connsiteX0" fmla="*/ 595 w 7779"/>
            <a:gd name="connsiteY0" fmla="*/ 10000 h 10000"/>
            <a:gd name="connsiteX1" fmla="*/ 3812 w 7779"/>
            <a:gd name="connsiteY1" fmla="*/ 4121 h 10000"/>
            <a:gd name="connsiteX2" fmla="*/ 0 w 7779"/>
            <a:gd name="connsiteY2" fmla="*/ 0 h 10000"/>
            <a:gd name="connsiteX0" fmla="*/ 765 w 6292"/>
            <a:gd name="connsiteY0" fmla="*/ 10000 h 10000"/>
            <a:gd name="connsiteX1" fmla="*/ 4900 w 6292"/>
            <a:gd name="connsiteY1" fmla="*/ 4121 h 10000"/>
            <a:gd name="connsiteX2" fmla="*/ 0 w 6292"/>
            <a:gd name="connsiteY2" fmla="*/ 0 h 10000"/>
            <a:gd name="connsiteX0" fmla="*/ 12205 w 20989"/>
            <a:gd name="connsiteY0" fmla="*/ 10700 h 10700"/>
            <a:gd name="connsiteX1" fmla="*/ 18777 w 20989"/>
            <a:gd name="connsiteY1" fmla="*/ 4821 h 10700"/>
            <a:gd name="connsiteX2" fmla="*/ 0 w 20989"/>
            <a:gd name="connsiteY2" fmla="*/ 0 h 10700"/>
            <a:gd name="connsiteX0" fmla="*/ 12205 w 20989"/>
            <a:gd name="connsiteY0" fmla="*/ 10700 h 10700"/>
            <a:gd name="connsiteX1" fmla="*/ 18777 w 20989"/>
            <a:gd name="connsiteY1" fmla="*/ 4821 h 10700"/>
            <a:gd name="connsiteX2" fmla="*/ 0 w 20989"/>
            <a:gd name="connsiteY2" fmla="*/ 0 h 10700"/>
            <a:gd name="connsiteX0" fmla="*/ 12205 w 54493"/>
            <a:gd name="connsiteY0" fmla="*/ 10700 h 10700"/>
            <a:gd name="connsiteX1" fmla="*/ 54467 w 54493"/>
            <a:gd name="connsiteY1" fmla="*/ 4770 h 10700"/>
            <a:gd name="connsiteX2" fmla="*/ 18777 w 54493"/>
            <a:gd name="connsiteY2" fmla="*/ 4821 h 10700"/>
            <a:gd name="connsiteX3" fmla="*/ 0 w 54493"/>
            <a:gd name="connsiteY3" fmla="*/ 0 h 10700"/>
            <a:gd name="connsiteX0" fmla="*/ 99269 w 99306"/>
            <a:gd name="connsiteY0" fmla="*/ 10490 h 10490"/>
            <a:gd name="connsiteX1" fmla="*/ 54467 w 99306"/>
            <a:gd name="connsiteY1" fmla="*/ 4770 h 10490"/>
            <a:gd name="connsiteX2" fmla="*/ 18777 w 99306"/>
            <a:gd name="connsiteY2" fmla="*/ 4821 h 10490"/>
            <a:gd name="connsiteX3" fmla="*/ 0 w 99306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99269 w 99312"/>
            <a:gd name="connsiteY0" fmla="*/ 10490 h 10490"/>
            <a:gd name="connsiteX1" fmla="*/ 54467 w 99312"/>
            <a:gd name="connsiteY1" fmla="*/ 4770 h 10490"/>
            <a:gd name="connsiteX2" fmla="*/ 18777 w 99312"/>
            <a:gd name="connsiteY2" fmla="*/ 4821 h 10490"/>
            <a:gd name="connsiteX3" fmla="*/ 0 w 99312"/>
            <a:gd name="connsiteY3" fmla="*/ 0 h 10490"/>
            <a:gd name="connsiteX0" fmla="*/ 116941 w 116984"/>
            <a:gd name="connsiteY0" fmla="*/ 13388 h 13388"/>
            <a:gd name="connsiteX1" fmla="*/ 72139 w 116984"/>
            <a:gd name="connsiteY1" fmla="*/ 7668 h 13388"/>
            <a:gd name="connsiteX2" fmla="*/ 36449 w 116984"/>
            <a:gd name="connsiteY2" fmla="*/ 7719 h 13388"/>
            <a:gd name="connsiteX3" fmla="*/ 0 w 116984"/>
            <a:gd name="connsiteY3" fmla="*/ 0 h 13388"/>
            <a:gd name="connsiteX0" fmla="*/ 118651 w 118694"/>
            <a:gd name="connsiteY0" fmla="*/ 13745 h 13745"/>
            <a:gd name="connsiteX1" fmla="*/ 73849 w 118694"/>
            <a:gd name="connsiteY1" fmla="*/ 8025 h 13745"/>
            <a:gd name="connsiteX2" fmla="*/ 38159 w 118694"/>
            <a:gd name="connsiteY2" fmla="*/ 8076 h 13745"/>
            <a:gd name="connsiteX3" fmla="*/ 0 w 118694"/>
            <a:gd name="connsiteY3" fmla="*/ 0 h 13745"/>
            <a:gd name="connsiteX0" fmla="*/ 99839 w 99917"/>
            <a:gd name="connsiteY0" fmla="*/ 12898 h 12898"/>
            <a:gd name="connsiteX1" fmla="*/ 73849 w 99917"/>
            <a:gd name="connsiteY1" fmla="*/ 8025 h 12898"/>
            <a:gd name="connsiteX2" fmla="*/ 38159 w 99917"/>
            <a:gd name="connsiteY2" fmla="*/ 8076 h 12898"/>
            <a:gd name="connsiteX3" fmla="*/ 0 w 99917"/>
            <a:gd name="connsiteY3" fmla="*/ 0 h 12898"/>
            <a:gd name="connsiteX0" fmla="*/ 97559 w 97645"/>
            <a:gd name="connsiteY0" fmla="*/ 12630 h 12630"/>
            <a:gd name="connsiteX1" fmla="*/ 73849 w 97645"/>
            <a:gd name="connsiteY1" fmla="*/ 8025 h 12630"/>
            <a:gd name="connsiteX2" fmla="*/ 38159 w 97645"/>
            <a:gd name="connsiteY2" fmla="*/ 8076 h 12630"/>
            <a:gd name="connsiteX3" fmla="*/ 0 w 97645"/>
            <a:gd name="connsiteY3" fmla="*/ 0 h 126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7645" h="12630">
              <a:moveTo>
                <a:pt x="97559" y="12630"/>
              </a:moveTo>
              <a:cubicBezTo>
                <a:pt x="99108" y="12132"/>
                <a:pt x="79516" y="12785"/>
                <a:pt x="73849" y="8025"/>
              </a:cubicBezTo>
              <a:lnTo>
                <a:pt x="38159" y="8076"/>
              </a:lnTo>
              <a:cubicBezTo>
                <a:pt x="31405" y="4512"/>
                <a:pt x="11707" y="182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522757</xdr:colOff>
      <xdr:row>30</xdr:row>
      <xdr:rowOff>108497</xdr:rowOff>
    </xdr:from>
    <xdr:to>
      <xdr:col>19</xdr:col>
      <xdr:colOff>694173</xdr:colOff>
      <xdr:row>31</xdr:row>
      <xdr:rowOff>84265</xdr:rowOff>
    </xdr:to>
    <xdr:sp macro="" textlink="">
      <xdr:nvSpPr>
        <xdr:cNvPr id="493" name="AutoShape 308">
          <a:extLst>
            <a:ext uri="{FF2B5EF4-FFF2-40B4-BE49-F238E27FC236}">
              <a16:creationId xmlns:a16="http://schemas.microsoft.com/office/drawing/2014/main" id="{F7448E50-0C73-49C7-BA1B-42EB8103855B}"/>
            </a:ext>
          </a:extLst>
        </xdr:cNvPr>
        <xdr:cNvSpPr>
          <a:spLocks noChangeArrowheads="1"/>
        </xdr:cNvSpPr>
      </xdr:nvSpPr>
      <xdr:spPr bwMode="auto">
        <a:xfrm>
          <a:off x="7641107" y="6388647"/>
          <a:ext cx="171416" cy="1408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416834</xdr:colOff>
      <xdr:row>30</xdr:row>
      <xdr:rowOff>46261</xdr:rowOff>
    </xdr:from>
    <xdr:to>
      <xdr:col>19</xdr:col>
      <xdr:colOff>678544</xdr:colOff>
      <xdr:row>30</xdr:row>
      <xdr:rowOff>53064</xdr:rowOff>
    </xdr:to>
    <xdr:sp macro="" textlink="">
      <xdr:nvSpPr>
        <xdr:cNvPr id="494" name="Line 149">
          <a:extLst>
            <a:ext uri="{FF2B5EF4-FFF2-40B4-BE49-F238E27FC236}">
              <a16:creationId xmlns:a16="http://schemas.microsoft.com/office/drawing/2014/main" id="{F586F94B-64E5-41CE-B058-D7A6755D855F}"/>
            </a:ext>
          </a:extLst>
        </xdr:cNvPr>
        <xdr:cNvSpPr>
          <a:spLocks noChangeShapeType="1"/>
        </xdr:cNvSpPr>
      </xdr:nvSpPr>
      <xdr:spPr bwMode="auto">
        <a:xfrm>
          <a:off x="7535184" y="6326411"/>
          <a:ext cx="261710" cy="68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318743</xdr:colOff>
      <xdr:row>30</xdr:row>
      <xdr:rowOff>12214</xdr:rowOff>
    </xdr:from>
    <xdr:ext cx="206355" cy="300595"/>
    <xdr:sp macro="" textlink="">
      <xdr:nvSpPr>
        <xdr:cNvPr id="495" name="Text Box 1300">
          <a:extLst>
            <a:ext uri="{FF2B5EF4-FFF2-40B4-BE49-F238E27FC236}">
              <a16:creationId xmlns:a16="http://schemas.microsoft.com/office/drawing/2014/main" id="{1FBDE92C-28E6-4AA6-B4C1-FCCB85E450B3}"/>
            </a:ext>
          </a:extLst>
        </xdr:cNvPr>
        <xdr:cNvSpPr txBox="1">
          <a:spLocks noChangeArrowheads="1"/>
        </xdr:cNvSpPr>
      </xdr:nvSpPr>
      <xdr:spPr bwMode="auto">
        <a:xfrm>
          <a:off x="7437093" y="6292364"/>
          <a:ext cx="20635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341988</xdr:colOff>
      <xdr:row>28</xdr:row>
      <xdr:rowOff>125900</xdr:rowOff>
    </xdr:from>
    <xdr:to>
      <xdr:col>19</xdr:col>
      <xdr:colOff>432955</xdr:colOff>
      <xdr:row>32</xdr:row>
      <xdr:rowOff>136522</xdr:rowOff>
    </xdr:to>
    <xdr:sp macro="" textlink="">
      <xdr:nvSpPr>
        <xdr:cNvPr id="496" name="Line 149">
          <a:extLst>
            <a:ext uri="{FF2B5EF4-FFF2-40B4-BE49-F238E27FC236}">
              <a16:creationId xmlns:a16="http://schemas.microsoft.com/office/drawing/2014/main" id="{020AB861-6331-4322-9AF6-4FD7C8AF2FB3}"/>
            </a:ext>
          </a:extLst>
        </xdr:cNvPr>
        <xdr:cNvSpPr>
          <a:spLocks noChangeShapeType="1"/>
        </xdr:cNvSpPr>
      </xdr:nvSpPr>
      <xdr:spPr bwMode="auto">
        <a:xfrm flipV="1">
          <a:off x="7440381" y="6013257"/>
          <a:ext cx="90967" cy="6637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176900</xdr:colOff>
      <xdr:row>30</xdr:row>
      <xdr:rowOff>6792</xdr:rowOff>
    </xdr:from>
    <xdr:to>
      <xdr:col>20</xdr:col>
      <xdr:colOff>220134</xdr:colOff>
      <xdr:row>32</xdr:row>
      <xdr:rowOff>80433</xdr:rowOff>
    </xdr:to>
    <xdr:sp macro="" textlink="">
      <xdr:nvSpPr>
        <xdr:cNvPr id="497" name="Line 149">
          <a:extLst>
            <a:ext uri="{FF2B5EF4-FFF2-40B4-BE49-F238E27FC236}">
              <a16:creationId xmlns:a16="http://schemas.microsoft.com/office/drawing/2014/main" id="{4B1C9E0B-6A29-49BE-8EBA-B7BDCC7FE0A7}"/>
            </a:ext>
          </a:extLst>
        </xdr:cNvPr>
        <xdr:cNvSpPr>
          <a:spLocks noChangeShapeType="1"/>
        </xdr:cNvSpPr>
      </xdr:nvSpPr>
      <xdr:spPr bwMode="auto">
        <a:xfrm flipH="1" flipV="1">
          <a:off x="8000100" y="6286942"/>
          <a:ext cx="43234" cy="403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337899</xdr:colOff>
      <xdr:row>26</xdr:row>
      <xdr:rowOff>33472</xdr:rowOff>
    </xdr:from>
    <xdr:to>
      <xdr:col>19</xdr:col>
      <xdr:colOff>383618</xdr:colOff>
      <xdr:row>32</xdr:row>
      <xdr:rowOff>145827</xdr:rowOff>
    </xdr:to>
    <xdr:sp macro="" textlink="">
      <xdr:nvSpPr>
        <xdr:cNvPr id="498" name="Freeform 605">
          <a:extLst>
            <a:ext uri="{FF2B5EF4-FFF2-40B4-BE49-F238E27FC236}">
              <a16:creationId xmlns:a16="http://schemas.microsoft.com/office/drawing/2014/main" id="{7D28CBB2-8913-4124-B499-74DB1AD538FE}"/>
            </a:ext>
          </a:extLst>
        </xdr:cNvPr>
        <xdr:cNvSpPr>
          <a:spLocks/>
        </xdr:cNvSpPr>
      </xdr:nvSpPr>
      <xdr:spPr bwMode="auto">
        <a:xfrm rot="16503121">
          <a:off x="6913117" y="6117433"/>
          <a:ext cx="1092069" cy="45719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983" h="8661">
              <a:moveTo>
                <a:pt x="20983" y="107"/>
              </a:moveTo>
              <a:cubicBezTo>
                <a:pt x="19473" y="-934"/>
                <a:pt x="14640" y="5982"/>
                <a:pt x="12794" y="7261"/>
              </a:cubicBezTo>
              <a:cubicBezTo>
                <a:pt x="10948" y="8540"/>
                <a:pt x="10710" y="9389"/>
                <a:pt x="9904" y="7783"/>
              </a:cubicBezTo>
              <a:cubicBezTo>
                <a:pt x="9098" y="6177"/>
                <a:pt x="8821" y="9586"/>
                <a:pt x="8095" y="6973"/>
              </a:cubicBezTo>
              <a:cubicBezTo>
                <a:pt x="7369" y="4360"/>
                <a:pt x="1094" y="4384"/>
                <a:pt x="0" y="204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20</xdr:col>
      <xdr:colOff>166777</xdr:colOff>
      <xdr:row>30</xdr:row>
      <xdr:rowOff>76198</xdr:rowOff>
    </xdr:from>
    <xdr:ext cx="493625" cy="139700"/>
    <xdr:sp macro="" textlink="">
      <xdr:nvSpPr>
        <xdr:cNvPr id="499" name="Text Box 208">
          <a:extLst>
            <a:ext uri="{FF2B5EF4-FFF2-40B4-BE49-F238E27FC236}">
              <a16:creationId xmlns:a16="http://schemas.microsoft.com/office/drawing/2014/main" id="{6EF2EC91-E4D4-4ED2-B912-BEA812CB28E2}"/>
            </a:ext>
          </a:extLst>
        </xdr:cNvPr>
        <xdr:cNvSpPr txBox="1">
          <a:spLocks noChangeArrowheads="1"/>
        </xdr:cNvSpPr>
      </xdr:nvSpPr>
      <xdr:spPr bwMode="auto">
        <a:xfrm>
          <a:off x="7989977" y="6356348"/>
          <a:ext cx="493625" cy="1397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矢田新町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570592</xdr:colOff>
      <xdr:row>31</xdr:row>
      <xdr:rowOff>73582</xdr:rowOff>
    </xdr:from>
    <xdr:to>
      <xdr:col>20</xdr:col>
      <xdr:colOff>224692</xdr:colOff>
      <xdr:row>33</xdr:row>
      <xdr:rowOff>39733</xdr:rowOff>
    </xdr:to>
    <xdr:sp macro="" textlink="">
      <xdr:nvSpPr>
        <xdr:cNvPr id="500" name="Text Box 709">
          <a:extLst>
            <a:ext uri="{FF2B5EF4-FFF2-40B4-BE49-F238E27FC236}">
              <a16:creationId xmlns:a16="http://schemas.microsoft.com/office/drawing/2014/main" id="{C9BFDCA5-897B-4F07-A829-F253B82CFF3A}"/>
            </a:ext>
          </a:extLst>
        </xdr:cNvPr>
        <xdr:cNvSpPr txBox="1">
          <a:spLocks noChangeArrowheads="1"/>
        </xdr:cNvSpPr>
      </xdr:nvSpPr>
      <xdr:spPr bwMode="auto">
        <a:xfrm flipV="1">
          <a:off x="7688942" y="6518832"/>
          <a:ext cx="358950" cy="296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90234</xdr:colOff>
      <xdr:row>29</xdr:row>
      <xdr:rowOff>157077</xdr:rowOff>
    </xdr:from>
    <xdr:to>
      <xdr:col>20</xdr:col>
      <xdr:colOff>213049</xdr:colOff>
      <xdr:row>30</xdr:row>
      <xdr:rowOff>122130</xdr:rowOff>
    </xdr:to>
    <xdr:sp macro="" textlink="">
      <xdr:nvSpPr>
        <xdr:cNvPr id="501" name="Oval 310">
          <a:extLst>
            <a:ext uri="{FF2B5EF4-FFF2-40B4-BE49-F238E27FC236}">
              <a16:creationId xmlns:a16="http://schemas.microsoft.com/office/drawing/2014/main" id="{A6643610-1B46-4503-B27A-EC1D1C06BE55}"/>
            </a:ext>
          </a:extLst>
        </xdr:cNvPr>
        <xdr:cNvSpPr>
          <a:spLocks noChangeArrowheads="1"/>
        </xdr:cNvSpPr>
      </xdr:nvSpPr>
      <xdr:spPr bwMode="auto">
        <a:xfrm>
          <a:off x="7913434" y="6272127"/>
          <a:ext cx="122815" cy="1301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619028</xdr:colOff>
      <xdr:row>30</xdr:row>
      <xdr:rowOff>41121</xdr:rowOff>
    </xdr:from>
    <xdr:to>
      <xdr:col>20</xdr:col>
      <xdr:colOff>149583</xdr:colOff>
      <xdr:row>31</xdr:row>
      <xdr:rowOff>117779</xdr:rowOff>
    </xdr:to>
    <xdr:sp macro="" textlink="">
      <xdr:nvSpPr>
        <xdr:cNvPr id="502" name="AutoShape 1561">
          <a:extLst>
            <a:ext uri="{FF2B5EF4-FFF2-40B4-BE49-F238E27FC236}">
              <a16:creationId xmlns:a16="http://schemas.microsoft.com/office/drawing/2014/main" id="{9CDB3027-2A62-446E-BA7A-618905660066}"/>
            </a:ext>
          </a:extLst>
        </xdr:cNvPr>
        <xdr:cNvSpPr>
          <a:spLocks/>
        </xdr:cNvSpPr>
      </xdr:nvSpPr>
      <xdr:spPr bwMode="auto">
        <a:xfrm rot="16200000" flipH="1" flipV="1">
          <a:off x="7734202" y="6324447"/>
          <a:ext cx="241758" cy="235405"/>
        </a:xfrm>
        <a:prstGeom prst="rightBrace">
          <a:avLst>
            <a:gd name="adj1" fmla="val 42740"/>
            <a:gd name="adj2" fmla="val 449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693482</xdr:colOff>
      <xdr:row>28</xdr:row>
      <xdr:rowOff>8625</xdr:rowOff>
    </xdr:from>
    <xdr:to>
      <xdr:col>20</xdr:col>
      <xdr:colOff>122616</xdr:colOff>
      <xdr:row>30</xdr:row>
      <xdr:rowOff>8611</xdr:rowOff>
    </xdr:to>
    <xdr:sp macro="" textlink="">
      <xdr:nvSpPr>
        <xdr:cNvPr id="503" name="角丸四角形 1146">
          <a:extLst>
            <a:ext uri="{FF2B5EF4-FFF2-40B4-BE49-F238E27FC236}">
              <a16:creationId xmlns:a16="http://schemas.microsoft.com/office/drawing/2014/main" id="{FA73F3DC-59FF-4974-879C-2582B6F17438}"/>
            </a:ext>
          </a:extLst>
        </xdr:cNvPr>
        <xdr:cNvSpPr/>
      </xdr:nvSpPr>
      <xdr:spPr bwMode="auto">
        <a:xfrm>
          <a:off x="7811832" y="5958575"/>
          <a:ext cx="133984" cy="33018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650074</xdr:colOff>
      <xdr:row>33</xdr:row>
      <xdr:rowOff>71968</xdr:rowOff>
    </xdr:from>
    <xdr:to>
      <xdr:col>11</xdr:col>
      <xdr:colOff>656175</xdr:colOff>
      <xdr:row>36</xdr:row>
      <xdr:rowOff>65805</xdr:rowOff>
    </xdr:to>
    <xdr:sp macro="" textlink="">
      <xdr:nvSpPr>
        <xdr:cNvPr id="504" name="Line 238">
          <a:extLst>
            <a:ext uri="{FF2B5EF4-FFF2-40B4-BE49-F238E27FC236}">
              <a16:creationId xmlns:a16="http://schemas.microsoft.com/office/drawing/2014/main" id="{3E5710C3-A367-4FCA-A234-23B1D8B7CF08}"/>
            </a:ext>
          </a:extLst>
        </xdr:cNvPr>
        <xdr:cNvSpPr>
          <a:spLocks noChangeShapeType="1"/>
        </xdr:cNvSpPr>
      </xdr:nvSpPr>
      <xdr:spPr bwMode="auto">
        <a:xfrm flipH="1">
          <a:off x="9178124" y="5526618"/>
          <a:ext cx="6101" cy="4891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562308</xdr:colOff>
      <xdr:row>35</xdr:row>
      <xdr:rowOff>112652</xdr:rowOff>
    </xdr:from>
    <xdr:to>
      <xdr:col>11</xdr:col>
      <xdr:colOff>705631</xdr:colOff>
      <xdr:row>36</xdr:row>
      <xdr:rowOff>92946</xdr:rowOff>
    </xdr:to>
    <xdr:sp macro="" textlink="">
      <xdr:nvSpPr>
        <xdr:cNvPr id="505" name="Oval 310">
          <a:extLst>
            <a:ext uri="{FF2B5EF4-FFF2-40B4-BE49-F238E27FC236}">
              <a16:creationId xmlns:a16="http://schemas.microsoft.com/office/drawing/2014/main" id="{57AD0516-D3C7-4476-B669-CF8688D9B133}"/>
            </a:ext>
          </a:extLst>
        </xdr:cNvPr>
        <xdr:cNvSpPr>
          <a:spLocks noChangeArrowheads="1"/>
        </xdr:cNvSpPr>
      </xdr:nvSpPr>
      <xdr:spPr bwMode="auto">
        <a:xfrm>
          <a:off x="9090358" y="5897502"/>
          <a:ext cx="143323" cy="1453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203949</xdr:colOff>
      <xdr:row>37</xdr:row>
      <xdr:rowOff>41936</xdr:rowOff>
    </xdr:from>
    <xdr:ext cx="261224" cy="113123"/>
    <xdr:sp macro="" textlink="">
      <xdr:nvSpPr>
        <xdr:cNvPr id="506" name="Text Box 208">
          <a:extLst>
            <a:ext uri="{FF2B5EF4-FFF2-40B4-BE49-F238E27FC236}">
              <a16:creationId xmlns:a16="http://schemas.microsoft.com/office/drawing/2014/main" id="{6C5144C9-7055-4240-82DB-D2E4781DC323}"/>
            </a:ext>
          </a:extLst>
        </xdr:cNvPr>
        <xdr:cNvSpPr txBox="1">
          <a:spLocks noChangeArrowheads="1"/>
        </xdr:cNvSpPr>
      </xdr:nvSpPr>
      <xdr:spPr bwMode="auto">
        <a:xfrm>
          <a:off x="9440984" y="6192576"/>
          <a:ext cx="261224" cy="11312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656171</xdr:colOff>
      <xdr:row>36</xdr:row>
      <xdr:rowOff>67437</xdr:rowOff>
    </xdr:from>
    <xdr:ext cx="724298" cy="158750"/>
    <xdr:sp macro="" textlink="">
      <xdr:nvSpPr>
        <xdr:cNvPr id="507" name="Text Box 1300">
          <a:extLst>
            <a:ext uri="{FF2B5EF4-FFF2-40B4-BE49-F238E27FC236}">
              <a16:creationId xmlns:a16="http://schemas.microsoft.com/office/drawing/2014/main" id="{2EB6ED46-FE54-4C33-B4BD-1368D7F9249C}"/>
            </a:ext>
          </a:extLst>
        </xdr:cNvPr>
        <xdr:cNvSpPr txBox="1">
          <a:spLocks noChangeArrowheads="1"/>
        </xdr:cNvSpPr>
      </xdr:nvSpPr>
      <xdr:spPr bwMode="auto">
        <a:xfrm>
          <a:off x="9184221" y="6017387"/>
          <a:ext cx="724298" cy="15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除雪ｽﾃｰｼｮﾝ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20</xdr:col>
      <xdr:colOff>207827</xdr:colOff>
      <xdr:row>28</xdr:row>
      <xdr:rowOff>144366</xdr:rowOff>
    </xdr:from>
    <xdr:to>
      <xdr:col>20</xdr:col>
      <xdr:colOff>537957</xdr:colOff>
      <xdr:row>30</xdr:row>
      <xdr:rowOff>53078</xdr:rowOff>
    </xdr:to>
    <xdr:grpSp>
      <xdr:nvGrpSpPr>
        <xdr:cNvPr id="508" name="Group 6672">
          <a:extLst>
            <a:ext uri="{FF2B5EF4-FFF2-40B4-BE49-F238E27FC236}">
              <a16:creationId xmlns:a16="http://schemas.microsoft.com/office/drawing/2014/main" id="{3E947ECE-C0A4-4993-8BE3-1A7CF82B83D0}"/>
            </a:ext>
          </a:extLst>
        </xdr:cNvPr>
        <xdr:cNvGrpSpPr>
          <a:grpSpLocks/>
        </xdr:cNvGrpSpPr>
      </xdr:nvGrpSpPr>
      <xdr:grpSpPr bwMode="auto">
        <a:xfrm>
          <a:off x="13683938" y="4781189"/>
          <a:ext cx="330130" cy="239441"/>
          <a:chOff x="536" y="110"/>
          <a:chExt cx="46" cy="44"/>
        </a:xfrm>
      </xdr:grpSpPr>
      <xdr:pic>
        <xdr:nvPicPr>
          <xdr:cNvPr id="509" name="Picture 6673" descr="route2">
            <a:extLst>
              <a:ext uri="{FF2B5EF4-FFF2-40B4-BE49-F238E27FC236}">
                <a16:creationId xmlns:a16="http://schemas.microsoft.com/office/drawing/2014/main" id="{C78DCE87-18DD-10BB-EBA2-90FC1DF586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0" name="Text Box 6674">
            <a:extLst>
              <a:ext uri="{FF2B5EF4-FFF2-40B4-BE49-F238E27FC236}">
                <a16:creationId xmlns:a16="http://schemas.microsoft.com/office/drawing/2014/main" id="{12FD28B0-9277-934D-4B9E-BEE94DDF98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6" y="111"/>
            <a:ext cx="44" cy="3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 editAs="oneCell">
    <xdr:from>
      <xdr:col>12</xdr:col>
      <xdr:colOff>76602</xdr:colOff>
      <xdr:row>35</xdr:row>
      <xdr:rowOff>4042</xdr:rowOff>
    </xdr:from>
    <xdr:to>
      <xdr:col>12</xdr:col>
      <xdr:colOff>393705</xdr:colOff>
      <xdr:row>36</xdr:row>
      <xdr:rowOff>110069</xdr:rowOff>
    </xdr:to>
    <xdr:grpSp>
      <xdr:nvGrpSpPr>
        <xdr:cNvPr id="511" name="Group 6672">
          <a:extLst>
            <a:ext uri="{FF2B5EF4-FFF2-40B4-BE49-F238E27FC236}">
              <a16:creationId xmlns:a16="http://schemas.microsoft.com/office/drawing/2014/main" id="{8168ECC0-E487-402B-AADC-7A4782FFF1A6}"/>
            </a:ext>
          </a:extLst>
        </xdr:cNvPr>
        <xdr:cNvGrpSpPr>
          <a:grpSpLocks/>
        </xdr:cNvGrpSpPr>
      </xdr:nvGrpSpPr>
      <xdr:grpSpPr bwMode="auto">
        <a:xfrm>
          <a:off x="7908269" y="5798417"/>
          <a:ext cx="317103" cy="271392"/>
          <a:chOff x="536" y="110"/>
          <a:chExt cx="46" cy="44"/>
        </a:xfrm>
      </xdr:grpSpPr>
      <xdr:pic>
        <xdr:nvPicPr>
          <xdr:cNvPr id="512" name="Picture 6673" descr="route2">
            <a:extLst>
              <a:ext uri="{FF2B5EF4-FFF2-40B4-BE49-F238E27FC236}">
                <a16:creationId xmlns:a16="http://schemas.microsoft.com/office/drawing/2014/main" id="{E015438C-AF42-2868-ABAC-9E588536D7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3" name="Text Box 6674">
            <a:extLst>
              <a:ext uri="{FF2B5EF4-FFF2-40B4-BE49-F238E27FC236}">
                <a16:creationId xmlns:a16="http://schemas.microsoft.com/office/drawing/2014/main" id="{4193A10E-3950-C9E0-2320-E82D0AAA5A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oneCellAnchor>
    <xdr:from>
      <xdr:col>11</xdr:col>
      <xdr:colOff>681770</xdr:colOff>
      <xdr:row>38</xdr:row>
      <xdr:rowOff>11229</xdr:rowOff>
    </xdr:from>
    <xdr:ext cx="592468" cy="253980"/>
    <xdr:sp macro="" textlink="">
      <xdr:nvSpPr>
        <xdr:cNvPr id="514" name="Text Box 1300">
          <a:extLst>
            <a:ext uri="{FF2B5EF4-FFF2-40B4-BE49-F238E27FC236}">
              <a16:creationId xmlns:a16="http://schemas.microsoft.com/office/drawing/2014/main" id="{F68D0E27-83FC-493B-8197-11D90F91EAAA}"/>
            </a:ext>
          </a:extLst>
        </xdr:cNvPr>
        <xdr:cNvSpPr txBox="1">
          <a:spLocks noChangeArrowheads="1"/>
        </xdr:cNvSpPr>
      </xdr:nvSpPr>
      <xdr:spPr bwMode="auto">
        <a:xfrm>
          <a:off x="9209820" y="6291379"/>
          <a:ext cx="592468" cy="25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ｺﾝﾋﾞﾆなし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472790</xdr:colOff>
      <xdr:row>52</xdr:row>
      <xdr:rowOff>129214</xdr:rowOff>
    </xdr:from>
    <xdr:to>
      <xdr:col>18</xdr:col>
      <xdr:colOff>509476</xdr:colOff>
      <xdr:row>56</xdr:row>
      <xdr:rowOff>107972</xdr:rowOff>
    </xdr:to>
    <xdr:sp macro="" textlink="">
      <xdr:nvSpPr>
        <xdr:cNvPr id="515" name="Freeform 166">
          <a:extLst>
            <a:ext uri="{FF2B5EF4-FFF2-40B4-BE49-F238E27FC236}">
              <a16:creationId xmlns:a16="http://schemas.microsoft.com/office/drawing/2014/main" id="{5306EBC9-C971-4F38-936B-E0ECFF4592D8}"/>
            </a:ext>
          </a:extLst>
        </xdr:cNvPr>
        <xdr:cNvSpPr>
          <a:spLocks/>
        </xdr:cNvSpPr>
      </xdr:nvSpPr>
      <xdr:spPr bwMode="auto">
        <a:xfrm>
          <a:off x="11820240" y="8720764"/>
          <a:ext cx="741536" cy="63915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1861"/>
            <a:gd name="connsiteY0" fmla="*/ 12557 h 12557"/>
            <a:gd name="connsiteX1" fmla="*/ 40 w 11861"/>
            <a:gd name="connsiteY1" fmla="*/ 2557 h 12557"/>
            <a:gd name="connsiteX2" fmla="*/ 11861 w 11861"/>
            <a:gd name="connsiteY2" fmla="*/ 0 h 12557"/>
            <a:gd name="connsiteX0" fmla="*/ 1 w 15124"/>
            <a:gd name="connsiteY0" fmla="*/ 12737 h 12737"/>
            <a:gd name="connsiteX1" fmla="*/ 3303 w 15124"/>
            <a:gd name="connsiteY1" fmla="*/ 2557 h 12737"/>
            <a:gd name="connsiteX2" fmla="*/ 15124 w 15124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4234"/>
            <a:gd name="connsiteY0" fmla="*/ 13097 h 13097"/>
            <a:gd name="connsiteX1" fmla="*/ 2413 w 14234"/>
            <a:gd name="connsiteY1" fmla="*/ 2557 h 13097"/>
            <a:gd name="connsiteX2" fmla="*/ 14234 w 14234"/>
            <a:gd name="connsiteY2" fmla="*/ 0 h 13097"/>
            <a:gd name="connsiteX0" fmla="*/ 0 w 13523"/>
            <a:gd name="connsiteY0" fmla="*/ 15797 h 15797"/>
            <a:gd name="connsiteX1" fmla="*/ 1702 w 13523"/>
            <a:gd name="connsiteY1" fmla="*/ 2557 h 15797"/>
            <a:gd name="connsiteX2" fmla="*/ 13523 w 13523"/>
            <a:gd name="connsiteY2" fmla="*/ 0 h 157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23" h="15797">
              <a:moveTo>
                <a:pt x="0" y="15797"/>
              </a:moveTo>
              <a:cubicBezTo>
                <a:pt x="1341" y="10038"/>
                <a:pt x="1371" y="12060"/>
                <a:pt x="1702" y="2557"/>
              </a:cubicBezTo>
              <a:cubicBezTo>
                <a:pt x="4637" y="2124"/>
                <a:pt x="11891" y="2134"/>
                <a:pt x="135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459985</xdr:colOff>
      <xdr:row>55</xdr:row>
      <xdr:rowOff>55051</xdr:rowOff>
    </xdr:from>
    <xdr:ext cx="137286" cy="152767"/>
    <xdr:sp macro="" textlink="">
      <xdr:nvSpPr>
        <xdr:cNvPr id="516" name="Text Box 1300">
          <a:extLst>
            <a:ext uri="{FF2B5EF4-FFF2-40B4-BE49-F238E27FC236}">
              <a16:creationId xmlns:a16="http://schemas.microsoft.com/office/drawing/2014/main" id="{D23678EF-B377-4755-8784-3952E2DD3F7F}"/>
            </a:ext>
          </a:extLst>
        </xdr:cNvPr>
        <xdr:cNvSpPr txBox="1">
          <a:spLocks noChangeArrowheads="1"/>
        </xdr:cNvSpPr>
      </xdr:nvSpPr>
      <xdr:spPr bwMode="auto">
        <a:xfrm>
          <a:off x="11807435" y="9141901"/>
          <a:ext cx="137286" cy="15276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70146</xdr:colOff>
      <xdr:row>53</xdr:row>
      <xdr:rowOff>64091</xdr:rowOff>
    </xdr:from>
    <xdr:to>
      <xdr:col>17</xdr:col>
      <xdr:colOff>621207</xdr:colOff>
      <xdr:row>53</xdr:row>
      <xdr:rowOff>70146</xdr:rowOff>
    </xdr:to>
    <xdr:sp macro="" textlink="">
      <xdr:nvSpPr>
        <xdr:cNvPr id="517" name="Line 238">
          <a:extLst>
            <a:ext uri="{FF2B5EF4-FFF2-40B4-BE49-F238E27FC236}">
              <a16:creationId xmlns:a16="http://schemas.microsoft.com/office/drawing/2014/main" id="{CC66FB4E-C0EF-4EBB-8329-37928491D89A}"/>
            </a:ext>
          </a:extLst>
        </xdr:cNvPr>
        <xdr:cNvSpPr>
          <a:spLocks noChangeShapeType="1"/>
        </xdr:cNvSpPr>
      </xdr:nvSpPr>
      <xdr:spPr bwMode="auto">
        <a:xfrm flipV="1">
          <a:off x="11417596" y="8820741"/>
          <a:ext cx="551061" cy="605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169490</xdr:colOff>
      <xdr:row>53</xdr:row>
      <xdr:rowOff>138372</xdr:rowOff>
    </xdr:from>
    <xdr:to>
      <xdr:col>16</xdr:col>
      <xdr:colOff>72393</xdr:colOff>
      <xdr:row>54</xdr:row>
      <xdr:rowOff>59700</xdr:rowOff>
    </xdr:to>
    <xdr:sp macro="" textlink="">
      <xdr:nvSpPr>
        <xdr:cNvPr id="518" name="Line 238">
          <a:extLst>
            <a:ext uri="{FF2B5EF4-FFF2-40B4-BE49-F238E27FC236}">
              <a16:creationId xmlns:a16="http://schemas.microsoft.com/office/drawing/2014/main" id="{9C35C908-E685-46FF-94A0-C69B4E74C541}"/>
            </a:ext>
          </a:extLst>
        </xdr:cNvPr>
        <xdr:cNvSpPr>
          <a:spLocks noChangeShapeType="1"/>
        </xdr:cNvSpPr>
      </xdr:nvSpPr>
      <xdr:spPr bwMode="auto">
        <a:xfrm flipV="1">
          <a:off x="10107240" y="8895022"/>
          <a:ext cx="607753" cy="864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468111</xdr:colOff>
      <xdr:row>52</xdr:row>
      <xdr:rowOff>157885</xdr:rowOff>
    </xdr:from>
    <xdr:to>
      <xdr:col>14</xdr:col>
      <xdr:colOff>192764</xdr:colOff>
      <xdr:row>56</xdr:row>
      <xdr:rowOff>96839</xdr:rowOff>
    </xdr:to>
    <xdr:sp macro="" textlink="">
      <xdr:nvSpPr>
        <xdr:cNvPr id="519" name="Freeform 166">
          <a:extLst>
            <a:ext uri="{FF2B5EF4-FFF2-40B4-BE49-F238E27FC236}">
              <a16:creationId xmlns:a16="http://schemas.microsoft.com/office/drawing/2014/main" id="{D9897681-0898-4231-BFEB-5C1B34EF0FE2}"/>
            </a:ext>
          </a:extLst>
        </xdr:cNvPr>
        <xdr:cNvSpPr>
          <a:spLocks/>
        </xdr:cNvSpPr>
      </xdr:nvSpPr>
      <xdr:spPr bwMode="auto">
        <a:xfrm flipH="1">
          <a:off x="8996161" y="8749435"/>
          <a:ext cx="429503" cy="59935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3929"/>
            <a:gd name="connsiteY0" fmla="*/ 10390 h 10390"/>
            <a:gd name="connsiteX1" fmla="*/ 134 w 13929"/>
            <a:gd name="connsiteY1" fmla="*/ 390 h 10390"/>
            <a:gd name="connsiteX2" fmla="*/ 13929 w 13929"/>
            <a:gd name="connsiteY2" fmla="*/ 0 h 10390"/>
            <a:gd name="connsiteX0" fmla="*/ 51 w 14177"/>
            <a:gd name="connsiteY0" fmla="*/ 14049 h 14049"/>
            <a:gd name="connsiteX1" fmla="*/ 134 w 14177"/>
            <a:gd name="connsiteY1" fmla="*/ 4049 h 14049"/>
            <a:gd name="connsiteX2" fmla="*/ 14177 w 14177"/>
            <a:gd name="connsiteY2" fmla="*/ 0 h 14049"/>
            <a:gd name="connsiteX0" fmla="*/ 16 w 14142"/>
            <a:gd name="connsiteY0" fmla="*/ 14049 h 14049"/>
            <a:gd name="connsiteX1" fmla="*/ 347 w 14142"/>
            <a:gd name="connsiteY1" fmla="*/ 4627 h 14049"/>
            <a:gd name="connsiteX2" fmla="*/ 14142 w 14142"/>
            <a:gd name="connsiteY2" fmla="*/ 0 h 14049"/>
            <a:gd name="connsiteX0" fmla="*/ 16 w 14142"/>
            <a:gd name="connsiteY0" fmla="*/ 14049 h 14049"/>
            <a:gd name="connsiteX1" fmla="*/ 347 w 14142"/>
            <a:gd name="connsiteY1" fmla="*/ 4627 h 14049"/>
            <a:gd name="connsiteX2" fmla="*/ 14142 w 14142"/>
            <a:gd name="connsiteY2" fmla="*/ 0 h 1404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42" h="14049">
              <a:moveTo>
                <a:pt x="16" y="14049"/>
              </a:moveTo>
              <a:cubicBezTo>
                <a:pt x="-66" y="10990"/>
                <a:pt x="194" y="12690"/>
                <a:pt x="347" y="4627"/>
              </a:cubicBezTo>
              <a:cubicBezTo>
                <a:pt x="5228" y="2762"/>
                <a:pt x="11124" y="405"/>
                <a:pt x="14142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121764</xdr:colOff>
      <xdr:row>54</xdr:row>
      <xdr:rowOff>130086</xdr:rowOff>
    </xdr:from>
    <xdr:to>
      <xdr:col>14</xdr:col>
      <xdr:colOff>254154</xdr:colOff>
      <xdr:row>55</xdr:row>
      <xdr:rowOff>84832</xdr:rowOff>
    </xdr:to>
    <xdr:sp macro="" textlink="">
      <xdr:nvSpPr>
        <xdr:cNvPr id="520" name="AutoShape 308">
          <a:extLst>
            <a:ext uri="{FF2B5EF4-FFF2-40B4-BE49-F238E27FC236}">
              <a16:creationId xmlns:a16="http://schemas.microsoft.com/office/drawing/2014/main" id="{9AACD6FC-F828-4E2A-80F7-2276C4DAD419}"/>
            </a:ext>
          </a:extLst>
        </xdr:cNvPr>
        <xdr:cNvSpPr>
          <a:spLocks noChangeArrowheads="1"/>
        </xdr:cNvSpPr>
      </xdr:nvSpPr>
      <xdr:spPr bwMode="auto">
        <a:xfrm>
          <a:off x="9354664" y="9051836"/>
          <a:ext cx="132390" cy="119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164921</xdr:colOff>
      <xdr:row>54</xdr:row>
      <xdr:rowOff>15935</xdr:rowOff>
    </xdr:from>
    <xdr:to>
      <xdr:col>14</xdr:col>
      <xdr:colOff>518978</xdr:colOff>
      <xdr:row>55</xdr:row>
      <xdr:rowOff>26382</xdr:rowOff>
    </xdr:to>
    <xdr:sp macro="" textlink="">
      <xdr:nvSpPr>
        <xdr:cNvPr id="521" name="Line 238">
          <a:extLst>
            <a:ext uri="{FF2B5EF4-FFF2-40B4-BE49-F238E27FC236}">
              <a16:creationId xmlns:a16="http://schemas.microsoft.com/office/drawing/2014/main" id="{182F24EA-8F0A-47CB-83B7-172D75062F21}"/>
            </a:ext>
          </a:extLst>
        </xdr:cNvPr>
        <xdr:cNvSpPr>
          <a:spLocks noChangeShapeType="1"/>
        </xdr:cNvSpPr>
      </xdr:nvSpPr>
      <xdr:spPr bwMode="auto">
        <a:xfrm flipH="1" flipV="1">
          <a:off x="9397821" y="8937685"/>
          <a:ext cx="354057" cy="1755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117420</xdr:colOff>
      <xdr:row>53</xdr:row>
      <xdr:rowOff>111201</xdr:rowOff>
    </xdr:from>
    <xdr:to>
      <xdr:col>14</xdr:col>
      <xdr:colOff>247105</xdr:colOff>
      <xdr:row>54</xdr:row>
      <xdr:rowOff>81224</xdr:rowOff>
    </xdr:to>
    <xdr:sp macro="" textlink="">
      <xdr:nvSpPr>
        <xdr:cNvPr id="522" name="Oval 310">
          <a:extLst>
            <a:ext uri="{FF2B5EF4-FFF2-40B4-BE49-F238E27FC236}">
              <a16:creationId xmlns:a16="http://schemas.microsoft.com/office/drawing/2014/main" id="{826161E1-5023-4D13-8CAF-422FC9CDB4C8}"/>
            </a:ext>
          </a:extLst>
        </xdr:cNvPr>
        <xdr:cNvSpPr>
          <a:spLocks noChangeArrowheads="1"/>
        </xdr:cNvSpPr>
      </xdr:nvSpPr>
      <xdr:spPr bwMode="auto">
        <a:xfrm>
          <a:off x="9350320" y="8867851"/>
          <a:ext cx="129685" cy="1351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504484</xdr:colOff>
      <xdr:row>53</xdr:row>
      <xdr:rowOff>30785</xdr:rowOff>
    </xdr:from>
    <xdr:to>
      <xdr:col>16</xdr:col>
      <xdr:colOff>426928</xdr:colOff>
      <xdr:row>56</xdr:row>
      <xdr:rowOff>141176</xdr:rowOff>
    </xdr:to>
    <xdr:sp macro="" textlink="">
      <xdr:nvSpPr>
        <xdr:cNvPr id="523" name="Freeform 166">
          <a:extLst>
            <a:ext uri="{FF2B5EF4-FFF2-40B4-BE49-F238E27FC236}">
              <a16:creationId xmlns:a16="http://schemas.microsoft.com/office/drawing/2014/main" id="{9E745B71-98B7-4658-9E01-EEF5D42FB4E0}"/>
            </a:ext>
          </a:extLst>
        </xdr:cNvPr>
        <xdr:cNvSpPr>
          <a:spLocks/>
        </xdr:cNvSpPr>
      </xdr:nvSpPr>
      <xdr:spPr bwMode="auto">
        <a:xfrm>
          <a:off x="10442234" y="8787435"/>
          <a:ext cx="627294" cy="605691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1861"/>
            <a:gd name="connsiteY0" fmla="*/ 12557 h 12557"/>
            <a:gd name="connsiteX1" fmla="*/ 40 w 11861"/>
            <a:gd name="connsiteY1" fmla="*/ 2557 h 12557"/>
            <a:gd name="connsiteX2" fmla="*/ 11861 w 11861"/>
            <a:gd name="connsiteY2" fmla="*/ 0 h 12557"/>
            <a:gd name="connsiteX0" fmla="*/ 1 w 15124"/>
            <a:gd name="connsiteY0" fmla="*/ 12737 h 12737"/>
            <a:gd name="connsiteX1" fmla="*/ 3303 w 15124"/>
            <a:gd name="connsiteY1" fmla="*/ 2557 h 12737"/>
            <a:gd name="connsiteX2" fmla="*/ 15124 w 15124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5123"/>
            <a:gd name="connsiteY0" fmla="*/ 12737 h 12737"/>
            <a:gd name="connsiteX1" fmla="*/ 3302 w 15123"/>
            <a:gd name="connsiteY1" fmla="*/ 2557 h 12737"/>
            <a:gd name="connsiteX2" fmla="*/ 15123 w 15123"/>
            <a:gd name="connsiteY2" fmla="*/ 0 h 12737"/>
            <a:gd name="connsiteX0" fmla="*/ 0 w 14234"/>
            <a:gd name="connsiteY0" fmla="*/ 13097 h 13097"/>
            <a:gd name="connsiteX1" fmla="*/ 2413 w 14234"/>
            <a:gd name="connsiteY1" fmla="*/ 2557 h 13097"/>
            <a:gd name="connsiteX2" fmla="*/ 14234 w 14234"/>
            <a:gd name="connsiteY2" fmla="*/ 0 h 130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234" h="13097">
              <a:moveTo>
                <a:pt x="0" y="13097"/>
              </a:moveTo>
              <a:cubicBezTo>
                <a:pt x="1341" y="7338"/>
                <a:pt x="2082" y="12060"/>
                <a:pt x="2413" y="2557"/>
              </a:cubicBezTo>
              <a:cubicBezTo>
                <a:pt x="5348" y="2124"/>
                <a:pt x="12602" y="2134"/>
                <a:pt x="142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549723</xdr:colOff>
      <xdr:row>54</xdr:row>
      <xdr:rowOff>81500</xdr:rowOff>
    </xdr:from>
    <xdr:to>
      <xdr:col>15</xdr:col>
      <xdr:colOff>664533</xdr:colOff>
      <xdr:row>55</xdr:row>
      <xdr:rowOff>29532</xdr:rowOff>
    </xdr:to>
    <xdr:sp macro="" textlink="">
      <xdr:nvSpPr>
        <xdr:cNvPr id="524" name="AutoShape 308">
          <a:extLst>
            <a:ext uri="{FF2B5EF4-FFF2-40B4-BE49-F238E27FC236}">
              <a16:creationId xmlns:a16="http://schemas.microsoft.com/office/drawing/2014/main" id="{914EB4C3-CB4C-4F69-99F1-2452170E21BA}"/>
            </a:ext>
          </a:extLst>
        </xdr:cNvPr>
        <xdr:cNvSpPr>
          <a:spLocks noChangeArrowheads="1"/>
        </xdr:cNvSpPr>
      </xdr:nvSpPr>
      <xdr:spPr bwMode="auto">
        <a:xfrm>
          <a:off x="10487473" y="9003250"/>
          <a:ext cx="114810" cy="1131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616246</xdr:colOff>
      <xdr:row>51</xdr:row>
      <xdr:rowOff>106868</xdr:rowOff>
    </xdr:from>
    <xdr:to>
      <xdr:col>15</xdr:col>
      <xdr:colOff>670651</xdr:colOff>
      <xdr:row>53</xdr:row>
      <xdr:rowOff>128612</xdr:rowOff>
    </xdr:to>
    <xdr:sp macro="" textlink="">
      <xdr:nvSpPr>
        <xdr:cNvPr id="525" name="Line 238">
          <a:extLst>
            <a:ext uri="{FF2B5EF4-FFF2-40B4-BE49-F238E27FC236}">
              <a16:creationId xmlns:a16="http://schemas.microsoft.com/office/drawing/2014/main" id="{6CBA69FE-3AE2-4A11-924F-6A0935DABC4D}"/>
            </a:ext>
          </a:extLst>
        </xdr:cNvPr>
        <xdr:cNvSpPr>
          <a:spLocks noChangeShapeType="1"/>
        </xdr:cNvSpPr>
      </xdr:nvSpPr>
      <xdr:spPr bwMode="auto">
        <a:xfrm flipH="1">
          <a:off x="10553996" y="8533318"/>
          <a:ext cx="54405" cy="3519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562214</xdr:colOff>
      <xdr:row>53</xdr:row>
      <xdr:rowOff>92030</xdr:rowOff>
    </xdr:from>
    <xdr:to>
      <xdr:col>15</xdr:col>
      <xdr:colOff>679298</xdr:colOff>
      <xdr:row>54</xdr:row>
      <xdr:rowOff>47994</xdr:rowOff>
    </xdr:to>
    <xdr:sp macro="" textlink="">
      <xdr:nvSpPr>
        <xdr:cNvPr id="526" name="Oval 310">
          <a:extLst>
            <a:ext uri="{FF2B5EF4-FFF2-40B4-BE49-F238E27FC236}">
              <a16:creationId xmlns:a16="http://schemas.microsoft.com/office/drawing/2014/main" id="{D179E2C4-1424-4C44-8591-AABC89A48C4F}"/>
            </a:ext>
          </a:extLst>
        </xdr:cNvPr>
        <xdr:cNvSpPr>
          <a:spLocks noChangeArrowheads="1"/>
        </xdr:cNvSpPr>
      </xdr:nvSpPr>
      <xdr:spPr bwMode="auto">
        <a:xfrm>
          <a:off x="10499964" y="8848680"/>
          <a:ext cx="117084" cy="12106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43296</xdr:colOff>
      <xdr:row>54</xdr:row>
      <xdr:rowOff>155863</xdr:rowOff>
    </xdr:from>
    <xdr:to>
      <xdr:col>18</xdr:col>
      <xdr:colOff>658092</xdr:colOff>
      <xdr:row>55</xdr:row>
      <xdr:rowOff>84481</xdr:rowOff>
    </xdr:to>
    <xdr:sp macro="" textlink="">
      <xdr:nvSpPr>
        <xdr:cNvPr id="527" name="Line 238">
          <a:extLst>
            <a:ext uri="{FF2B5EF4-FFF2-40B4-BE49-F238E27FC236}">
              <a16:creationId xmlns:a16="http://schemas.microsoft.com/office/drawing/2014/main" id="{FE92384E-CE51-4105-B483-E935552D36F0}"/>
            </a:ext>
          </a:extLst>
        </xdr:cNvPr>
        <xdr:cNvSpPr>
          <a:spLocks noChangeShapeType="1"/>
        </xdr:cNvSpPr>
      </xdr:nvSpPr>
      <xdr:spPr bwMode="auto">
        <a:xfrm flipV="1">
          <a:off x="11390746" y="9077613"/>
          <a:ext cx="1319646" cy="93718"/>
        </a:xfrm>
        <a:custGeom>
          <a:avLst/>
          <a:gdLst>
            <a:gd name="connsiteX0" fmla="*/ 0 w 1385455"/>
            <a:gd name="connsiteY0" fmla="*/ 0 h 34637"/>
            <a:gd name="connsiteX1" fmla="*/ 1385455 w 1385455"/>
            <a:gd name="connsiteY1" fmla="*/ 34637 h 34637"/>
            <a:gd name="connsiteX0" fmla="*/ 0 w 1385455"/>
            <a:gd name="connsiteY0" fmla="*/ 35444 h 70081"/>
            <a:gd name="connsiteX1" fmla="*/ 1385455 w 1385455"/>
            <a:gd name="connsiteY1" fmla="*/ 70081 h 70081"/>
            <a:gd name="connsiteX0" fmla="*/ 0 w 1385455"/>
            <a:gd name="connsiteY0" fmla="*/ 67163 h 101800"/>
            <a:gd name="connsiteX1" fmla="*/ 1385455 w 1385455"/>
            <a:gd name="connsiteY1" fmla="*/ 101800 h 101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5455" h="101800">
              <a:moveTo>
                <a:pt x="0" y="67163"/>
              </a:moveTo>
              <a:cubicBezTo>
                <a:pt x="539750" y="-16541"/>
                <a:pt x="906319" y="-39633"/>
                <a:pt x="1385455" y="101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688707</xdr:colOff>
      <xdr:row>52</xdr:row>
      <xdr:rowOff>35580</xdr:rowOff>
    </xdr:from>
    <xdr:to>
      <xdr:col>14</xdr:col>
      <xdr:colOff>227976</xdr:colOff>
      <xdr:row>53</xdr:row>
      <xdr:rowOff>60836</xdr:rowOff>
    </xdr:to>
    <xdr:sp macro="" textlink="">
      <xdr:nvSpPr>
        <xdr:cNvPr id="528" name="六角形 527">
          <a:extLst>
            <a:ext uri="{FF2B5EF4-FFF2-40B4-BE49-F238E27FC236}">
              <a16:creationId xmlns:a16="http://schemas.microsoft.com/office/drawing/2014/main" id="{22491770-CC4C-42D9-86CD-7B598A7F6A3B}"/>
            </a:ext>
          </a:extLst>
        </xdr:cNvPr>
        <xdr:cNvSpPr/>
      </xdr:nvSpPr>
      <xdr:spPr bwMode="auto">
        <a:xfrm>
          <a:off x="9216757" y="8627130"/>
          <a:ext cx="244119" cy="1903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４２</a:t>
          </a:r>
        </a:p>
      </xdr:txBody>
    </xdr:sp>
    <xdr:clientData/>
  </xdr:twoCellAnchor>
  <xdr:twoCellAnchor>
    <xdr:from>
      <xdr:col>15</xdr:col>
      <xdr:colOff>408926</xdr:colOff>
      <xdr:row>51</xdr:row>
      <xdr:rowOff>40414</xdr:rowOff>
    </xdr:from>
    <xdr:to>
      <xdr:col>15</xdr:col>
      <xdr:colOff>633123</xdr:colOff>
      <xdr:row>52</xdr:row>
      <xdr:rowOff>80102</xdr:rowOff>
    </xdr:to>
    <xdr:sp macro="" textlink="">
      <xdr:nvSpPr>
        <xdr:cNvPr id="529" name="六角形 528">
          <a:extLst>
            <a:ext uri="{FF2B5EF4-FFF2-40B4-BE49-F238E27FC236}">
              <a16:creationId xmlns:a16="http://schemas.microsoft.com/office/drawing/2014/main" id="{D9205573-2DAA-4140-AF36-2F5AD54D7FC9}"/>
            </a:ext>
          </a:extLst>
        </xdr:cNvPr>
        <xdr:cNvSpPr/>
      </xdr:nvSpPr>
      <xdr:spPr bwMode="auto">
        <a:xfrm>
          <a:off x="10346676" y="8466864"/>
          <a:ext cx="224197" cy="2047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288563</xdr:colOff>
      <xdr:row>55</xdr:row>
      <xdr:rowOff>86098</xdr:rowOff>
    </xdr:from>
    <xdr:to>
      <xdr:col>15</xdr:col>
      <xdr:colOff>516858</xdr:colOff>
      <xdr:row>56</xdr:row>
      <xdr:rowOff>114448</xdr:rowOff>
    </xdr:to>
    <xdr:sp macro="" textlink="">
      <xdr:nvSpPr>
        <xdr:cNvPr id="530" name="六角形 529">
          <a:extLst>
            <a:ext uri="{FF2B5EF4-FFF2-40B4-BE49-F238E27FC236}">
              <a16:creationId xmlns:a16="http://schemas.microsoft.com/office/drawing/2014/main" id="{08630456-68CD-41D0-AF48-AE28714D97AA}"/>
            </a:ext>
          </a:extLst>
        </xdr:cNvPr>
        <xdr:cNvSpPr/>
      </xdr:nvSpPr>
      <xdr:spPr bwMode="auto">
        <a:xfrm>
          <a:off x="10226313" y="9172948"/>
          <a:ext cx="228295" cy="193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501719</xdr:colOff>
      <xdr:row>52</xdr:row>
      <xdr:rowOff>161990</xdr:rowOff>
    </xdr:from>
    <xdr:to>
      <xdr:col>17</xdr:col>
      <xdr:colOff>631760</xdr:colOff>
      <xdr:row>53</xdr:row>
      <xdr:rowOff>129218</xdr:rowOff>
    </xdr:to>
    <xdr:sp macro="" textlink="">
      <xdr:nvSpPr>
        <xdr:cNvPr id="531" name="Oval 310">
          <a:extLst>
            <a:ext uri="{FF2B5EF4-FFF2-40B4-BE49-F238E27FC236}">
              <a16:creationId xmlns:a16="http://schemas.microsoft.com/office/drawing/2014/main" id="{9657A6AA-739A-4327-A2A2-24DE11C55532}"/>
            </a:ext>
          </a:extLst>
        </xdr:cNvPr>
        <xdr:cNvSpPr>
          <a:spLocks noChangeArrowheads="1"/>
        </xdr:cNvSpPr>
      </xdr:nvSpPr>
      <xdr:spPr bwMode="auto">
        <a:xfrm>
          <a:off x="11849169" y="8753540"/>
          <a:ext cx="130041" cy="13232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476204</xdr:colOff>
      <xdr:row>54</xdr:row>
      <xdr:rowOff>39419</xdr:rowOff>
    </xdr:from>
    <xdr:to>
      <xdr:col>17</xdr:col>
      <xdr:colOff>646071</xdr:colOff>
      <xdr:row>55</xdr:row>
      <xdr:rowOff>18461</xdr:rowOff>
    </xdr:to>
    <xdr:sp macro="" textlink="">
      <xdr:nvSpPr>
        <xdr:cNvPr id="532" name="AutoShape 308">
          <a:extLst>
            <a:ext uri="{FF2B5EF4-FFF2-40B4-BE49-F238E27FC236}">
              <a16:creationId xmlns:a16="http://schemas.microsoft.com/office/drawing/2014/main" id="{CD5D292B-6118-4C2C-B4CB-E1DBB2C5BE9F}"/>
            </a:ext>
          </a:extLst>
        </xdr:cNvPr>
        <xdr:cNvSpPr>
          <a:spLocks noChangeArrowheads="1"/>
        </xdr:cNvSpPr>
      </xdr:nvSpPr>
      <xdr:spPr bwMode="auto">
        <a:xfrm>
          <a:off x="11823654" y="8961169"/>
          <a:ext cx="169867" cy="1441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51821</xdr:colOff>
      <xdr:row>55</xdr:row>
      <xdr:rowOff>60613</xdr:rowOff>
    </xdr:from>
    <xdr:to>
      <xdr:col>18</xdr:col>
      <xdr:colOff>666617</xdr:colOff>
      <xdr:row>55</xdr:row>
      <xdr:rowOff>162413</xdr:rowOff>
    </xdr:to>
    <xdr:sp macro="" textlink="">
      <xdr:nvSpPr>
        <xdr:cNvPr id="533" name="Line 238">
          <a:extLst>
            <a:ext uri="{FF2B5EF4-FFF2-40B4-BE49-F238E27FC236}">
              <a16:creationId xmlns:a16="http://schemas.microsoft.com/office/drawing/2014/main" id="{4BBEE130-15DA-4662-88E7-5E3588415689}"/>
            </a:ext>
          </a:extLst>
        </xdr:cNvPr>
        <xdr:cNvSpPr>
          <a:spLocks noChangeShapeType="1"/>
        </xdr:cNvSpPr>
      </xdr:nvSpPr>
      <xdr:spPr bwMode="auto">
        <a:xfrm flipV="1">
          <a:off x="11399271" y="9147463"/>
          <a:ext cx="1319646" cy="101800"/>
        </a:xfrm>
        <a:custGeom>
          <a:avLst/>
          <a:gdLst>
            <a:gd name="connsiteX0" fmla="*/ 0 w 1385455"/>
            <a:gd name="connsiteY0" fmla="*/ 0 h 34637"/>
            <a:gd name="connsiteX1" fmla="*/ 1385455 w 1385455"/>
            <a:gd name="connsiteY1" fmla="*/ 34637 h 34637"/>
            <a:gd name="connsiteX0" fmla="*/ 0 w 1385455"/>
            <a:gd name="connsiteY0" fmla="*/ 35444 h 70081"/>
            <a:gd name="connsiteX1" fmla="*/ 1385455 w 1385455"/>
            <a:gd name="connsiteY1" fmla="*/ 70081 h 70081"/>
            <a:gd name="connsiteX0" fmla="*/ 0 w 1385455"/>
            <a:gd name="connsiteY0" fmla="*/ 67163 h 101800"/>
            <a:gd name="connsiteX1" fmla="*/ 1385455 w 1385455"/>
            <a:gd name="connsiteY1" fmla="*/ 101800 h 101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85455" h="101800">
              <a:moveTo>
                <a:pt x="0" y="67163"/>
              </a:moveTo>
              <a:cubicBezTo>
                <a:pt x="539750" y="-16541"/>
                <a:pt x="906319" y="-39633"/>
                <a:pt x="1385455" y="1018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616828</xdr:colOff>
      <xdr:row>55</xdr:row>
      <xdr:rowOff>125938</xdr:rowOff>
    </xdr:from>
    <xdr:ext cx="700769" cy="108856"/>
    <xdr:sp macro="" textlink="">
      <xdr:nvSpPr>
        <xdr:cNvPr id="534" name="Text Box 1664">
          <a:extLst>
            <a:ext uri="{FF2B5EF4-FFF2-40B4-BE49-F238E27FC236}">
              <a16:creationId xmlns:a16="http://schemas.microsoft.com/office/drawing/2014/main" id="{6D719C4F-7C55-4A4D-AB23-23B7767F4B5F}"/>
            </a:ext>
          </a:extLst>
        </xdr:cNvPr>
        <xdr:cNvSpPr txBox="1">
          <a:spLocks noChangeArrowheads="1"/>
        </xdr:cNvSpPr>
      </xdr:nvSpPr>
      <xdr:spPr bwMode="auto">
        <a:xfrm>
          <a:off x="11964278" y="9212788"/>
          <a:ext cx="700769" cy="10885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北陸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自動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368851</xdr:colOff>
      <xdr:row>61</xdr:row>
      <xdr:rowOff>134690</xdr:rowOff>
    </xdr:from>
    <xdr:to>
      <xdr:col>12</xdr:col>
      <xdr:colOff>754579</xdr:colOff>
      <xdr:row>62</xdr:row>
      <xdr:rowOff>30926</xdr:rowOff>
    </xdr:to>
    <xdr:sp macro="" textlink="">
      <xdr:nvSpPr>
        <xdr:cNvPr id="535" name="Line 238">
          <a:extLst>
            <a:ext uri="{FF2B5EF4-FFF2-40B4-BE49-F238E27FC236}">
              <a16:creationId xmlns:a16="http://schemas.microsoft.com/office/drawing/2014/main" id="{F0EFEE75-D858-4DA5-9498-E8976C41DFBF}"/>
            </a:ext>
          </a:extLst>
        </xdr:cNvPr>
        <xdr:cNvSpPr>
          <a:spLocks noChangeShapeType="1"/>
        </xdr:cNvSpPr>
      </xdr:nvSpPr>
      <xdr:spPr bwMode="auto">
        <a:xfrm>
          <a:off x="8192051" y="10212140"/>
          <a:ext cx="334928" cy="613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637347</xdr:colOff>
      <xdr:row>59</xdr:row>
      <xdr:rowOff>30925</xdr:rowOff>
    </xdr:from>
    <xdr:to>
      <xdr:col>13</xdr:col>
      <xdr:colOff>640352</xdr:colOff>
      <xdr:row>61</xdr:row>
      <xdr:rowOff>153659</xdr:rowOff>
    </xdr:to>
    <xdr:sp macro="" textlink="">
      <xdr:nvSpPr>
        <xdr:cNvPr id="536" name="Line 238">
          <a:extLst>
            <a:ext uri="{FF2B5EF4-FFF2-40B4-BE49-F238E27FC236}">
              <a16:creationId xmlns:a16="http://schemas.microsoft.com/office/drawing/2014/main" id="{ABADF907-6ABD-421D-BB54-5153131CEF8A}"/>
            </a:ext>
          </a:extLst>
        </xdr:cNvPr>
        <xdr:cNvSpPr>
          <a:spLocks noChangeShapeType="1"/>
        </xdr:cNvSpPr>
      </xdr:nvSpPr>
      <xdr:spPr bwMode="auto">
        <a:xfrm>
          <a:off x="9165397" y="9778175"/>
          <a:ext cx="3005" cy="4529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636871</xdr:colOff>
      <xdr:row>59</xdr:row>
      <xdr:rowOff>60272</xdr:rowOff>
    </xdr:from>
    <xdr:to>
      <xdr:col>14</xdr:col>
      <xdr:colOff>346306</xdr:colOff>
      <xdr:row>64</xdr:row>
      <xdr:rowOff>35661</xdr:rowOff>
    </xdr:to>
    <xdr:sp macro="" textlink="">
      <xdr:nvSpPr>
        <xdr:cNvPr id="537" name="Freeform 166">
          <a:extLst>
            <a:ext uri="{FF2B5EF4-FFF2-40B4-BE49-F238E27FC236}">
              <a16:creationId xmlns:a16="http://schemas.microsoft.com/office/drawing/2014/main" id="{37716F9B-BFAB-4053-9CCD-D8724C5C7301}"/>
            </a:ext>
          </a:extLst>
        </xdr:cNvPr>
        <xdr:cNvSpPr>
          <a:spLocks/>
        </xdr:cNvSpPr>
      </xdr:nvSpPr>
      <xdr:spPr bwMode="auto">
        <a:xfrm>
          <a:off x="9164921" y="9807522"/>
          <a:ext cx="414285" cy="81993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18280"/>
            <a:gd name="connsiteY0" fmla="*/ 14333 h 14333"/>
            <a:gd name="connsiteX1" fmla="*/ 148 w 18280"/>
            <a:gd name="connsiteY1" fmla="*/ 5703 h 14333"/>
            <a:gd name="connsiteX2" fmla="*/ 18280 w 18280"/>
            <a:gd name="connsiteY2" fmla="*/ 0 h 14333"/>
            <a:gd name="connsiteX0" fmla="*/ 56 w 18280"/>
            <a:gd name="connsiteY0" fmla="*/ 14333 h 14333"/>
            <a:gd name="connsiteX1" fmla="*/ 148 w 18280"/>
            <a:gd name="connsiteY1" fmla="*/ 5703 h 14333"/>
            <a:gd name="connsiteX2" fmla="*/ 18280 w 18280"/>
            <a:gd name="connsiteY2" fmla="*/ 0 h 14333"/>
            <a:gd name="connsiteX0" fmla="*/ 56 w 17823"/>
            <a:gd name="connsiteY0" fmla="*/ 15111 h 15111"/>
            <a:gd name="connsiteX1" fmla="*/ 148 w 17823"/>
            <a:gd name="connsiteY1" fmla="*/ 6481 h 15111"/>
            <a:gd name="connsiteX2" fmla="*/ 17823 w 17823"/>
            <a:gd name="connsiteY2" fmla="*/ 0 h 15111"/>
            <a:gd name="connsiteX0" fmla="*/ 56 w 17823"/>
            <a:gd name="connsiteY0" fmla="*/ 15111 h 15111"/>
            <a:gd name="connsiteX1" fmla="*/ 148 w 17823"/>
            <a:gd name="connsiteY1" fmla="*/ 6481 h 15111"/>
            <a:gd name="connsiteX2" fmla="*/ 17823 w 17823"/>
            <a:gd name="connsiteY2" fmla="*/ 0 h 15111"/>
            <a:gd name="connsiteX0" fmla="*/ 56 w 17823"/>
            <a:gd name="connsiteY0" fmla="*/ 15111 h 15111"/>
            <a:gd name="connsiteX1" fmla="*/ 148 w 17823"/>
            <a:gd name="connsiteY1" fmla="*/ 6481 h 15111"/>
            <a:gd name="connsiteX2" fmla="*/ 17823 w 17823"/>
            <a:gd name="connsiteY2" fmla="*/ 0 h 151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23" h="15111">
              <a:moveTo>
                <a:pt x="56" y="15111"/>
              </a:moveTo>
              <a:cubicBezTo>
                <a:pt x="-34" y="12371"/>
                <a:pt x="-21" y="13704"/>
                <a:pt x="148" y="6481"/>
              </a:cubicBezTo>
              <a:cubicBezTo>
                <a:pt x="8910" y="3415"/>
                <a:pt x="3915" y="4978"/>
                <a:pt x="178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580165</xdr:colOff>
      <xdr:row>62</xdr:row>
      <xdr:rowOff>22253</xdr:rowOff>
    </xdr:from>
    <xdr:to>
      <xdr:col>13</xdr:col>
      <xdr:colOff>696204</xdr:colOff>
      <xdr:row>62</xdr:row>
      <xdr:rowOff>130061</xdr:rowOff>
    </xdr:to>
    <xdr:sp macro="" textlink="">
      <xdr:nvSpPr>
        <xdr:cNvPr id="538" name="AutoShape 308">
          <a:extLst>
            <a:ext uri="{FF2B5EF4-FFF2-40B4-BE49-F238E27FC236}">
              <a16:creationId xmlns:a16="http://schemas.microsoft.com/office/drawing/2014/main" id="{D66D2695-B73F-4937-91C6-2844E3A41AF9}"/>
            </a:ext>
          </a:extLst>
        </xdr:cNvPr>
        <xdr:cNvSpPr>
          <a:spLocks noChangeArrowheads="1"/>
        </xdr:cNvSpPr>
      </xdr:nvSpPr>
      <xdr:spPr bwMode="auto">
        <a:xfrm>
          <a:off x="9108215" y="10264803"/>
          <a:ext cx="116039" cy="10780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564854</xdr:colOff>
      <xdr:row>61</xdr:row>
      <xdr:rowOff>33227</xdr:rowOff>
    </xdr:from>
    <xdr:to>
      <xdr:col>13</xdr:col>
      <xdr:colOff>704437</xdr:colOff>
      <xdr:row>61</xdr:row>
      <xdr:rowOff>155058</xdr:rowOff>
    </xdr:to>
    <xdr:sp macro="" textlink="">
      <xdr:nvSpPr>
        <xdr:cNvPr id="539" name="Oval 310">
          <a:extLst>
            <a:ext uri="{FF2B5EF4-FFF2-40B4-BE49-F238E27FC236}">
              <a16:creationId xmlns:a16="http://schemas.microsoft.com/office/drawing/2014/main" id="{DDE0382D-D028-4688-8ACE-CD980469079F}"/>
            </a:ext>
          </a:extLst>
        </xdr:cNvPr>
        <xdr:cNvSpPr>
          <a:spLocks noChangeArrowheads="1"/>
        </xdr:cNvSpPr>
      </xdr:nvSpPr>
      <xdr:spPr bwMode="auto">
        <a:xfrm>
          <a:off x="9092904" y="10110677"/>
          <a:ext cx="139583" cy="1218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54487</xdr:colOff>
      <xdr:row>60</xdr:row>
      <xdr:rowOff>78040</xdr:rowOff>
    </xdr:from>
    <xdr:to>
      <xdr:col>12</xdr:col>
      <xdr:colOff>321402</xdr:colOff>
      <xdr:row>64</xdr:row>
      <xdr:rowOff>91326</xdr:rowOff>
    </xdr:to>
    <xdr:sp macro="" textlink="">
      <xdr:nvSpPr>
        <xdr:cNvPr id="540" name="Freeform 166">
          <a:extLst>
            <a:ext uri="{FF2B5EF4-FFF2-40B4-BE49-F238E27FC236}">
              <a16:creationId xmlns:a16="http://schemas.microsoft.com/office/drawing/2014/main" id="{F01689C8-AA37-40D4-8D16-84F79FE3C961}"/>
            </a:ext>
          </a:extLst>
        </xdr:cNvPr>
        <xdr:cNvSpPr>
          <a:spLocks/>
        </xdr:cNvSpPr>
      </xdr:nvSpPr>
      <xdr:spPr bwMode="auto">
        <a:xfrm flipH="1">
          <a:off x="7172837" y="9990390"/>
          <a:ext cx="971765" cy="692736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4288"/>
            <a:gd name="connsiteY0" fmla="*/ 9976 h 9976"/>
            <a:gd name="connsiteX1" fmla="*/ 148 w 24288"/>
            <a:gd name="connsiteY1" fmla="*/ 1346 h 9976"/>
            <a:gd name="connsiteX2" fmla="*/ 24288 w 24288"/>
            <a:gd name="connsiteY2" fmla="*/ 251 h 9976"/>
            <a:gd name="connsiteX0" fmla="*/ 23 w 10000"/>
            <a:gd name="connsiteY0" fmla="*/ 10714 h 10714"/>
            <a:gd name="connsiteX1" fmla="*/ 61 w 10000"/>
            <a:gd name="connsiteY1" fmla="*/ 2063 h 10714"/>
            <a:gd name="connsiteX2" fmla="*/ 10000 w 10000"/>
            <a:gd name="connsiteY2" fmla="*/ 966 h 10714"/>
            <a:gd name="connsiteX0" fmla="*/ 23 w 10000"/>
            <a:gd name="connsiteY0" fmla="*/ 9748 h 9748"/>
            <a:gd name="connsiteX1" fmla="*/ 61 w 10000"/>
            <a:gd name="connsiteY1" fmla="*/ 1097 h 9748"/>
            <a:gd name="connsiteX2" fmla="*/ 10000 w 10000"/>
            <a:gd name="connsiteY2" fmla="*/ 0 h 9748"/>
            <a:gd name="connsiteX0" fmla="*/ 23 w 11293"/>
            <a:gd name="connsiteY0" fmla="*/ 12330 h 12330"/>
            <a:gd name="connsiteX1" fmla="*/ 61 w 11293"/>
            <a:gd name="connsiteY1" fmla="*/ 3455 h 12330"/>
            <a:gd name="connsiteX2" fmla="*/ 11293 w 11293"/>
            <a:gd name="connsiteY2" fmla="*/ 0 h 12330"/>
            <a:gd name="connsiteX0" fmla="*/ 23 w 11293"/>
            <a:gd name="connsiteY0" fmla="*/ 12330 h 12330"/>
            <a:gd name="connsiteX1" fmla="*/ 61 w 11293"/>
            <a:gd name="connsiteY1" fmla="*/ 3455 h 12330"/>
            <a:gd name="connsiteX2" fmla="*/ 11293 w 11293"/>
            <a:gd name="connsiteY2" fmla="*/ 0 h 12330"/>
            <a:gd name="connsiteX0" fmla="*/ 23 w 11940"/>
            <a:gd name="connsiteY0" fmla="*/ 12663 h 12663"/>
            <a:gd name="connsiteX1" fmla="*/ 61 w 11940"/>
            <a:gd name="connsiteY1" fmla="*/ 3788 h 12663"/>
            <a:gd name="connsiteX2" fmla="*/ 11940 w 11940"/>
            <a:gd name="connsiteY2" fmla="*/ 0 h 12663"/>
            <a:gd name="connsiteX0" fmla="*/ 23 w 11940"/>
            <a:gd name="connsiteY0" fmla="*/ 12663 h 12663"/>
            <a:gd name="connsiteX1" fmla="*/ 61 w 11940"/>
            <a:gd name="connsiteY1" fmla="*/ 3788 h 12663"/>
            <a:gd name="connsiteX2" fmla="*/ 11940 w 11940"/>
            <a:gd name="connsiteY2" fmla="*/ 0 h 126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40" h="12663">
              <a:moveTo>
                <a:pt x="23" y="12663"/>
              </a:moveTo>
              <a:cubicBezTo>
                <a:pt x="-14" y="9845"/>
                <a:pt x="-9" y="11217"/>
                <a:pt x="61" y="3788"/>
              </a:cubicBezTo>
              <a:cubicBezTo>
                <a:pt x="10104" y="1956"/>
                <a:pt x="5523" y="1020"/>
                <a:pt x="119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228812</xdr:colOff>
      <xdr:row>62</xdr:row>
      <xdr:rowOff>33615</xdr:rowOff>
    </xdr:from>
    <xdr:to>
      <xdr:col>12</xdr:col>
      <xdr:colOff>408776</xdr:colOff>
      <xdr:row>63</xdr:row>
      <xdr:rowOff>9254</xdr:rowOff>
    </xdr:to>
    <xdr:sp macro="" textlink="">
      <xdr:nvSpPr>
        <xdr:cNvPr id="541" name="AutoShape 308">
          <a:extLst>
            <a:ext uri="{FF2B5EF4-FFF2-40B4-BE49-F238E27FC236}">
              <a16:creationId xmlns:a16="http://schemas.microsoft.com/office/drawing/2014/main" id="{C8266198-2390-4630-BE9C-B1FEC5208CB6}"/>
            </a:ext>
          </a:extLst>
        </xdr:cNvPr>
        <xdr:cNvSpPr>
          <a:spLocks noChangeArrowheads="1"/>
        </xdr:cNvSpPr>
      </xdr:nvSpPr>
      <xdr:spPr bwMode="auto">
        <a:xfrm>
          <a:off x="8052012" y="10276165"/>
          <a:ext cx="179964" cy="1597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246416</xdr:colOff>
      <xdr:row>61</xdr:row>
      <xdr:rowOff>43211</xdr:rowOff>
    </xdr:from>
    <xdr:to>
      <xdr:col>12</xdr:col>
      <xdr:colOff>365079</xdr:colOff>
      <xdr:row>62</xdr:row>
      <xdr:rowOff>3405</xdr:rowOff>
    </xdr:to>
    <xdr:sp macro="" textlink="">
      <xdr:nvSpPr>
        <xdr:cNvPr id="542" name="Oval 310">
          <a:extLst>
            <a:ext uri="{FF2B5EF4-FFF2-40B4-BE49-F238E27FC236}">
              <a16:creationId xmlns:a16="http://schemas.microsoft.com/office/drawing/2014/main" id="{16B5FCA8-A1D7-4481-B1C0-0F2D9F3B5FD5}"/>
            </a:ext>
          </a:extLst>
        </xdr:cNvPr>
        <xdr:cNvSpPr>
          <a:spLocks noChangeArrowheads="1"/>
        </xdr:cNvSpPr>
      </xdr:nvSpPr>
      <xdr:spPr bwMode="auto">
        <a:xfrm>
          <a:off x="8069616" y="10120661"/>
          <a:ext cx="118663" cy="1252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18</xdr:col>
      <xdr:colOff>702245</xdr:colOff>
      <xdr:row>58</xdr:row>
      <xdr:rowOff>101737</xdr:rowOff>
    </xdr:from>
    <xdr:ext cx="1394667" cy="818686"/>
    <xdr:sp macro="" textlink="">
      <xdr:nvSpPr>
        <xdr:cNvPr id="543" name="Text Box 1118">
          <a:extLst>
            <a:ext uri="{FF2B5EF4-FFF2-40B4-BE49-F238E27FC236}">
              <a16:creationId xmlns:a16="http://schemas.microsoft.com/office/drawing/2014/main" id="{5CCAE925-F68F-41F3-A7A3-B803AA641708}"/>
            </a:ext>
          </a:extLst>
        </xdr:cNvPr>
        <xdr:cNvSpPr txBox="1">
          <a:spLocks noChangeArrowheads="1"/>
        </xdr:cNvSpPr>
      </xdr:nvSpPr>
      <xdr:spPr bwMode="auto">
        <a:xfrm>
          <a:off x="12754545" y="9683887"/>
          <a:ext cx="1394667" cy="81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ブルベカードの</a:t>
          </a:r>
          <a:r>
            <a:rPr lang="en-US" altLang="ja-JP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PC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時刻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確認、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総走行時間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ﾒﾀﾞﾙ要否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署名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後、</a:t>
          </a:r>
          <a:r>
            <a:rPr lang="ja-JP" altLang="ja-JP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ﾚｼｰ</a:t>
          </a:r>
          <a:r>
            <a:rPr lang="ja-JP" altLang="en-US" sz="10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ﾄ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と共に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提出、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映像提示。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ﾒﾀﾞﾙ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\1.000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 ﾋﾟﾝﾊﾞｯｼﾞ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¥500</a:t>
          </a:r>
        </a:p>
      </xdr:txBody>
    </xdr:sp>
    <xdr:clientData/>
  </xdr:oneCellAnchor>
  <xdr:oneCellAnchor>
    <xdr:from>
      <xdr:col>15</xdr:col>
      <xdr:colOff>101023</xdr:colOff>
      <xdr:row>61</xdr:row>
      <xdr:rowOff>45100</xdr:rowOff>
    </xdr:from>
    <xdr:ext cx="773906" cy="180397"/>
    <xdr:sp macro="" textlink="">
      <xdr:nvSpPr>
        <xdr:cNvPr id="544" name="Text Box 2937">
          <a:extLst>
            <a:ext uri="{FF2B5EF4-FFF2-40B4-BE49-F238E27FC236}">
              <a16:creationId xmlns:a16="http://schemas.microsoft.com/office/drawing/2014/main" id="{309A6EAA-35E5-4945-B116-1D18F6C4B334}"/>
            </a:ext>
          </a:extLst>
        </xdr:cNvPr>
        <xdr:cNvSpPr txBox="1">
          <a:spLocks noChangeArrowheads="1"/>
        </xdr:cNvSpPr>
      </xdr:nvSpPr>
      <xdr:spPr bwMode="auto">
        <a:xfrm>
          <a:off x="10046350" y="10174432"/>
          <a:ext cx="773906" cy="18039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金沢本町</a:t>
          </a:r>
          <a:r>
            <a:rPr lang="en-US" altLang="ja-JP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丁目店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43294</xdr:colOff>
      <xdr:row>60</xdr:row>
      <xdr:rowOff>74220</xdr:rowOff>
    </xdr:from>
    <xdr:to>
      <xdr:col>13</xdr:col>
      <xdr:colOff>577</xdr:colOff>
      <xdr:row>60</xdr:row>
      <xdr:rowOff>116274</xdr:rowOff>
    </xdr:to>
    <xdr:grpSp>
      <xdr:nvGrpSpPr>
        <xdr:cNvPr id="545" name="グループ化 544">
          <a:extLst>
            <a:ext uri="{FF2B5EF4-FFF2-40B4-BE49-F238E27FC236}">
              <a16:creationId xmlns:a16="http://schemas.microsoft.com/office/drawing/2014/main" id="{0A00B1F9-0FAC-4762-9CC0-4A1D5049CDEF}"/>
            </a:ext>
          </a:extLst>
        </xdr:cNvPr>
        <xdr:cNvGrpSpPr/>
      </xdr:nvGrpSpPr>
      <xdr:grpSpPr>
        <a:xfrm rot="608717">
          <a:off x="7169405" y="10002710"/>
          <a:ext cx="1368394" cy="42054"/>
          <a:chOff x="1621025" y="5742065"/>
          <a:chExt cx="1454447" cy="42054"/>
        </a:xfrm>
      </xdr:grpSpPr>
      <xdr:sp macro="" textlink="">
        <xdr:nvSpPr>
          <xdr:cNvPr id="546" name="Line 1040">
            <a:extLst>
              <a:ext uri="{FF2B5EF4-FFF2-40B4-BE49-F238E27FC236}">
                <a16:creationId xmlns:a16="http://schemas.microsoft.com/office/drawing/2014/main" id="{BD0E3E4D-8471-877C-2741-1CD2AED48AB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42065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7" name="Line 1040">
            <a:extLst>
              <a:ext uri="{FF2B5EF4-FFF2-40B4-BE49-F238E27FC236}">
                <a16:creationId xmlns:a16="http://schemas.microsoft.com/office/drawing/2014/main" id="{B58ED537-DA05-6F89-BD55-FFAB99CE9A9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8" name="Line 1040">
            <a:extLst>
              <a:ext uri="{FF2B5EF4-FFF2-40B4-BE49-F238E27FC236}">
                <a16:creationId xmlns:a16="http://schemas.microsoft.com/office/drawing/2014/main" id="{CE378DCA-027E-C95E-27E2-1761F1E8659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76188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439135</xdr:colOff>
      <xdr:row>62</xdr:row>
      <xdr:rowOff>6185</xdr:rowOff>
    </xdr:from>
    <xdr:to>
      <xdr:col>12</xdr:col>
      <xdr:colOff>667987</xdr:colOff>
      <xdr:row>63</xdr:row>
      <xdr:rowOff>30925</xdr:rowOff>
    </xdr:to>
    <xdr:sp macro="" textlink="">
      <xdr:nvSpPr>
        <xdr:cNvPr id="549" name="六角形 548">
          <a:extLst>
            <a:ext uri="{FF2B5EF4-FFF2-40B4-BE49-F238E27FC236}">
              <a16:creationId xmlns:a16="http://schemas.microsoft.com/office/drawing/2014/main" id="{21E371C0-4492-40C5-86BB-B2EA5CD41C72}"/>
            </a:ext>
          </a:extLst>
        </xdr:cNvPr>
        <xdr:cNvSpPr/>
      </xdr:nvSpPr>
      <xdr:spPr bwMode="auto">
        <a:xfrm>
          <a:off x="8262335" y="10248735"/>
          <a:ext cx="228852" cy="2088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388551</xdr:colOff>
      <xdr:row>61</xdr:row>
      <xdr:rowOff>130990</xdr:rowOff>
    </xdr:from>
    <xdr:to>
      <xdr:col>13</xdr:col>
      <xdr:colOff>585539</xdr:colOff>
      <xdr:row>62</xdr:row>
      <xdr:rowOff>14700</xdr:rowOff>
    </xdr:to>
    <xdr:sp macro="" textlink="">
      <xdr:nvSpPr>
        <xdr:cNvPr id="550" name="Line 238">
          <a:extLst>
            <a:ext uri="{FF2B5EF4-FFF2-40B4-BE49-F238E27FC236}">
              <a16:creationId xmlns:a16="http://schemas.microsoft.com/office/drawing/2014/main" id="{AE5D03B1-73E3-415A-A6A2-398203A7D829}"/>
            </a:ext>
          </a:extLst>
        </xdr:cNvPr>
        <xdr:cNvSpPr>
          <a:spLocks noChangeShapeType="1"/>
        </xdr:cNvSpPr>
      </xdr:nvSpPr>
      <xdr:spPr bwMode="auto">
        <a:xfrm flipH="1">
          <a:off x="8916601" y="10208440"/>
          <a:ext cx="196988" cy="488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145663</xdr:colOff>
      <xdr:row>60</xdr:row>
      <xdr:rowOff>11170</xdr:rowOff>
    </xdr:from>
    <xdr:to>
      <xdr:col>14</xdr:col>
      <xdr:colOff>376573</xdr:colOff>
      <xdr:row>61</xdr:row>
      <xdr:rowOff>44302</xdr:rowOff>
    </xdr:to>
    <xdr:sp macro="" textlink="">
      <xdr:nvSpPr>
        <xdr:cNvPr id="551" name="六角形 550">
          <a:extLst>
            <a:ext uri="{FF2B5EF4-FFF2-40B4-BE49-F238E27FC236}">
              <a16:creationId xmlns:a16="http://schemas.microsoft.com/office/drawing/2014/main" id="{320F6DF7-76E8-43A3-8541-0B6736D43AE8}"/>
            </a:ext>
          </a:extLst>
        </xdr:cNvPr>
        <xdr:cNvSpPr/>
      </xdr:nvSpPr>
      <xdr:spPr bwMode="auto">
        <a:xfrm>
          <a:off x="9378563" y="9923520"/>
          <a:ext cx="230910" cy="1982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310672</xdr:colOff>
      <xdr:row>57</xdr:row>
      <xdr:rowOff>152269</xdr:rowOff>
    </xdr:from>
    <xdr:to>
      <xdr:col>16</xdr:col>
      <xdr:colOff>311141</xdr:colOff>
      <xdr:row>60</xdr:row>
      <xdr:rowOff>153777</xdr:rowOff>
    </xdr:to>
    <xdr:sp macro="" textlink="">
      <xdr:nvSpPr>
        <xdr:cNvPr id="552" name="Line 206">
          <a:extLst>
            <a:ext uri="{FF2B5EF4-FFF2-40B4-BE49-F238E27FC236}">
              <a16:creationId xmlns:a16="http://schemas.microsoft.com/office/drawing/2014/main" id="{31986A33-9323-4C4B-8348-CC8C7828D91C}"/>
            </a:ext>
          </a:extLst>
        </xdr:cNvPr>
        <xdr:cNvSpPr>
          <a:spLocks noChangeShapeType="1"/>
        </xdr:cNvSpPr>
      </xdr:nvSpPr>
      <xdr:spPr bwMode="auto">
        <a:xfrm flipH="1" flipV="1">
          <a:off x="10953272" y="9569319"/>
          <a:ext cx="469" cy="49680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472639</xdr:colOff>
      <xdr:row>62</xdr:row>
      <xdr:rowOff>90715</xdr:rowOff>
    </xdr:from>
    <xdr:to>
      <xdr:col>17</xdr:col>
      <xdr:colOff>670638</xdr:colOff>
      <xdr:row>64</xdr:row>
      <xdr:rowOff>156946</xdr:rowOff>
    </xdr:to>
    <xdr:sp macro="" textlink="">
      <xdr:nvSpPr>
        <xdr:cNvPr id="553" name="Freeform 169">
          <a:extLst>
            <a:ext uri="{FF2B5EF4-FFF2-40B4-BE49-F238E27FC236}">
              <a16:creationId xmlns:a16="http://schemas.microsoft.com/office/drawing/2014/main" id="{5B054BB7-164B-46ED-8CEF-D67166E99611}"/>
            </a:ext>
          </a:extLst>
        </xdr:cNvPr>
        <xdr:cNvSpPr>
          <a:spLocks/>
        </xdr:cNvSpPr>
      </xdr:nvSpPr>
      <xdr:spPr bwMode="auto">
        <a:xfrm flipH="1">
          <a:off x="11820089" y="10333265"/>
          <a:ext cx="197999" cy="41548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0 w 10171"/>
            <a:gd name="connsiteY1" fmla="*/ 8908 h 11234"/>
            <a:gd name="connsiteX2" fmla="*/ 1690 w 10171"/>
            <a:gd name="connsiteY2" fmla="*/ 0 h 11234"/>
            <a:gd name="connsiteX3" fmla="*/ 4871 w 10171"/>
            <a:gd name="connsiteY3" fmla="*/ 117 h 11234"/>
            <a:gd name="connsiteX0" fmla="*/ 0 w 4871"/>
            <a:gd name="connsiteY0" fmla="*/ 8908 h 8908"/>
            <a:gd name="connsiteX1" fmla="*/ 1690 w 4871"/>
            <a:gd name="connsiteY1" fmla="*/ 0 h 8908"/>
            <a:gd name="connsiteX2" fmla="*/ 4871 w 4871"/>
            <a:gd name="connsiteY2" fmla="*/ 117 h 8908"/>
            <a:gd name="connsiteX0" fmla="*/ 127 w 6639"/>
            <a:gd name="connsiteY0" fmla="*/ 7378 h 7378"/>
            <a:gd name="connsiteX1" fmla="*/ 109 w 6639"/>
            <a:gd name="connsiteY1" fmla="*/ 0 h 7378"/>
            <a:gd name="connsiteX2" fmla="*/ 6639 w 6639"/>
            <a:gd name="connsiteY2" fmla="*/ 131 h 7378"/>
            <a:gd name="connsiteX0" fmla="*/ 592 w 10401"/>
            <a:gd name="connsiteY0" fmla="*/ 10000 h 10000"/>
            <a:gd name="connsiteX1" fmla="*/ 565 w 10401"/>
            <a:gd name="connsiteY1" fmla="*/ 0 h 10000"/>
            <a:gd name="connsiteX2" fmla="*/ 10401 w 10401"/>
            <a:gd name="connsiteY2" fmla="*/ 178 h 10000"/>
            <a:gd name="connsiteX0" fmla="*/ 592 w 14222"/>
            <a:gd name="connsiteY0" fmla="*/ 10000 h 10000"/>
            <a:gd name="connsiteX1" fmla="*/ 565 w 14222"/>
            <a:gd name="connsiteY1" fmla="*/ 0 h 10000"/>
            <a:gd name="connsiteX2" fmla="*/ 14222 w 14222"/>
            <a:gd name="connsiteY2" fmla="*/ 293 h 10000"/>
            <a:gd name="connsiteX0" fmla="*/ 592 w 14222"/>
            <a:gd name="connsiteY0" fmla="*/ 10051 h 10051"/>
            <a:gd name="connsiteX1" fmla="*/ 565 w 14222"/>
            <a:gd name="connsiteY1" fmla="*/ 51 h 10051"/>
            <a:gd name="connsiteX2" fmla="*/ 14222 w 14222"/>
            <a:gd name="connsiteY2" fmla="*/ 0 h 10051"/>
            <a:gd name="connsiteX0" fmla="*/ 592 w 15655"/>
            <a:gd name="connsiteY0" fmla="*/ 10000 h 10000"/>
            <a:gd name="connsiteX1" fmla="*/ 565 w 15655"/>
            <a:gd name="connsiteY1" fmla="*/ 0 h 10000"/>
            <a:gd name="connsiteX2" fmla="*/ 15655 w 15655"/>
            <a:gd name="connsiteY2" fmla="*/ 178 h 10000"/>
            <a:gd name="connsiteX0" fmla="*/ 178 w 15241"/>
            <a:gd name="connsiteY0" fmla="*/ 10000 h 10000"/>
            <a:gd name="connsiteX1" fmla="*/ 151 w 15241"/>
            <a:gd name="connsiteY1" fmla="*/ 0 h 10000"/>
            <a:gd name="connsiteX2" fmla="*/ 15241 w 15241"/>
            <a:gd name="connsiteY2" fmla="*/ 17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241" h="10000">
              <a:moveTo>
                <a:pt x="178" y="10000"/>
              </a:moveTo>
              <a:cubicBezTo>
                <a:pt x="-242" y="2821"/>
                <a:pt x="227" y="5403"/>
                <a:pt x="151" y="0"/>
              </a:cubicBezTo>
              <a:cubicBezTo>
                <a:pt x="5955" y="207"/>
                <a:pt x="9776" y="201"/>
                <a:pt x="15241" y="17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612889</xdr:colOff>
      <xdr:row>62</xdr:row>
      <xdr:rowOff>126543</xdr:rowOff>
    </xdr:from>
    <xdr:to>
      <xdr:col>18</xdr:col>
      <xdr:colOff>25256</xdr:colOff>
      <xdr:row>63</xdr:row>
      <xdr:rowOff>68621</xdr:rowOff>
    </xdr:to>
    <xdr:sp macro="" textlink="">
      <xdr:nvSpPr>
        <xdr:cNvPr id="554" name="AutoShape 1094">
          <a:extLst>
            <a:ext uri="{FF2B5EF4-FFF2-40B4-BE49-F238E27FC236}">
              <a16:creationId xmlns:a16="http://schemas.microsoft.com/office/drawing/2014/main" id="{5D6D30B0-288F-4839-8795-96A4336C33FC}"/>
            </a:ext>
          </a:extLst>
        </xdr:cNvPr>
        <xdr:cNvSpPr>
          <a:spLocks noChangeArrowheads="1"/>
        </xdr:cNvSpPr>
      </xdr:nvSpPr>
      <xdr:spPr bwMode="auto">
        <a:xfrm>
          <a:off x="11960339" y="10369093"/>
          <a:ext cx="117217" cy="1262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13300</xdr:colOff>
      <xdr:row>25</xdr:row>
      <xdr:rowOff>10578</xdr:rowOff>
    </xdr:from>
    <xdr:to>
      <xdr:col>19</xdr:col>
      <xdr:colOff>180490</xdr:colOff>
      <xdr:row>25</xdr:row>
      <xdr:rowOff>160867</xdr:rowOff>
    </xdr:to>
    <xdr:sp macro="" textlink="">
      <xdr:nvSpPr>
        <xdr:cNvPr id="555" name="六角形 554">
          <a:extLst>
            <a:ext uri="{FF2B5EF4-FFF2-40B4-BE49-F238E27FC236}">
              <a16:creationId xmlns:a16="http://schemas.microsoft.com/office/drawing/2014/main" id="{C9158265-344E-4F27-B42E-F87C333A9EAF}"/>
            </a:ext>
          </a:extLst>
        </xdr:cNvPr>
        <xdr:cNvSpPr/>
      </xdr:nvSpPr>
      <xdr:spPr bwMode="auto">
        <a:xfrm>
          <a:off x="7131650" y="5465228"/>
          <a:ext cx="167190" cy="15028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99043</xdr:colOff>
      <xdr:row>31</xdr:row>
      <xdr:rowOff>15029</xdr:rowOff>
    </xdr:from>
    <xdr:to>
      <xdr:col>20</xdr:col>
      <xdr:colOff>271096</xdr:colOff>
      <xdr:row>31</xdr:row>
      <xdr:rowOff>158423</xdr:rowOff>
    </xdr:to>
    <xdr:sp macro="" textlink="">
      <xdr:nvSpPr>
        <xdr:cNvPr id="556" name="六角形 555">
          <a:extLst>
            <a:ext uri="{FF2B5EF4-FFF2-40B4-BE49-F238E27FC236}">
              <a16:creationId xmlns:a16="http://schemas.microsoft.com/office/drawing/2014/main" id="{1E6E0725-E6FC-4A6B-BA04-ABCF1B8C076B}"/>
            </a:ext>
          </a:extLst>
        </xdr:cNvPr>
        <xdr:cNvSpPr/>
      </xdr:nvSpPr>
      <xdr:spPr bwMode="auto">
        <a:xfrm>
          <a:off x="7922243" y="6460279"/>
          <a:ext cx="172053" cy="14339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14578</xdr:colOff>
      <xdr:row>17</xdr:row>
      <xdr:rowOff>8731</xdr:rowOff>
    </xdr:from>
    <xdr:to>
      <xdr:col>15</xdr:col>
      <xdr:colOff>204595</xdr:colOff>
      <xdr:row>17</xdr:row>
      <xdr:rowOff>172839</xdr:rowOff>
    </xdr:to>
    <xdr:sp macro="" textlink="">
      <xdr:nvSpPr>
        <xdr:cNvPr id="557" name="六角形 556">
          <a:extLst>
            <a:ext uri="{FF2B5EF4-FFF2-40B4-BE49-F238E27FC236}">
              <a16:creationId xmlns:a16="http://schemas.microsoft.com/office/drawing/2014/main" id="{854DB991-109D-4C39-9653-6469043F6C97}"/>
            </a:ext>
          </a:extLst>
        </xdr:cNvPr>
        <xdr:cNvSpPr/>
      </xdr:nvSpPr>
      <xdr:spPr bwMode="auto">
        <a:xfrm>
          <a:off x="9952328" y="2821781"/>
          <a:ext cx="190017" cy="1577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9128</xdr:colOff>
      <xdr:row>17</xdr:row>
      <xdr:rowOff>4167</xdr:rowOff>
    </xdr:from>
    <xdr:to>
      <xdr:col>13</xdr:col>
      <xdr:colOff>200493</xdr:colOff>
      <xdr:row>17</xdr:row>
      <xdr:rowOff>168275</xdr:rowOff>
    </xdr:to>
    <xdr:sp macro="" textlink="">
      <xdr:nvSpPr>
        <xdr:cNvPr id="558" name="六角形 557">
          <a:extLst>
            <a:ext uri="{FF2B5EF4-FFF2-40B4-BE49-F238E27FC236}">
              <a16:creationId xmlns:a16="http://schemas.microsoft.com/office/drawing/2014/main" id="{156E7021-84AE-469E-BA0C-33985887D74E}"/>
            </a:ext>
          </a:extLst>
        </xdr:cNvPr>
        <xdr:cNvSpPr/>
      </xdr:nvSpPr>
      <xdr:spPr bwMode="auto">
        <a:xfrm>
          <a:off x="8537178" y="2817217"/>
          <a:ext cx="191365" cy="1577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3608</xdr:colOff>
      <xdr:row>17</xdr:row>
      <xdr:rowOff>12429</xdr:rowOff>
    </xdr:from>
    <xdr:to>
      <xdr:col>11</xdr:col>
      <xdr:colOff>169573</xdr:colOff>
      <xdr:row>17</xdr:row>
      <xdr:rowOff>158751</xdr:rowOff>
    </xdr:to>
    <xdr:sp macro="" textlink="">
      <xdr:nvSpPr>
        <xdr:cNvPr id="559" name="六角形 558">
          <a:extLst>
            <a:ext uri="{FF2B5EF4-FFF2-40B4-BE49-F238E27FC236}">
              <a16:creationId xmlns:a16="http://schemas.microsoft.com/office/drawing/2014/main" id="{C208F083-E00C-4833-9F24-EDF948F60418}"/>
            </a:ext>
          </a:extLst>
        </xdr:cNvPr>
        <xdr:cNvSpPr/>
      </xdr:nvSpPr>
      <xdr:spPr bwMode="auto">
        <a:xfrm>
          <a:off x="7121958" y="2825479"/>
          <a:ext cx="165965" cy="1463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8820</xdr:colOff>
      <xdr:row>9</xdr:row>
      <xdr:rowOff>0</xdr:rowOff>
    </xdr:from>
    <xdr:to>
      <xdr:col>13</xdr:col>
      <xdr:colOff>200185</xdr:colOff>
      <xdr:row>9</xdr:row>
      <xdr:rowOff>161925</xdr:rowOff>
    </xdr:to>
    <xdr:sp macro="" textlink="">
      <xdr:nvSpPr>
        <xdr:cNvPr id="560" name="六角形 559">
          <a:extLst>
            <a:ext uri="{FF2B5EF4-FFF2-40B4-BE49-F238E27FC236}">
              <a16:creationId xmlns:a16="http://schemas.microsoft.com/office/drawing/2014/main" id="{BDE63957-AC97-4AD9-B972-37ADD2C7B0CE}"/>
            </a:ext>
          </a:extLst>
        </xdr:cNvPr>
        <xdr:cNvSpPr/>
      </xdr:nvSpPr>
      <xdr:spPr bwMode="auto">
        <a:xfrm>
          <a:off x="8536870" y="14922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14626</xdr:colOff>
      <xdr:row>9</xdr:row>
      <xdr:rowOff>33400</xdr:rowOff>
    </xdr:from>
    <xdr:to>
      <xdr:col>11</xdr:col>
      <xdr:colOff>181312</xdr:colOff>
      <xdr:row>10</xdr:row>
      <xdr:rowOff>36080</xdr:rowOff>
    </xdr:to>
    <xdr:sp macro="" textlink="">
      <xdr:nvSpPr>
        <xdr:cNvPr id="561" name="六角形 560">
          <a:extLst>
            <a:ext uri="{FF2B5EF4-FFF2-40B4-BE49-F238E27FC236}">
              <a16:creationId xmlns:a16="http://schemas.microsoft.com/office/drawing/2014/main" id="{AAC68069-9156-47A9-A7FA-2AB6BB7F0C9E}"/>
            </a:ext>
          </a:extLst>
        </xdr:cNvPr>
        <xdr:cNvSpPr/>
      </xdr:nvSpPr>
      <xdr:spPr bwMode="auto">
        <a:xfrm>
          <a:off x="7132976" y="1525650"/>
          <a:ext cx="166686" cy="16778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tx1"/>
              </a:solidFill>
              <a:latin typeface="+mj-ea"/>
              <a:ea typeface="+mj-ea"/>
            </a:rPr>
            <a:t>－</a:t>
          </a:r>
        </a:p>
      </xdr:txBody>
    </xdr:sp>
    <xdr:clientData/>
  </xdr:twoCellAnchor>
  <xdr:twoCellAnchor>
    <xdr:from>
      <xdr:col>13</xdr:col>
      <xdr:colOff>17058</xdr:colOff>
      <xdr:row>25</xdr:row>
      <xdr:rowOff>8334</xdr:rowOff>
    </xdr:from>
    <xdr:to>
      <xdr:col>13</xdr:col>
      <xdr:colOff>199138</xdr:colOff>
      <xdr:row>25</xdr:row>
      <xdr:rowOff>159324</xdr:rowOff>
    </xdr:to>
    <xdr:sp macro="" textlink="">
      <xdr:nvSpPr>
        <xdr:cNvPr id="562" name="六角形 561">
          <a:extLst>
            <a:ext uri="{FF2B5EF4-FFF2-40B4-BE49-F238E27FC236}">
              <a16:creationId xmlns:a16="http://schemas.microsoft.com/office/drawing/2014/main" id="{7E37807C-0FE4-4E85-96DF-AB6BEAADC856}"/>
            </a:ext>
          </a:extLst>
        </xdr:cNvPr>
        <xdr:cNvSpPr/>
      </xdr:nvSpPr>
      <xdr:spPr bwMode="auto">
        <a:xfrm>
          <a:off x="8545108" y="4142184"/>
          <a:ext cx="182080" cy="15099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</a:p>
      </xdr:txBody>
    </xdr:sp>
    <xdr:clientData/>
  </xdr:twoCellAnchor>
  <xdr:oneCellAnchor>
    <xdr:from>
      <xdr:col>15</xdr:col>
      <xdr:colOff>73507</xdr:colOff>
      <xdr:row>62</xdr:row>
      <xdr:rowOff>40968</xdr:rowOff>
    </xdr:from>
    <xdr:ext cx="501507" cy="218281"/>
    <xdr:sp macro="" textlink="">
      <xdr:nvSpPr>
        <xdr:cNvPr id="563" name="Text Box 303">
          <a:extLst>
            <a:ext uri="{FF2B5EF4-FFF2-40B4-BE49-F238E27FC236}">
              <a16:creationId xmlns:a16="http://schemas.microsoft.com/office/drawing/2014/main" id="{E5A82C9B-1695-476C-B701-D8C8265931E4}"/>
            </a:ext>
          </a:extLst>
        </xdr:cNvPr>
        <xdr:cNvSpPr txBox="1">
          <a:spLocks noChangeArrowheads="1"/>
        </xdr:cNvSpPr>
      </xdr:nvSpPr>
      <xdr:spPr bwMode="auto">
        <a:xfrm>
          <a:off x="10018834" y="10336266"/>
          <a:ext cx="501507" cy="21828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､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3</xdr:col>
      <xdr:colOff>679037</xdr:colOff>
      <xdr:row>2</xdr:row>
      <xdr:rowOff>21005</xdr:rowOff>
    </xdr:from>
    <xdr:to>
      <xdr:col>3</xdr:col>
      <xdr:colOff>689061</xdr:colOff>
      <xdr:row>4</xdr:row>
      <xdr:rowOff>61068</xdr:rowOff>
    </xdr:to>
    <xdr:sp macro="" textlink="">
      <xdr:nvSpPr>
        <xdr:cNvPr id="564" name="Line 206">
          <a:extLst>
            <a:ext uri="{FF2B5EF4-FFF2-40B4-BE49-F238E27FC236}">
              <a16:creationId xmlns:a16="http://schemas.microsoft.com/office/drawing/2014/main" id="{2E59DB75-5C27-4DA7-85A1-7F28D31D451A}"/>
            </a:ext>
          </a:extLst>
        </xdr:cNvPr>
        <xdr:cNvSpPr>
          <a:spLocks noChangeShapeType="1"/>
        </xdr:cNvSpPr>
      </xdr:nvSpPr>
      <xdr:spPr bwMode="auto">
        <a:xfrm flipH="1" flipV="1">
          <a:off x="2158587" y="357555"/>
          <a:ext cx="10024" cy="3702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45976</xdr:colOff>
      <xdr:row>4</xdr:row>
      <xdr:rowOff>109941</xdr:rowOff>
    </xdr:from>
    <xdr:to>
      <xdr:col>5</xdr:col>
      <xdr:colOff>53731</xdr:colOff>
      <xdr:row>4</xdr:row>
      <xdr:rowOff>117230</xdr:rowOff>
    </xdr:to>
    <xdr:sp macro="" textlink="">
      <xdr:nvSpPr>
        <xdr:cNvPr id="565" name="Line 206">
          <a:extLst>
            <a:ext uri="{FF2B5EF4-FFF2-40B4-BE49-F238E27FC236}">
              <a16:creationId xmlns:a16="http://schemas.microsoft.com/office/drawing/2014/main" id="{CC736385-3288-470C-AB5C-DC85306E016B}"/>
            </a:ext>
          </a:extLst>
        </xdr:cNvPr>
        <xdr:cNvSpPr>
          <a:spLocks noChangeShapeType="1"/>
        </xdr:cNvSpPr>
      </xdr:nvSpPr>
      <xdr:spPr bwMode="auto">
        <a:xfrm>
          <a:off x="2230376" y="776691"/>
          <a:ext cx="712605" cy="72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132548</xdr:colOff>
      <xdr:row>6</xdr:row>
      <xdr:rowOff>132101</xdr:rowOff>
    </xdr:from>
    <xdr:to>
      <xdr:col>4</xdr:col>
      <xdr:colOff>688365</xdr:colOff>
      <xdr:row>7</xdr:row>
      <xdr:rowOff>10425</xdr:rowOff>
    </xdr:to>
    <xdr:grpSp>
      <xdr:nvGrpSpPr>
        <xdr:cNvPr id="566" name="グループ化 565">
          <a:extLst>
            <a:ext uri="{FF2B5EF4-FFF2-40B4-BE49-F238E27FC236}">
              <a16:creationId xmlns:a16="http://schemas.microsoft.com/office/drawing/2014/main" id="{479DD2D2-6182-42AC-9C3C-720B3159CDD4}"/>
            </a:ext>
          </a:extLst>
        </xdr:cNvPr>
        <xdr:cNvGrpSpPr/>
      </xdr:nvGrpSpPr>
      <xdr:grpSpPr>
        <a:xfrm>
          <a:off x="1614215" y="1130903"/>
          <a:ext cx="1261372" cy="43689"/>
          <a:chOff x="1621025" y="5743549"/>
          <a:chExt cx="1454447" cy="40570"/>
        </a:xfrm>
      </xdr:grpSpPr>
      <xdr:sp macro="" textlink="">
        <xdr:nvSpPr>
          <xdr:cNvPr id="567" name="Line 1040">
            <a:extLst>
              <a:ext uri="{FF2B5EF4-FFF2-40B4-BE49-F238E27FC236}">
                <a16:creationId xmlns:a16="http://schemas.microsoft.com/office/drawing/2014/main" id="{5744D6D9-7176-EDBF-D7FE-50FE1702DCC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43549"/>
            <a:ext cx="1446509" cy="793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8" name="Line 1040">
            <a:extLst>
              <a:ext uri="{FF2B5EF4-FFF2-40B4-BE49-F238E27FC236}">
                <a16:creationId xmlns:a16="http://schemas.microsoft.com/office/drawing/2014/main" id="{023D2294-F4B8-5B98-383A-7A01253DEBE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8963" y="5759546"/>
            <a:ext cx="1446509" cy="7931"/>
          </a:xfrm>
          <a:prstGeom prst="line">
            <a:avLst/>
          </a:prstGeom>
          <a:noFill/>
          <a:ln w="317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69" name="Line 1040">
            <a:extLst>
              <a:ext uri="{FF2B5EF4-FFF2-40B4-BE49-F238E27FC236}">
                <a16:creationId xmlns:a16="http://schemas.microsoft.com/office/drawing/2014/main" id="{5A06B294-7A42-8533-CDA4-9026231EA89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621025" y="5776188"/>
            <a:ext cx="1446509" cy="7931"/>
          </a:xfrm>
          <a:prstGeom prst="line">
            <a:avLst/>
          </a:prstGeom>
          <a:noFill/>
          <a:ln w="952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520795</xdr:colOff>
      <xdr:row>6</xdr:row>
      <xdr:rowOff>82566</xdr:rowOff>
    </xdr:from>
    <xdr:to>
      <xdr:col>4</xdr:col>
      <xdr:colOff>329848</xdr:colOff>
      <xdr:row>7</xdr:row>
      <xdr:rowOff>56929</xdr:rowOff>
    </xdr:to>
    <xdr:sp macro="" textlink="">
      <xdr:nvSpPr>
        <xdr:cNvPr id="570" name="Text Box 208">
          <a:extLst>
            <a:ext uri="{FF2B5EF4-FFF2-40B4-BE49-F238E27FC236}">
              <a16:creationId xmlns:a16="http://schemas.microsoft.com/office/drawing/2014/main" id="{522AFB66-6327-4329-8E8A-0257283472AE}"/>
            </a:ext>
          </a:extLst>
        </xdr:cNvPr>
        <xdr:cNvSpPr txBox="1">
          <a:spLocks noChangeArrowheads="1"/>
        </xdr:cNvSpPr>
      </xdr:nvSpPr>
      <xdr:spPr bwMode="auto">
        <a:xfrm rot="16200000">
          <a:off x="2187565" y="892296"/>
          <a:ext cx="139463" cy="51390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128058</xdr:colOff>
      <xdr:row>7</xdr:row>
      <xdr:rowOff>133067</xdr:rowOff>
    </xdr:from>
    <xdr:to>
      <xdr:col>4</xdr:col>
      <xdr:colOff>467857</xdr:colOff>
      <xdr:row>8</xdr:row>
      <xdr:rowOff>99484</xdr:rowOff>
    </xdr:to>
    <xdr:grpSp>
      <xdr:nvGrpSpPr>
        <xdr:cNvPr id="571" name="グループ化 570">
          <a:extLst>
            <a:ext uri="{FF2B5EF4-FFF2-40B4-BE49-F238E27FC236}">
              <a16:creationId xmlns:a16="http://schemas.microsoft.com/office/drawing/2014/main" id="{5B9AD59B-8F82-4E59-90A0-E7136DB4A5CA}"/>
            </a:ext>
          </a:extLst>
        </xdr:cNvPr>
        <xdr:cNvGrpSpPr/>
      </xdr:nvGrpSpPr>
      <xdr:grpSpPr>
        <a:xfrm rot="-7800000">
          <a:off x="2419289" y="1193225"/>
          <a:ext cx="131781" cy="339799"/>
          <a:chOff x="2905960" y="777265"/>
          <a:chExt cx="151113" cy="394309"/>
        </a:xfrm>
      </xdr:grpSpPr>
      <xdr:sp macro="" textlink="">
        <xdr:nvSpPr>
          <xdr:cNvPr id="572" name="Line 1421">
            <a:extLst>
              <a:ext uri="{FF2B5EF4-FFF2-40B4-BE49-F238E27FC236}">
                <a16:creationId xmlns:a16="http://schemas.microsoft.com/office/drawing/2014/main" id="{4532BCEC-B457-1706-F692-6B39D9B940C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2905960" y="911123"/>
            <a:ext cx="114362" cy="260451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401070000"/>
              <a:gd name="connsiteY0" fmla="*/ 0 h 7286"/>
              <a:gd name="connsiteX1" fmla="*/ 401070000 w 401070000"/>
              <a:gd name="connsiteY1" fmla="*/ 7286 h 7286"/>
              <a:gd name="connsiteX0" fmla="*/ 0 w 12666"/>
              <a:gd name="connsiteY0" fmla="*/ 1904 h 11904"/>
              <a:gd name="connsiteX1" fmla="*/ 12666 w 12666"/>
              <a:gd name="connsiteY1" fmla="*/ 297 h 11904"/>
              <a:gd name="connsiteX2" fmla="*/ 10000 w 12666"/>
              <a:gd name="connsiteY2" fmla="*/ 11904 h 11904"/>
              <a:gd name="connsiteX0" fmla="*/ 0 w 15166"/>
              <a:gd name="connsiteY0" fmla="*/ 0 h 10000"/>
              <a:gd name="connsiteX1" fmla="*/ 15166 w 15166"/>
              <a:gd name="connsiteY1" fmla="*/ 3491 h 10000"/>
              <a:gd name="connsiteX2" fmla="*/ 10000 w 15166"/>
              <a:gd name="connsiteY2" fmla="*/ 10000 h 10000"/>
              <a:gd name="connsiteX0" fmla="*/ 0 w 63913"/>
              <a:gd name="connsiteY0" fmla="*/ 0 h 10784"/>
              <a:gd name="connsiteX1" fmla="*/ 63913 w 63913"/>
              <a:gd name="connsiteY1" fmla="*/ 4275 h 10784"/>
              <a:gd name="connsiteX2" fmla="*/ 58747 w 63913"/>
              <a:gd name="connsiteY2" fmla="*/ 10784 h 10784"/>
              <a:gd name="connsiteX0" fmla="*/ 0 w 58913"/>
              <a:gd name="connsiteY0" fmla="*/ 1528 h 12312"/>
              <a:gd name="connsiteX1" fmla="*/ 58913 w 58913"/>
              <a:gd name="connsiteY1" fmla="*/ 313 h 12312"/>
              <a:gd name="connsiteX2" fmla="*/ 58747 w 58913"/>
              <a:gd name="connsiteY2" fmla="*/ 12312 h 12312"/>
              <a:gd name="connsiteX0" fmla="*/ 0 w 58747"/>
              <a:gd name="connsiteY0" fmla="*/ 4383 h 15167"/>
              <a:gd name="connsiteX1" fmla="*/ 57663 w 58747"/>
              <a:gd name="connsiteY1" fmla="*/ 227 h 15167"/>
              <a:gd name="connsiteX2" fmla="*/ 58747 w 58747"/>
              <a:gd name="connsiteY2" fmla="*/ 15167 h 15167"/>
              <a:gd name="connsiteX0" fmla="*/ 0 w 62662"/>
              <a:gd name="connsiteY0" fmla="*/ 5155 h 15939"/>
              <a:gd name="connsiteX1" fmla="*/ 62662 w 62662"/>
              <a:gd name="connsiteY1" fmla="*/ 215 h 15939"/>
              <a:gd name="connsiteX2" fmla="*/ 58747 w 62662"/>
              <a:gd name="connsiteY2" fmla="*/ 15939 h 15939"/>
              <a:gd name="connsiteX0" fmla="*/ 0 w 58747"/>
              <a:gd name="connsiteY0" fmla="*/ 12339 h 23123"/>
              <a:gd name="connsiteX1" fmla="*/ 26414 w 58747"/>
              <a:gd name="connsiteY1" fmla="*/ 144 h 23123"/>
              <a:gd name="connsiteX2" fmla="*/ 58747 w 58747"/>
              <a:gd name="connsiteY2" fmla="*/ 23123 h 23123"/>
              <a:gd name="connsiteX0" fmla="*/ 0 w 149992"/>
              <a:gd name="connsiteY0" fmla="*/ 6849 h 23123"/>
              <a:gd name="connsiteX1" fmla="*/ 117659 w 149992"/>
              <a:gd name="connsiteY1" fmla="*/ 144 h 23123"/>
              <a:gd name="connsiteX2" fmla="*/ 149992 w 149992"/>
              <a:gd name="connsiteY2" fmla="*/ 23123 h 23123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6866 h 20787"/>
              <a:gd name="connsiteX1" fmla="*/ 117659 w 117659"/>
              <a:gd name="connsiteY1" fmla="*/ 161 h 20787"/>
              <a:gd name="connsiteX2" fmla="*/ 114994 w 117659"/>
              <a:gd name="connsiteY2" fmla="*/ 20787 h 20787"/>
              <a:gd name="connsiteX0" fmla="*/ 0 w 117659"/>
              <a:gd name="connsiteY0" fmla="*/ 7160 h 21081"/>
              <a:gd name="connsiteX1" fmla="*/ 70163 w 117659"/>
              <a:gd name="connsiteY1" fmla="*/ 6533 h 21081"/>
              <a:gd name="connsiteX2" fmla="*/ 117659 w 117659"/>
              <a:gd name="connsiteY2" fmla="*/ 455 h 21081"/>
              <a:gd name="connsiteX3" fmla="*/ 114994 w 117659"/>
              <a:gd name="connsiteY3" fmla="*/ 21081 h 21081"/>
              <a:gd name="connsiteX0" fmla="*/ 47331 w 47496"/>
              <a:gd name="connsiteY0" fmla="*/ 6180 h 21081"/>
              <a:gd name="connsiteX1" fmla="*/ 0 w 47496"/>
              <a:gd name="connsiteY1" fmla="*/ 6533 h 21081"/>
              <a:gd name="connsiteX2" fmla="*/ 47496 w 47496"/>
              <a:gd name="connsiteY2" fmla="*/ 455 h 21081"/>
              <a:gd name="connsiteX3" fmla="*/ 44831 w 47496"/>
              <a:gd name="connsiteY3" fmla="*/ 21081 h 21081"/>
              <a:gd name="connsiteX0" fmla="*/ 24832 w 24997"/>
              <a:gd name="connsiteY0" fmla="*/ 6248 h 21149"/>
              <a:gd name="connsiteX1" fmla="*/ 0 w 24997"/>
              <a:gd name="connsiteY1" fmla="*/ 5425 h 21149"/>
              <a:gd name="connsiteX2" fmla="*/ 24997 w 24997"/>
              <a:gd name="connsiteY2" fmla="*/ 523 h 21149"/>
              <a:gd name="connsiteX3" fmla="*/ 22332 w 24997"/>
              <a:gd name="connsiteY3" fmla="*/ 21149 h 21149"/>
              <a:gd name="connsiteX0" fmla="*/ 24832 w 24997"/>
              <a:gd name="connsiteY0" fmla="*/ 588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4907 h 20788"/>
              <a:gd name="connsiteX1" fmla="*/ 0 w 24997"/>
              <a:gd name="connsiteY1" fmla="*/ 5064 h 20788"/>
              <a:gd name="connsiteX2" fmla="*/ 24997 w 24997"/>
              <a:gd name="connsiteY2" fmla="*/ 162 h 20788"/>
              <a:gd name="connsiteX3" fmla="*/ 22332 w 24997"/>
              <a:gd name="connsiteY3" fmla="*/ 20788 h 20788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5059 h 11333"/>
              <a:gd name="connsiteX1" fmla="*/ 0 w 24997"/>
              <a:gd name="connsiteY1" fmla="*/ 5216 h 11333"/>
              <a:gd name="connsiteX2" fmla="*/ 24997 w 24997"/>
              <a:gd name="connsiteY2" fmla="*/ 314 h 11333"/>
              <a:gd name="connsiteX3" fmla="*/ 19832 w 24997"/>
              <a:gd name="connsiteY3" fmla="*/ 11333 h 11333"/>
              <a:gd name="connsiteX0" fmla="*/ 24832 w 24997"/>
              <a:gd name="connsiteY0" fmla="*/ 4745 h 11019"/>
              <a:gd name="connsiteX1" fmla="*/ 0 w 24997"/>
              <a:gd name="connsiteY1" fmla="*/ 4902 h 11019"/>
              <a:gd name="connsiteX2" fmla="*/ 24997 w 24997"/>
              <a:gd name="connsiteY2" fmla="*/ 0 h 11019"/>
              <a:gd name="connsiteX3" fmla="*/ 19832 w 249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17332 w 17497"/>
              <a:gd name="connsiteY0" fmla="*/ 4745 h 11019"/>
              <a:gd name="connsiteX1" fmla="*/ 0 w 17497"/>
              <a:gd name="connsiteY1" fmla="*/ 4510 h 11019"/>
              <a:gd name="connsiteX2" fmla="*/ 17497 w 17497"/>
              <a:gd name="connsiteY2" fmla="*/ 0 h 11019"/>
              <a:gd name="connsiteX3" fmla="*/ 12332 w 17497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7328 w 87493"/>
              <a:gd name="connsiteY0" fmla="*/ 4745 h 11019"/>
              <a:gd name="connsiteX1" fmla="*/ 0 w 87493"/>
              <a:gd name="connsiteY1" fmla="*/ 4118 h 11019"/>
              <a:gd name="connsiteX2" fmla="*/ 87493 w 87493"/>
              <a:gd name="connsiteY2" fmla="*/ 0 h 11019"/>
              <a:gd name="connsiteX3" fmla="*/ 82328 w 87493"/>
              <a:gd name="connsiteY3" fmla="*/ 11019 h 11019"/>
              <a:gd name="connsiteX0" fmla="*/ 89112 w 89277"/>
              <a:gd name="connsiteY0" fmla="*/ 4908 h 11182"/>
              <a:gd name="connsiteX1" fmla="*/ 1784 w 89277"/>
              <a:gd name="connsiteY1" fmla="*/ 4281 h 11182"/>
              <a:gd name="connsiteX2" fmla="*/ 68029 w 89277"/>
              <a:gd name="connsiteY2" fmla="*/ 4672 h 11182"/>
              <a:gd name="connsiteX3" fmla="*/ 89277 w 89277"/>
              <a:gd name="connsiteY3" fmla="*/ 163 h 11182"/>
              <a:gd name="connsiteX4" fmla="*/ 84112 w 89277"/>
              <a:gd name="connsiteY4" fmla="*/ 11182 h 11182"/>
              <a:gd name="connsiteX0" fmla="*/ 89112 w 89277"/>
              <a:gd name="connsiteY0" fmla="*/ 5072 h 11346"/>
              <a:gd name="connsiteX1" fmla="*/ 1784 w 89277"/>
              <a:gd name="connsiteY1" fmla="*/ 4445 h 11346"/>
              <a:gd name="connsiteX2" fmla="*/ 68029 w 89277"/>
              <a:gd name="connsiteY2" fmla="*/ 4836 h 11346"/>
              <a:gd name="connsiteX3" fmla="*/ 89277 w 89277"/>
              <a:gd name="connsiteY3" fmla="*/ 327 h 11346"/>
              <a:gd name="connsiteX4" fmla="*/ 84112 w 89277"/>
              <a:gd name="connsiteY4" fmla="*/ 11346 h 11346"/>
              <a:gd name="connsiteX0" fmla="*/ 89112 w 89277"/>
              <a:gd name="connsiteY0" fmla="*/ 4745 h 11019"/>
              <a:gd name="connsiteX1" fmla="*/ 1784 w 89277"/>
              <a:gd name="connsiteY1" fmla="*/ 4118 h 11019"/>
              <a:gd name="connsiteX2" fmla="*/ 68029 w 89277"/>
              <a:gd name="connsiteY2" fmla="*/ 4509 h 11019"/>
              <a:gd name="connsiteX3" fmla="*/ 89277 w 89277"/>
              <a:gd name="connsiteY3" fmla="*/ 0 h 11019"/>
              <a:gd name="connsiteX4" fmla="*/ 84112 w 89277"/>
              <a:gd name="connsiteY4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93428 w 93593"/>
              <a:gd name="connsiteY0" fmla="*/ 4745 h 11019"/>
              <a:gd name="connsiteX1" fmla="*/ 6100 w 93593"/>
              <a:gd name="connsiteY1" fmla="*/ 4118 h 11019"/>
              <a:gd name="connsiteX2" fmla="*/ 14848 w 93593"/>
              <a:gd name="connsiteY2" fmla="*/ 10195 h 11019"/>
              <a:gd name="connsiteX3" fmla="*/ 72345 w 93593"/>
              <a:gd name="connsiteY3" fmla="*/ 4509 h 11019"/>
              <a:gd name="connsiteX4" fmla="*/ 93593 w 93593"/>
              <a:gd name="connsiteY4" fmla="*/ 0 h 11019"/>
              <a:gd name="connsiteX5" fmla="*/ 88428 w 93593"/>
              <a:gd name="connsiteY5" fmla="*/ 11019 h 11019"/>
              <a:gd name="connsiteX0" fmla="*/ 87489 w 87654"/>
              <a:gd name="connsiteY0" fmla="*/ 4745 h 11019"/>
              <a:gd name="connsiteX1" fmla="*/ 161 w 87654"/>
              <a:gd name="connsiteY1" fmla="*/ 4118 h 11019"/>
              <a:gd name="connsiteX2" fmla="*/ 66406 w 87654"/>
              <a:gd name="connsiteY2" fmla="*/ 4509 h 11019"/>
              <a:gd name="connsiteX3" fmla="*/ 87654 w 87654"/>
              <a:gd name="connsiteY3" fmla="*/ 0 h 11019"/>
              <a:gd name="connsiteX4" fmla="*/ 82489 w 87654"/>
              <a:gd name="connsiteY4" fmla="*/ 11019 h 11019"/>
              <a:gd name="connsiteX0" fmla="*/ 21083 w 21248"/>
              <a:gd name="connsiteY0" fmla="*/ 4745 h 11019"/>
              <a:gd name="connsiteX1" fmla="*/ 0 w 21248"/>
              <a:gd name="connsiteY1" fmla="*/ 4509 h 11019"/>
              <a:gd name="connsiteX2" fmla="*/ 21248 w 21248"/>
              <a:gd name="connsiteY2" fmla="*/ 0 h 11019"/>
              <a:gd name="connsiteX3" fmla="*/ 16083 w 21248"/>
              <a:gd name="connsiteY3" fmla="*/ 11019 h 11019"/>
              <a:gd name="connsiteX0" fmla="*/ 21083 w 21248"/>
              <a:gd name="connsiteY0" fmla="*/ 4745 h 10627"/>
              <a:gd name="connsiteX1" fmla="*/ 0 w 21248"/>
              <a:gd name="connsiteY1" fmla="*/ 4509 h 10627"/>
              <a:gd name="connsiteX2" fmla="*/ 21248 w 21248"/>
              <a:gd name="connsiteY2" fmla="*/ 0 h 10627"/>
              <a:gd name="connsiteX3" fmla="*/ 21083 w 21248"/>
              <a:gd name="connsiteY3" fmla="*/ 10627 h 10627"/>
              <a:gd name="connsiteX0" fmla="*/ 29832 w 29832"/>
              <a:gd name="connsiteY0" fmla="*/ 4549 h 10627"/>
              <a:gd name="connsiteX1" fmla="*/ 0 w 29832"/>
              <a:gd name="connsiteY1" fmla="*/ 4509 h 10627"/>
              <a:gd name="connsiteX2" fmla="*/ 21248 w 29832"/>
              <a:gd name="connsiteY2" fmla="*/ 0 h 10627"/>
              <a:gd name="connsiteX3" fmla="*/ 21083 w 29832"/>
              <a:gd name="connsiteY3" fmla="*/ 10627 h 106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9832" h="10627">
                <a:moveTo>
                  <a:pt x="29832" y="4549"/>
                </a:moveTo>
                <a:lnTo>
                  <a:pt x="0" y="4509"/>
                </a:lnTo>
                <a:cubicBezTo>
                  <a:pt x="19582" y="686"/>
                  <a:pt x="26" y="4176"/>
                  <a:pt x="21248" y="0"/>
                </a:cubicBezTo>
                <a:cubicBezTo>
                  <a:pt x="21081" y="10103"/>
                  <a:pt x="21083" y="6052"/>
                  <a:pt x="21083" y="10627"/>
                </a:cubicBezTo>
              </a:path>
            </a:pathLst>
          </a:custGeom>
          <a:noFill/>
          <a:ln w="15875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73" name="Text Box 1416">
            <a:extLst>
              <a:ext uri="{FF2B5EF4-FFF2-40B4-BE49-F238E27FC236}">
                <a16:creationId xmlns:a16="http://schemas.microsoft.com/office/drawing/2014/main" id="{4BEE15D5-3CEE-261D-CD79-36FBB922E2EF}"/>
              </a:ext>
            </a:extLst>
          </xdr:cNvPr>
          <xdr:cNvSpPr txBox="1">
            <a:spLocks noChangeArrowheads="1"/>
          </xdr:cNvSpPr>
        </xdr:nvSpPr>
        <xdr:spPr bwMode="auto">
          <a:xfrm rot="5400000">
            <a:off x="2905547" y="777976"/>
            <a:ext cx="152237" cy="1508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北</a:t>
            </a: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400095</xdr:colOff>
      <xdr:row>4</xdr:row>
      <xdr:rowOff>106397</xdr:rowOff>
    </xdr:from>
    <xdr:to>
      <xdr:col>3</xdr:col>
      <xdr:colOff>556488</xdr:colOff>
      <xdr:row>5</xdr:row>
      <xdr:rowOff>69142</xdr:rowOff>
    </xdr:to>
    <xdr:sp macro="" textlink="">
      <xdr:nvSpPr>
        <xdr:cNvPr id="574" name="六角形 573">
          <a:extLst>
            <a:ext uri="{FF2B5EF4-FFF2-40B4-BE49-F238E27FC236}">
              <a16:creationId xmlns:a16="http://schemas.microsoft.com/office/drawing/2014/main" id="{6EA83470-117B-4EC2-A6F4-5626903F1F6E}"/>
            </a:ext>
          </a:extLst>
        </xdr:cNvPr>
        <xdr:cNvSpPr/>
      </xdr:nvSpPr>
      <xdr:spPr bwMode="auto">
        <a:xfrm>
          <a:off x="1879645" y="773147"/>
          <a:ext cx="156393" cy="12784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107617</xdr:colOff>
      <xdr:row>4</xdr:row>
      <xdr:rowOff>107409</xdr:rowOff>
    </xdr:from>
    <xdr:to>
      <xdr:col>4</xdr:col>
      <xdr:colOff>241108</xdr:colOff>
      <xdr:row>5</xdr:row>
      <xdr:rowOff>63501</xdr:rowOff>
    </xdr:to>
    <xdr:sp macro="" textlink="">
      <xdr:nvSpPr>
        <xdr:cNvPr id="575" name="六角形 574">
          <a:extLst>
            <a:ext uri="{FF2B5EF4-FFF2-40B4-BE49-F238E27FC236}">
              <a16:creationId xmlns:a16="http://schemas.microsoft.com/office/drawing/2014/main" id="{C915AB8A-1A16-49EC-B640-DD9EE0653EF7}"/>
            </a:ext>
          </a:extLst>
        </xdr:cNvPr>
        <xdr:cNvSpPr/>
      </xdr:nvSpPr>
      <xdr:spPr bwMode="auto">
        <a:xfrm>
          <a:off x="2292017" y="774159"/>
          <a:ext cx="133491" cy="12119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355540</xdr:colOff>
      <xdr:row>3</xdr:row>
      <xdr:rowOff>151423</xdr:rowOff>
    </xdr:from>
    <xdr:ext cx="562768" cy="127977"/>
    <xdr:sp macro="" textlink="">
      <xdr:nvSpPr>
        <xdr:cNvPr id="576" name="Text Box 208">
          <a:extLst>
            <a:ext uri="{FF2B5EF4-FFF2-40B4-BE49-F238E27FC236}">
              <a16:creationId xmlns:a16="http://schemas.microsoft.com/office/drawing/2014/main" id="{2FD2246F-BC9C-4D16-B6A2-BA844BD67899}"/>
            </a:ext>
          </a:extLst>
        </xdr:cNvPr>
        <xdr:cNvSpPr txBox="1">
          <a:spLocks noChangeArrowheads="1"/>
        </xdr:cNvSpPr>
      </xdr:nvSpPr>
      <xdr:spPr bwMode="auto">
        <a:xfrm>
          <a:off x="3244790" y="653073"/>
          <a:ext cx="562768" cy="12797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上諸江駅前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412748</xdr:colOff>
      <xdr:row>3</xdr:row>
      <xdr:rowOff>149679</xdr:rowOff>
    </xdr:from>
    <xdr:to>
      <xdr:col>6</xdr:col>
      <xdr:colOff>436459</xdr:colOff>
      <xdr:row>7</xdr:row>
      <xdr:rowOff>104184</xdr:rowOff>
    </xdr:to>
    <xdr:sp macro="" textlink="">
      <xdr:nvSpPr>
        <xdr:cNvPr id="577" name="Line 206">
          <a:extLst>
            <a:ext uri="{FF2B5EF4-FFF2-40B4-BE49-F238E27FC236}">
              <a16:creationId xmlns:a16="http://schemas.microsoft.com/office/drawing/2014/main" id="{E9899700-560C-443F-83F4-2B6E87FBC64A}"/>
            </a:ext>
          </a:extLst>
        </xdr:cNvPr>
        <xdr:cNvSpPr>
          <a:spLocks noChangeShapeType="1"/>
        </xdr:cNvSpPr>
      </xdr:nvSpPr>
      <xdr:spPr bwMode="auto">
        <a:xfrm flipH="1" flipV="1">
          <a:off x="4006848" y="651329"/>
          <a:ext cx="23711" cy="6149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120602</xdr:colOff>
      <xdr:row>3</xdr:row>
      <xdr:rowOff>41967</xdr:rowOff>
    </xdr:from>
    <xdr:to>
      <xdr:col>6</xdr:col>
      <xdr:colOff>442056</xdr:colOff>
      <xdr:row>8</xdr:row>
      <xdr:rowOff>138257</xdr:rowOff>
    </xdr:to>
    <xdr:sp macro="" textlink="">
      <xdr:nvSpPr>
        <xdr:cNvPr id="578" name="Freeform 827">
          <a:extLst>
            <a:ext uri="{FF2B5EF4-FFF2-40B4-BE49-F238E27FC236}">
              <a16:creationId xmlns:a16="http://schemas.microsoft.com/office/drawing/2014/main" id="{A63ACB68-3CD9-42CB-9E32-39C35BF47AA2}"/>
            </a:ext>
          </a:extLst>
        </xdr:cNvPr>
        <xdr:cNvSpPr>
          <a:spLocks/>
        </xdr:cNvSpPr>
      </xdr:nvSpPr>
      <xdr:spPr bwMode="auto">
        <a:xfrm rot="-5400000">
          <a:off x="3062109" y="491360"/>
          <a:ext cx="921790" cy="1026304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41388"/>
            <a:gd name="connsiteY0" fmla="*/ 11852 h 11852"/>
            <a:gd name="connsiteX1" fmla="*/ 40689 w 41388"/>
            <a:gd name="connsiteY1" fmla="*/ 10000 h 11852"/>
            <a:gd name="connsiteX2" fmla="*/ 31493 w 41388"/>
            <a:gd name="connsiteY2" fmla="*/ 0 h 11852"/>
            <a:gd name="connsiteX0" fmla="*/ 0 w 41388"/>
            <a:gd name="connsiteY0" fmla="*/ 11852 h 11852"/>
            <a:gd name="connsiteX1" fmla="*/ 40689 w 41388"/>
            <a:gd name="connsiteY1" fmla="*/ 10000 h 11852"/>
            <a:gd name="connsiteX2" fmla="*/ 31493 w 41388"/>
            <a:gd name="connsiteY2" fmla="*/ 0 h 11852"/>
            <a:gd name="connsiteX0" fmla="*/ 0 w 37611"/>
            <a:gd name="connsiteY0" fmla="*/ 11296 h 11296"/>
            <a:gd name="connsiteX1" fmla="*/ 36912 w 37611"/>
            <a:gd name="connsiteY1" fmla="*/ 10000 h 11296"/>
            <a:gd name="connsiteX2" fmla="*/ 27716 w 37611"/>
            <a:gd name="connsiteY2" fmla="*/ 0 h 11296"/>
            <a:gd name="connsiteX0" fmla="*/ 0 w 37611"/>
            <a:gd name="connsiteY0" fmla="*/ 11296 h 11296"/>
            <a:gd name="connsiteX1" fmla="*/ 36912 w 37611"/>
            <a:gd name="connsiteY1" fmla="*/ 10000 h 11296"/>
            <a:gd name="connsiteX2" fmla="*/ 27716 w 37611"/>
            <a:gd name="connsiteY2" fmla="*/ 0 h 11296"/>
            <a:gd name="connsiteX0" fmla="*/ 0 w 37611"/>
            <a:gd name="connsiteY0" fmla="*/ 11296 h 11296"/>
            <a:gd name="connsiteX1" fmla="*/ 36912 w 37611"/>
            <a:gd name="connsiteY1" fmla="*/ 10000 h 11296"/>
            <a:gd name="connsiteX2" fmla="*/ 27716 w 37611"/>
            <a:gd name="connsiteY2" fmla="*/ 0 h 11296"/>
            <a:gd name="connsiteX0" fmla="*/ 0 w 37118"/>
            <a:gd name="connsiteY0" fmla="*/ 9166 h 9166"/>
            <a:gd name="connsiteX1" fmla="*/ 36912 w 37118"/>
            <a:gd name="connsiteY1" fmla="*/ 7870 h 9166"/>
            <a:gd name="connsiteX2" fmla="*/ 24411 w 37118"/>
            <a:gd name="connsiteY2" fmla="*/ 0 h 9166"/>
            <a:gd name="connsiteX0" fmla="*/ 0 w 9978"/>
            <a:gd name="connsiteY0" fmla="*/ 9091 h 9091"/>
            <a:gd name="connsiteX1" fmla="*/ 9945 w 9978"/>
            <a:gd name="connsiteY1" fmla="*/ 7677 h 9091"/>
            <a:gd name="connsiteX2" fmla="*/ 6068 w 9978"/>
            <a:gd name="connsiteY2" fmla="*/ 0 h 9091"/>
            <a:gd name="connsiteX0" fmla="*/ 0 w 9967"/>
            <a:gd name="connsiteY0" fmla="*/ 10000 h 10000"/>
            <a:gd name="connsiteX1" fmla="*/ 9967 w 9967"/>
            <a:gd name="connsiteY1" fmla="*/ 8445 h 10000"/>
            <a:gd name="connsiteX2" fmla="*/ 6081 w 9967"/>
            <a:gd name="connsiteY2" fmla="*/ 0 h 10000"/>
            <a:gd name="connsiteX0" fmla="*/ 0 w 10000"/>
            <a:gd name="connsiteY0" fmla="*/ 9667 h 9667"/>
            <a:gd name="connsiteX1" fmla="*/ 10000 w 10000"/>
            <a:gd name="connsiteY1" fmla="*/ 8112 h 9667"/>
            <a:gd name="connsiteX2" fmla="*/ 3799 w 10000"/>
            <a:gd name="connsiteY2" fmla="*/ 0 h 9667"/>
            <a:gd name="connsiteX0" fmla="*/ 0 w 10000"/>
            <a:gd name="connsiteY0" fmla="*/ 10000 h 10000"/>
            <a:gd name="connsiteX1" fmla="*/ 10000 w 10000"/>
            <a:gd name="connsiteY1" fmla="*/ 8391 h 10000"/>
            <a:gd name="connsiteX2" fmla="*/ 3799 w 10000"/>
            <a:gd name="connsiteY2" fmla="*/ 0 h 10000"/>
            <a:gd name="connsiteX0" fmla="*/ 0 w 10011"/>
            <a:gd name="connsiteY0" fmla="*/ 10000 h 10000"/>
            <a:gd name="connsiteX1" fmla="*/ 10000 w 10011"/>
            <a:gd name="connsiteY1" fmla="*/ 8391 h 10000"/>
            <a:gd name="connsiteX2" fmla="*/ 3799 w 10011"/>
            <a:gd name="connsiteY2" fmla="*/ 0 h 10000"/>
            <a:gd name="connsiteX0" fmla="*/ 2814 w 6212"/>
            <a:gd name="connsiteY0" fmla="*/ 8242 h 8391"/>
            <a:gd name="connsiteX1" fmla="*/ 6201 w 6212"/>
            <a:gd name="connsiteY1" fmla="*/ 8391 h 8391"/>
            <a:gd name="connsiteX2" fmla="*/ 0 w 6212"/>
            <a:gd name="connsiteY2" fmla="*/ 0 h 8391"/>
            <a:gd name="connsiteX0" fmla="*/ 4530 w 10000"/>
            <a:gd name="connsiteY0" fmla="*/ 9822 h 10001"/>
            <a:gd name="connsiteX1" fmla="*/ 9982 w 10000"/>
            <a:gd name="connsiteY1" fmla="*/ 10000 h 10001"/>
            <a:gd name="connsiteX2" fmla="*/ 0 w 10000"/>
            <a:gd name="connsiteY2" fmla="*/ 0 h 10001"/>
            <a:gd name="connsiteX0" fmla="*/ 4530 w 10000"/>
            <a:gd name="connsiteY0" fmla="*/ 9822 h 10017"/>
            <a:gd name="connsiteX1" fmla="*/ 9982 w 10000"/>
            <a:gd name="connsiteY1" fmla="*/ 10000 h 10017"/>
            <a:gd name="connsiteX2" fmla="*/ 0 w 10000"/>
            <a:gd name="connsiteY2" fmla="*/ 0 h 10017"/>
            <a:gd name="connsiteX0" fmla="*/ 4530 w 10000"/>
            <a:gd name="connsiteY0" fmla="*/ 9822 h 10056"/>
            <a:gd name="connsiteX1" fmla="*/ 9982 w 10000"/>
            <a:gd name="connsiteY1" fmla="*/ 10000 h 10056"/>
            <a:gd name="connsiteX2" fmla="*/ 0 w 10000"/>
            <a:gd name="connsiteY2" fmla="*/ 0 h 10056"/>
            <a:gd name="connsiteX0" fmla="*/ 4530 w 10000"/>
            <a:gd name="connsiteY0" fmla="*/ 9822 h 10022"/>
            <a:gd name="connsiteX1" fmla="*/ 9982 w 10000"/>
            <a:gd name="connsiteY1" fmla="*/ 10000 h 10022"/>
            <a:gd name="connsiteX2" fmla="*/ 0 w 10000"/>
            <a:gd name="connsiteY2" fmla="*/ 0 h 10022"/>
            <a:gd name="connsiteX0" fmla="*/ 0 w 21397"/>
            <a:gd name="connsiteY0" fmla="*/ 14965 h 15165"/>
            <a:gd name="connsiteX1" fmla="*/ 5452 w 21397"/>
            <a:gd name="connsiteY1" fmla="*/ 15143 h 15165"/>
            <a:gd name="connsiteX2" fmla="*/ 19032 w 21397"/>
            <a:gd name="connsiteY2" fmla="*/ 0 h 15165"/>
            <a:gd name="connsiteX0" fmla="*/ 0 w 19032"/>
            <a:gd name="connsiteY0" fmla="*/ 14965 h 15165"/>
            <a:gd name="connsiteX1" fmla="*/ 5452 w 19032"/>
            <a:gd name="connsiteY1" fmla="*/ 15143 h 15165"/>
            <a:gd name="connsiteX2" fmla="*/ 19032 w 19032"/>
            <a:gd name="connsiteY2" fmla="*/ 0 h 15165"/>
            <a:gd name="connsiteX0" fmla="*/ 0 w 20026"/>
            <a:gd name="connsiteY0" fmla="*/ 13568 h 13768"/>
            <a:gd name="connsiteX1" fmla="*/ 5452 w 20026"/>
            <a:gd name="connsiteY1" fmla="*/ 13746 h 13768"/>
            <a:gd name="connsiteX2" fmla="*/ 20026 w 20026"/>
            <a:gd name="connsiteY2" fmla="*/ 0 h 13768"/>
            <a:gd name="connsiteX0" fmla="*/ 0 w 20026"/>
            <a:gd name="connsiteY0" fmla="*/ 13568 h 13768"/>
            <a:gd name="connsiteX1" fmla="*/ 5452 w 20026"/>
            <a:gd name="connsiteY1" fmla="*/ 13746 h 13768"/>
            <a:gd name="connsiteX2" fmla="*/ 20026 w 20026"/>
            <a:gd name="connsiteY2" fmla="*/ 0 h 13768"/>
            <a:gd name="connsiteX0" fmla="*/ 0 w 19955"/>
            <a:gd name="connsiteY0" fmla="*/ 12870 h 13070"/>
            <a:gd name="connsiteX1" fmla="*/ 5452 w 19955"/>
            <a:gd name="connsiteY1" fmla="*/ 13048 h 13070"/>
            <a:gd name="connsiteX2" fmla="*/ 19955 w 19955"/>
            <a:gd name="connsiteY2" fmla="*/ 0 h 13070"/>
            <a:gd name="connsiteX0" fmla="*/ 0 w 19955"/>
            <a:gd name="connsiteY0" fmla="*/ 12870 h 13070"/>
            <a:gd name="connsiteX1" fmla="*/ 5452 w 19955"/>
            <a:gd name="connsiteY1" fmla="*/ 13048 h 13070"/>
            <a:gd name="connsiteX2" fmla="*/ 19955 w 19955"/>
            <a:gd name="connsiteY2" fmla="*/ 0 h 13070"/>
            <a:gd name="connsiteX0" fmla="*/ 0 w 18323"/>
            <a:gd name="connsiteY0" fmla="*/ 9568 h 9768"/>
            <a:gd name="connsiteX1" fmla="*/ 5452 w 18323"/>
            <a:gd name="connsiteY1" fmla="*/ 9746 h 9768"/>
            <a:gd name="connsiteX2" fmla="*/ 18323 w 18323"/>
            <a:gd name="connsiteY2" fmla="*/ 0 h 9768"/>
            <a:gd name="connsiteX0" fmla="*/ 0 w 10891"/>
            <a:gd name="connsiteY0" fmla="*/ 10835 h 11039"/>
            <a:gd name="connsiteX1" fmla="*/ 2975 w 10891"/>
            <a:gd name="connsiteY1" fmla="*/ 11017 h 11039"/>
            <a:gd name="connsiteX2" fmla="*/ 10891 w 10891"/>
            <a:gd name="connsiteY2" fmla="*/ 0 h 11039"/>
            <a:gd name="connsiteX0" fmla="*/ 0 w 10852"/>
            <a:gd name="connsiteY0" fmla="*/ 10835 h 11039"/>
            <a:gd name="connsiteX1" fmla="*/ 2975 w 10852"/>
            <a:gd name="connsiteY1" fmla="*/ 11017 h 11039"/>
            <a:gd name="connsiteX2" fmla="*/ 10852 w 10852"/>
            <a:gd name="connsiteY2" fmla="*/ 0 h 11039"/>
            <a:gd name="connsiteX0" fmla="*/ 0 w 8838"/>
            <a:gd name="connsiteY0" fmla="*/ 15125 h 15329"/>
            <a:gd name="connsiteX1" fmla="*/ 2975 w 8838"/>
            <a:gd name="connsiteY1" fmla="*/ 15307 h 15329"/>
            <a:gd name="connsiteX2" fmla="*/ 8838 w 8838"/>
            <a:gd name="connsiteY2" fmla="*/ 0 h 15329"/>
            <a:gd name="connsiteX0" fmla="*/ 0 w 10000"/>
            <a:gd name="connsiteY0" fmla="*/ 9867 h 10000"/>
            <a:gd name="connsiteX1" fmla="*/ 3366 w 10000"/>
            <a:gd name="connsiteY1" fmla="*/ 9986 h 10000"/>
            <a:gd name="connsiteX2" fmla="*/ 10000 w 10000"/>
            <a:gd name="connsiteY2" fmla="*/ 0 h 10000"/>
            <a:gd name="connsiteX0" fmla="*/ 0 w 10000"/>
            <a:gd name="connsiteY0" fmla="*/ 10121 h 10138"/>
            <a:gd name="connsiteX1" fmla="*/ 3366 w 10000"/>
            <a:gd name="connsiteY1" fmla="*/ 9986 h 10138"/>
            <a:gd name="connsiteX2" fmla="*/ 10000 w 10000"/>
            <a:gd name="connsiteY2" fmla="*/ 0 h 10138"/>
            <a:gd name="connsiteX0" fmla="*/ 0 w 9781"/>
            <a:gd name="connsiteY0" fmla="*/ 9994 h 10036"/>
            <a:gd name="connsiteX1" fmla="*/ 3147 w 9781"/>
            <a:gd name="connsiteY1" fmla="*/ 9986 h 10036"/>
            <a:gd name="connsiteX2" fmla="*/ 9781 w 9781"/>
            <a:gd name="connsiteY2" fmla="*/ 0 h 10036"/>
            <a:gd name="connsiteX0" fmla="*/ 0 w 10000"/>
            <a:gd name="connsiteY0" fmla="*/ 9958 h 9984"/>
            <a:gd name="connsiteX1" fmla="*/ 3217 w 10000"/>
            <a:gd name="connsiteY1" fmla="*/ 9950 h 9984"/>
            <a:gd name="connsiteX2" fmla="*/ 10000 w 10000"/>
            <a:gd name="connsiteY2" fmla="*/ 0 h 9984"/>
            <a:gd name="connsiteX0" fmla="*/ 0 w 9667"/>
            <a:gd name="connsiteY0" fmla="*/ 10075 h 10080"/>
            <a:gd name="connsiteX1" fmla="*/ 2884 w 9667"/>
            <a:gd name="connsiteY1" fmla="*/ 9966 h 10080"/>
            <a:gd name="connsiteX2" fmla="*/ 9667 w 9667"/>
            <a:gd name="connsiteY2" fmla="*/ 0 h 1008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667" h="10080">
              <a:moveTo>
                <a:pt x="0" y="10075"/>
              </a:moveTo>
              <a:cubicBezTo>
                <a:pt x="1337" y="10101"/>
                <a:pt x="1936" y="10020"/>
                <a:pt x="2884" y="9966"/>
              </a:cubicBezTo>
              <a:cubicBezTo>
                <a:pt x="6830" y="6202"/>
                <a:pt x="1794" y="6992"/>
                <a:pt x="9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364455</xdr:colOff>
      <xdr:row>6</xdr:row>
      <xdr:rowOff>95971</xdr:rowOff>
    </xdr:from>
    <xdr:to>
      <xdr:col>6</xdr:col>
      <xdr:colOff>507330</xdr:colOff>
      <xdr:row>7</xdr:row>
      <xdr:rowOff>71243</xdr:rowOff>
    </xdr:to>
    <xdr:sp macro="" textlink="">
      <xdr:nvSpPr>
        <xdr:cNvPr id="579" name="Oval 77">
          <a:extLst>
            <a:ext uri="{FF2B5EF4-FFF2-40B4-BE49-F238E27FC236}">
              <a16:creationId xmlns:a16="http://schemas.microsoft.com/office/drawing/2014/main" id="{46D41C0D-566C-43CB-87DC-518A8BE3713C}"/>
            </a:ext>
          </a:extLst>
        </xdr:cNvPr>
        <xdr:cNvSpPr>
          <a:spLocks noChangeArrowheads="1"/>
        </xdr:cNvSpPr>
      </xdr:nvSpPr>
      <xdr:spPr bwMode="auto">
        <a:xfrm>
          <a:off x="3958555" y="1092921"/>
          <a:ext cx="142875" cy="1403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27476</xdr:colOff>
      <xdr:row>4</xdr:row>
      <xdr:rowOff>45795</xdr:rowOff>
    </xdr:from>
    <xdr:to>
      <xdr:col>5</xdr:col>
      <xdr:colOff>334290</xdr:colOff>
      <xdr:row>4</xdr:row>
      <xdr:rowOff>77851</xdr:rowOff>
    </xdr:to>
    <xdr:sp macro="" textlink="">
      <xdr:nvSpPr>
        <xdr:cNvPr id="580" name="Line 206">
          <a:extLst>
            <a:ext uri="{FF2B5EF4-FFF2-40B4-BE49-F238E27FC236}">
              <a16:creationId xmlns:a16="http://schemas.microsoft.com/office/drawing/2014/main" id="{20C5CA8B-94BF-4756-82BB-33089F4F7C34}"/>
            </a:ext>
          </a:extLst>
        </xdr:cNvPr>
        <xdr:cNvSpPr>
          <a:spLocks noChangeShapeType="1"/>
        </xdr:cNvSpPr>
      </xdr:nvSpPr>
      <xdr:spPr bwMode="auto">
        <a:xfrm flipH="1">
          <a:off x="2916726" y="712545"/>
          <a:ext cx="306814" cy="320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260084</xdr:colOff>
      <xdr:row>3</xdr:row>
      <xdr:rowOff>158196</xdr:rowOff>
    </xdr:from>
    <xdr:to>
      <xdr:col>5</xdr:col>
      <xdr:colOff>375836</xdr:colOff>
      <xdr:row>4</xdr:row>
      <xdr:rowOff>99913</xdr:rowOff>
    </xdr:to>
    <xdr:sp macro="" textlink="">
      <xdr:nvSpPr>
        <xdr:cNvPr id="581" name="Oval 77">
          <a:extLst>
            <a:ext uri="{FF2B5EF4-FFF2-40B4-BE49-F238E27FC236}">
              <a16:creationId xmlns:a16="http://schemas.microsoft.com/office/drawing/2014/main" id="{F24AFFD2-3D34-40C1-B21B-77107369DDAB}"/>
            </a:ext>
          </a:extLst>
        </xdr:cNvPr>
        <xdr:cNvSpPr>
          <a:spLocks noChangeArrowheads="1"/>
        </xdr:cNvSpPr>
      </xdr:nvSpPr>
      <xdr:spPr bwMode="auto">
        <a:xfrm>
          <a:off x="3149334" y="659846"/>
          <a:ext cx="115752" cy="1068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94629</xdr:colOff>
      <xdr:row>2</xdr:row>
      <xdr:rowOff>132803</xdr:rowOff>
    </xdr:from>
    <xdr:ext cx="360970" cy="159531"/>
    <xdr:sp macro="" textlink="">
      <xdr:nvSpPr>
        <xdr:cNvPr id="582" name="Text Box 1300">
          <a:extLst>
            <a:ext uri="{FF2B5EF4-FFF2-40B4-BE49-F238E27FC236}">
              <a16:creationId xmlns:a16="http://schemas.microsoft.com/office/drawing/2014/main" id="{44BE4AC8-87F2-41FA-A5F5-921E49345DEA}"/>
            </a:ext>
          </a:extLst>
        </xdr:cNvPr>
        <xdr:cNvSpPr txBox="1">
          <a:spLocks noChangeArrowheads="1"/>
        </xdr:cNvSpPr>
      </xdr:nvSpPr>
      <xdr:spPr bwMode="auto">
        <a:xfrm>
          <a:off x="2983879" y="469353"/>
          <a:ext cx="36097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434949</xdr:colOff>
      <xdr:row>7</xdr:row>
      <xdr:rowOff>63235</xdr:rowOff>
    </xdr:from>
    <xdr:to>
      <xdr:col>6</xdr:col>
      <xdr:colOff>104322</xdr:colOff>
      <xdr:row>8</xdr:row>
      <xdr:rowOff>36287</xdr:rowOff>
    </xdr:to>
    <xdr:sp macro="" textlink="">
      <xdr:nvSpPr>
        <xdr:cNvPr id="583" name="Text Box 709">
          <a:extLst>
            <a:ext uri="{FF2B5EF4-FFF2-40B4-BE49-F238E27FC236}">
              <a16:creationId xmlns:a16="http://schemas.microsoft.com/office/drawing/2014/main" id="{F3BBF376-B322-4685-9442-F1F5513C1A1F}"/>
            </a:ext>
          </a:extLst>
        </xdr:cNvPr>
        <xdr:cNvSpPr txBox="1">
          <a:spLocks noChangeArrowheads="1"/>
        </xdr:cNvSpPr>
      </xdr:nvSpPr>
      <xdr:spPr bwMode="auto">
        <a:xfrm flipV="1">
          <a:off x="3324199" y="1225285"/>
          <a:ext cx="374223" cy="138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172251</xdr:colOff>
      <xdr:row>5</xdr:row>
      <xdr:rowOff>86916</xdr:rowOff>
    </xdr:from>
    <xdr:to>
      <xdr:col>6</xdr:col>
      <xdr:colOff>436154</xdr:colOff>
      <xdr:row>7</xdr:row>
      <xdr:rowOff>92232</xdr:rowOff>
    </xdr:to>
    <xdr:sp macro="" textlink="">
      <xdr:nvSpPr>
        <xdr:cNvPr id="584" name="AutoShape 1561">
          <a:extLst>
            <a:ext uri="{FF2B5EF4-FFF2-40B4-BE49-F238E27FC236}">
              <a16:creationId xmlns:a16="http://schemas.microsoft.com/office/drawing/2014/main" id="{F703C274-C0A3-4373-8629-2362F6620F18}"/>
            </a:ext>
          </a:extLst>
        </xdr:cNvPr>
        <xdr:cNvSpPr>
          <a:spLocks/>
        </xdr:cNvSpPr>
      </xdr:nvSpPr>
      <xdr:spPr bwMode="auto">
        <a:xfrm rot="7155952" flipV="1">
          <a:off x="3378120" y="602147"/>
          <a:ext cx="335516" cy="968753"/>
        </a:xfrm>
        <a:prstGeom prst="rightBrace">
          <a:avLst>
            <a:gd name="adj1" fmla="val 42740"/>
            <a:gd name="adj2" fmla="val 497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618219</xdr:colOff>
      <xdr:row>7</xdr:row>
      <xdr:rowOff>183174</xdr:rowOff>
    </xdr:from>
    <xdr:to>
      <xdr:col>6</xdr:col>
      <xdr:colOff>435047</xdr:colOff>
      <xdr:row>8</xdr:row>
      <xdr:rowOff>128222</xdr:rowOff>
    </xdr:to>
    <xdr:sp macro="" textlink="">
      <xdr:nvSpPr>
        <xdr:cNvPr id="585" name="Text Box 709">
          <a:extLst>
            <a:ext uri="{FF2B5EF4-FFF2-40B4-BE49-F238E27FC236}">
              <a16:creationId xmlns:a16="http://schemas.microsoft.com/office/drawing/2014/main" id="{5CBD06FA-84AD-4FE7-B67B-6E1FBD05C887}"/>
            </a:ext>
          </a:extLst>
        </xdr:cNvPr>
        <xdr:cNvSpPr txBox="1">
          <a:spLocks noChangeArrowheads="1"/>
        </xdr:cNvSpPr>
      </xdr:nvSpPr>
      <xdr:spPr bwMode="auto">
        <a:xfrm flipV="1">
          <a:off x="3507469" y="1326174"/>
          <a:ext cx="521678" cy="129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内灘方面へ</a:t>
          </a:r>
        </a:p>
      </xdr:txBody>
    </xdr:sp>
    <xdr:clientData/>
  </xdr:twoCellAnchor>
  <xdr:twoCellAnchor>
    <xdr:from>
      <xdr:col>5</xdr:col>
      <xdr:colOff>62275</xdr:colOff>
      <xdr:row>4</xdr:row>
      <xdr:rowOff>106682</xdr:rowOff>
    </xdr:from>
    <xdr:to>
      <xdr:col>5</xdr:col>
      <xdr:colOff>271687</xdr:colOff>
      <xdr:row>5</xdr:row>
      <xdr:rowOff>89493</xdr:rowOff>
    </xdr:to>
    <xdr:sp macro="" textlink="">
      <xdr:nvSpPr>
        <xdr:cNvPr id="586" name="六角形 585">
          <a:extLst>
            <a:ext uri="{FF2B5EF4-FFF2-40B4-BE49-F238E27FC236}">
              <a16:creationId xmlns:a16="http://schemas.microsoft.com/office/drawing/2014/main" id="{8C9160BE-8C86-4D2F-BD20-B7EE23028A45}"/>
            </a:ext>
          </a:extLst>
        </xdr:cNvPr>
        <xdr:cNvSpPr/>
      </xdr:nvSpPr>
      <xdr:spPr bwMode="auto">
        <a:xfrm>
          <a:off x="2951525" y="773432"/>
          <a:ext cx="209412" cy="1479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299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666305</xdr:colOff>
      <xdr:row>5</xdr:row>
      <xdr:rowOff>39678</xdr:rowOff>
    </xdr:from>
    <xdr:to>
      <xdr:col>6</xdr:col>
      <xdr:colOff>215526</xdr:colOff>
      <xdr:row>6</xdr:row>
      <xdr:rowOff>75378</xdr:rowOff>
    </xdr:to>
    <xdr:sp macro="" textlink="">
      <xdr:nvSpPr>
        <xdr:cNvPr id="587" name="六角形 586">
          <a:extLst>
            <a:ext uri="{FF2B5EF4-FFF2-40B4-BE49-F238E27FC236}">
              <a16:creationId xmlns:a16="http://schemas.microsoft.com/office/drawing/2014/main" id="{B88EE48E-DAFF-44F7-93DD-13C0A9A4725F}"/>
            </a:ext>
          </a:extLst>
        </xdr:cNvPr>
        <xdr:cNvSpPr/>
      </xdr:nvSpPr>
      <xdr:spPr bwMode="auto">
        <a:xfrm>
          <a:off x="3555555" y="871528"/>
          <a:ext cx="254071" cy="2008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263925</xdr:colOff>
      <xdr:row>4</xdr:row>
      <xdr:rowOff>34629</xdr:rowOff>
    </xdr:from>
    <xdr:to>
      <xdr:col>6</xdr:col>
      <xdr:colOff>484769</xdr:colOff>
      <xdr:row>5</xdr:row>
      <xdr:rowOff>44224</xdr:rowOff>
    </xdr:to>
    <xdr:sp macro="" textlink="">
      <xdr:nvSpPr>
        <xdr:cNvPr id="588" name="六角形 587">
          <a:extLst>
            <a:ext uri="{FF2B5EF4-FFF2-40B4-BE49-F238E27FC236}">
              <a16:creationId xmlns:a16="http://schemas.microsoft.com/office/drawing/2014/main" id="{26AC6E51-558E-4018-9398-42AE4CE290F7}"/>
            </a:ext>
          </a:extLst>
        </xdr:cNvPr>
        <xdr:cNvSpPr/>
      </xdr:nvSpPr>
      <xdr:spPr bwMode="auto">
        <a:xfrm>
          <a:off x="3858025" y="701379"/>
          <a:ext cx="220844" cy="1746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491375</xdr:colOff>
      <xdr:row>4</xdr:row>
      <xdr:rowOff>157238</xdr:rowOff>
    </xdr:from>
    <xdr:to>
      <xdr:col>6</xdr:col>
      <xdr:colOff>500108</xdr:colOff>
      <xdr:row>6</xdr:row>
      <xdr:rowOff>113617</xdr:rowOff>
    </xdr:to>
    <xdr:sp macro="" textlink="">
      <xdr:nvSpPr>
        <xdr:cNvPr id="589" name="Line 206">
          <a:extLst>
            <a:ext uri="{FF2B5EF4-FFF2-40B4-BE49-F238E27FC236}">
              <a16:creationId xmlns:a16="http://schemas.microsoft.com/office/drawing/2014/main" id="{50FFD971-E347-41AD-A967-FA99B9DB52E7}"/>
            </a:ext>
          </a:extLst>
        </xdr:cNvPr>
        <xdr:cNvSpPr>
          <a:spLocks noChangeShapeType="1"/>
        </xdr:cNvSpPr>
      </xdr:nvSpPr>
      <xdr:spPr bwMode="auto">
        <a:xfrm rot="5400000">
          <a:off x="3946552" y="962911"/>
          <a:ext cx="286579" cy="8733"/>
        </a:xfrm>
        <a:custGeom>
          <a:avLst/>
          <a:gdLst>
            <a:gd name="connsiteX0" fmla="*/ 0 w 264526"/>
            <a:gd name="connsiteY0" fmla="*/ 0 h 393264"/>
            <a:gd name="connsiteX1" fmla="*/ 264526 w 264526"/>
            <a:gd name="connsiteY1" fmla="*/ 393264 h 393264"/>
            <a:gd name="connsiteX0" fmla="*/ 0 w 264526"/>
            <a:gd name="connsiteY0" fmla="*/ 1207 h 394471"/>
            <a:gd name="connsiteX1" fmla="*/ 264526 w 264526"/>
            <a:gd name="connsiteY1" fmla="*/ 394471 h 394471"/>
            <a:gd name="connsiteX0" fmla="*/ 0 w 264526"/>
            <a:gd name="connsiteY0" fmla="*/ 4567 h 397831"/>
            <a:gd name="connsiteX1" fmla="*/ 264526 w 264526"/>
            <a:gd name="connsiteY1" fmla="*/ 397831 h 397831"/>
            <a:gd name="connsiteX0" fmla="*/ 0 w 279054"/>
            <a:gd name="connsiteY0" fmla="*/ 0 h 393264"/>
            <a:gd name="connsiteX1" fmla="*/ 255131 w 279054"/>
            <a:gd name="connsiteY1" fmla="*/ 93550 h 393264"/>
            <a:gd name="connsiteX2" fmla="*/ 264526 w 279054"/>
            <a:gd name="connsiteY2" fmla="*/ 393264 h 393264"/>
            <a:gd name="connsiteX0" fmla="*/ 0 w 292301"/>
            <a:gd name="connsiteY0" fmla="*/ 10531 h 403795"/>
            <a:gd name="connsiteX1" fmla="*/ 272140 w 292301"/>
            <a:gd name="connsiteY1" fmla="*/ 44550 h 403795"/>
            <a:gd name="connsiteX2" fmla="*/ 264526 w 292301"/>
            <a:gd name="connsiteY2" fmla="*/ 403795 h 403795"/>
            <a:gd name="connsiteX0" fmla="*/ 0 w 299436"/>
            <a:gd name="connsiteY0" fmla="*/ 2019 h 395283"/>
            <a:gd name="connsiteX1" fmla="*/ 272140 w 299436"/>
            <a:gd name="connsiteY1" fmla="*/ 36038 h 395283"/>
            <a:gd name="connsiteX2" fmla="*/ 264526 w 299436"/>
            <a:gd name="connsiteY2" fmla="*/ 395283 h 395283"/>
            <a:gd name="connsiteX0" fmla="*/ 0 w 297449"/>
            <a:gd name="connsiteY0" fmla="*/ 0 h 393264"/>
            <a:gd name="connsiteX1" fmla="*/ 272140 w 297449"/>
            <a:gd name="connsiteY1" fmla="*/ 34019 h 393264"/>
            <a:gd name="connsiteX2" fmla="*/ 264526 w 297449"/>
            <a:gd name="connsiteY2" fmla="*/ 393264 h 393264"/>
            <a:gd name="connsiteX0" fmla="*/ 0 w 272140"/>
            <a:gd name="connsiteY0" fmla="*/ 0 h 393264"/>
            <a:gd name="connsiteX1" fmla="*/ 272140 w 272140"/>
            <a:gd name="connsiteY1" fmla="*/ 34019 h 393264"/>
            <a:gd name="connsiteX2" fmla="*/ 264526 w 272140"/>
            <a:gd name="connsiteY2" fmla="*/ 393264 h 393264"/>
            <a:gd name="connsiteX0" fmla="*/ 7614 w 7614"/>
            <a:gd name="connsiteY0" fmla="*/ 0 h 359245"/>
            <a:gd name="connsiteX1" fmla="*/ 0 w 7614"/>
            <a:gd name="connsiteY1" fmla="*/ 359245 h 359245"/>
            <a:gd name="connsiteX0" fmla="*/ 366 w 327438"/>
            <a:gd name="connsiteY0" fmla="*/ 1590 h 2760"/>
            <a:gd name="connsiteX1" fmla="*/ 326722 w 327438"/>
            <a:gd name="connsiteY1" fmla="*/ 1665 h 2760"/>
            <a:gd name="connsiteX0" fmla="*/ 20 w 9987"/>
            <a:gd name="connsiteY0" fmla="*/ 0 h 6792"/>
            <a:gd name="connsiteX1" fmla="*/ 9987 w 9987"/>
            <a:gd name="connsiteY1" fmla="*/ 272 h 6792"/>
            <a:gd name="connsiteX0" fmla="*/ 11 w 15925"/>
            <a:gd name="connsiteY0" fmla="*/ 2652 h 11980"/>
            <a:gd name="connsiteX1" fmla="*/ 15925 w 15925"/>
            <a:gd name="connsiteY1" fmla="*/ 111 h 11980"/>
            <a:gd name="connsiteX0" fmla="*/ 0 w 15914"/>
            <a:gd name="connsiteY0" fmla="*/ 2822 h 4535"/>
            <a:gd name="connsiteX1" fmla="*/ 15914 w 15914"/>
            <a:gd name="connsiteY1" fmla="*/ 281 h 4535"/>
            <a:gd name="connsiteX0" fmla="*/ 0 w 23672"/>
            <a:gd name="connsiteY0" fmla="*/ 12582 h 15697"/>
            <a:gd name="connsiteX1" fmla="*/ 23672 w 23672"/>
            <a:gd name="connsiteY1" fmla="*/ 493 h 15697"/>
            <a:gd name="connsiteX0" fmla="*/ 0 w 23672"/>
            <a:gd name="connsiteY0" fmla="*/ 13590 h 13590"/>
            <a:gd name="connsiteX1" fmla="*/ 23672 w 23672"/>
            <a:gd name="connsiteY1" fmla="*/ 1501 h 13590"/>
            <a:gd name="connsiteX0" fmla="*/ 0 w 17706"/>
            <a:gd name="connsiteY0" fmla="*/ 16499 h 16499"/>
            <a:gd name="connsiteX1" fmla="*/ 17706 w 17706"/>
            <a:gd name="connsiteY1" fmla="*/ 1167 h 16499"/>
            <a:gd name="connsiteX0" fmla="*/ 0 w 17706"/>
            <a:gd name="connsiteY0" fmla="*/ 6751 h 6751"/>
            <a:gd name="connsiteX1" fmla="*/ 17706 w 17706"/>
            <a:gd name="connsiteY1" fmla="*/ 4390 h 6751"/>
            <a:gd name="connsiteX0" fmla="*/ 0 w 10000"/>
            <a:gd name="connsiteY0" fmla="*/ 5924 h 5924"/>
            <a:gd name="connsiteX1" fmla="*/ 10000 w 10000"/>
            <a:gd name="connsiteY1" fmla="*/ 2427 h 5924"/>
            <a:gd name="connsiteX0" fmla="*/ 0 w 5001"/>
            <a:gd name="connsiteY0" fmla="*/ 5 h 280072"/>
            <a:gd name="connsiteX1" fmla="*/ 5001 w 5001"/>
            <a:gd name="connsiteY1" fmla="*/ 280072 h 280072"/>
            <a:gd name="connsiteX0" fmla="*/ 0 w 10000"/>
            <a:gd name="connsiteY0" fmla="*/ 0 h 10031"/>
            <a:gd name="connsiteX1" fmla="*/ 9321 w 10000"/>
            <a:gd name="connsiteY1" fmla="*/ 10031 h 10031"/>
            <a:gd name="connsiteX2" fmla="*/ 10000 w 10000"/>
            <a:gd name="connsiteY2" fmla="*/ 10000 h 10031"/>
            <a:gd name="connsiteX0" fmla="*/ 1053 w 11053"/>
            <a:gd name="connsiteY0" fmla="*/ 0 h 10000"/>
            <a:gd name="connsiteX1" fmla="*/ 10 w 11053"/>
            <a:gd name="connsiteY1" fmla="*/ 8580 h 10000"/>
            <a:gd name="connsiteX2" fmla="*/ 11053 w 11053"/>
            <a:gd name="connsiteY2" fmla="*/ 10000 h 10000"/>
            <a:gd name="connsiteX0" fmla="*/ 1043 w 11043"/>
            <a:gd name="connsiteY0" fmla="*/ 0 h 10000"/>
            <a:gd name="connsiteX1" fmla="*/ 0 w 11043"/>
            <a:gd name="connsiteY1" fmla="*/ 8580 h 10000"/>
            <a:gd name="connsiteX2" fmla="*/ 11043 w 11043"/>
            <a:gd name="connsiteY2" fmla="*/ 10000 h 10000"/>
            <a:gd name="connsiteX0" fmla="*/ 1043 w 11089"/>
            <a:gd name="connsiteY0" fmla="*/ 0 h 9147"/>
            <a:gd name="connsiteX1" fmla="*/ 0 w 11089"/>
            <a:gd name="connsiteY1" fmla="*/ 8580 h 9147"/>
            <a:gd name="connsiteX2" fmla="*/ 11089 w 11089"/>
            <a:gd name="connsiteY2" fmla="*/ 9147 h 9147"/>
            <a:gd name="connsiteX0" fmla="*/ 941 w 10033"/>
            <a:gd name="connsiteY0" fmla="*/ 0 h 9399"/>
            <a:gd name="connsiteX1" fmla="*/ 0 w 10033"/>
            <a:gd name="connsiteY1" fmla="*/ 9380 h 9399"/>
            <a:gd name="connsiteX2" fmla="*/ 10033 w 10033"/>
            <a:gd name="connsiteY2" fmla="*/ 9254 h 9399"/>
            <a:gd name="connsiteX0" fmla="*/ 938 w 10000"/>
            <a:gd name="connsiteY0" fmla="*/ 0 h 10206"/>
            <a:gd name="connsiteX1" fmla="*/ 0 w 10000"/>
            <a:gd name="connsiteY1" fmla="*/ 9980 h 10206"/>
            <a:gd name="connsiteX2" fmla="*/ 10000 w 10000"/>
            <a:gd name="connsiteY2" fmla="*/ 9846 h 10206"/>
            <a:gd name="connsiteX0" fmla="*/ 492 w 10000"/>
            <a:gd name="connsiteY0" fmla="*/ 0 h 10239"/>
            <a:gd name="connsiteX1" fmla="*/ 0 w 10000"/>
            <a:gd name="connsiteY1" fmla="*/ 10013 h 10239"/>
            <a:gd name="connsiteX2" fmla="*/ 10000 w 10000"/>
            <a:gd name="connsiteY2" fmla="*/ 9879 h 10239"/>
            <a:gd name="connsiteX0" fmla="*/ 492 w 9686"/>
            <a:gd name="connsiteY0" fmla="*/ 0 h 10503"/>
            <a:gd name="connsiteX1" fmla="*/ 0 w 9686"/>
            <a:gd name="connsiteY1" fmla="*/ 10013 h 10503"/>
            <a:gd name="connsiteX2" fmla="*/ 9686 w 9686"/>
            <a:gd name="connsiteY2" fmla="*/ 10254 h 10503"/>
            <a:gd name="connsiteX0" fmla="*/ 508 w 10000"/>
            <a:gd name="connsiteY0" fmla="*/ 0 h 9763"/>
            <a:gd name="connsiteX1" fmla="*/ 0 w 10000"/>
            <a:gd name="connsiteY1" fmla="*/ 9533 h 9763"/>
            <a:gd name="connsiteX2" fmla="*/ 10000 w 10000"/>
            <a:gd name="connsiteY2" fmla="*/ 9763 h 9763"/>
            <a:gd name="connsiteX0" fmla="*/ 0 w 10000"/>
            <a:gd name="connsiteY0" fmla="*/ 0 h 236"/>
            <a:gd name="connsiteX1" fmla="*/ 10000 w 10000"/>
            <a:gd name="connsiteY1" fmla="*/ 236 h 2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366"/>
            <a:gd name="connsiteY0" fmla="*/ 0 h 12022"/>
            <a:gd name="connsiteX1" fmla="*/ 7366 w 7366"/>
            <a:gd name="connsiteY1" fmla="*/ 12022 h 12022"/>
            <a:gd name="connsiteX0" fmla="*/ 0 w 11696"/>
            <a:gd name="connsiteY0" fmla="*/ 0 h 6235"/>
            <a:gd name="connsiteX1" fmla="*/ 11696 w 11696"/>
            <a:gd name="connsiteY1" fmla="*/ 6235 h 6235"/>
            <a:gd name="connsiteX0" fmla="*/ 0 w 10687"/>
            <a:gd name="connsiteY0" fmla="*/ 0 h 10000"/>
            <a:gd name="connsiteX1" fmla="*/ 10000 w 10687"/>
            <a:gd name="connsiteY1" fmla="*/ 10000 h 10000"/>
            <a:gd name="connsiteX0" fmla="*/ 0 w 10000"/>
            <a:gd name="connsiteY0" fmla="*/ 0 h 12111"/>
            <a:gd name="connsiteX1" fmla="*/ 10000 w 10000"/>
            <a:gd name="connsiteY1" fmla="*/ 10000 h 12111"/>
            <a:gd name="connsiteX0" fmla="*/ 0 w 7791"/>
            <a:gd name="connsiteY0" fmla="*/ 0 h 8320"/>
            <a:gd name="connsiteX1" fmla="*/ 7791 w 7791"/>
            <a:gd name="connsiteY1" fmla="*/ 5118 h 8320"/>
            <a:gd name="connsiteX0" fmla="*/ 0 w 10166"/>
            <a:gd name="connsiteY0" fmla="*/ 721 h 6943"/>
            <a:gd name="connsiteX1" fmla="*/ 10166 w 10166"/>
            <a:gd name="connsiteY1" fmla="*/ 0 h 6943"/>
            <a:gd name="connsiteX0" fmla="*/ 0 w 10000"/>
            <a:gd name="connsiteY0" fmla="*/ 1038 h 8351"/>
            <a:gd name="connsiteX1" fmla="*/ 10000 w 10000"/>
            <a:gd name="connsiteY1" fmla="*/ 0 h 8351"/>
            <a:gd name="connsiteX0" fmla="*/ 0 w 10000"/>
            <a:gd name="connsiteY0" fmla="*/ 4302 h 9790"/>
            <a:gd name="connsiteX1" fmla="*/ 10000 w 10000"/>
            <a:gd name="connsiteY1" fmla="*/ 3059 h 9790"/>
            <a:gd name="connsiteX0" fmla="*/ 0 w 10000"/>
            <a:gd name="connsiteY0" fmla="*/ 1269 h 11187"/>
            <a:gd name="connsiteX1" fmla="*/ 10000 w 10000"/>
            <a:gd name="connsiteY1" fmla="*/ 0 h 11187"/>
            <a:gd name="connsiteX0" fmla="*/ 0 w 10000"/>
            <a:gd name="connsiteY0" fmla="*/ 1269 h 4750"/>
            <a:gd name="connsiteX1" fmla="*/ 10000 w 10000"/>
            <a:gd name="connsiteY1" fmla="*/ 0 h 4750"/>
            <a:gd name="connsiteX0" fmla="*/ 0 w 10000"/>
            <a:gd name="connsiteY0" fmla="*/ 2672 h 8157"/>
            <a:gd name="connsiteX1" fmla="*/ 10000 w 10000"/>
            <a:gd name="connsiteY1" fmla="*/ 0 h 8157"/>
            <a:gd name="connsiteX0" fmla="*/ 0 w 10000"/>
            <a:gd name="connsiteY0" fmla="*/ 8262 h 8665"/>
            <a:gd name="connsiteX1" fmla="*/ 10000 w 10000"/>
            <a:gd name="connsiteY1" fmla="*/ 4986 h 8665"/>
            <a:gd name="connsiteX0" fmla="*/ 0 w 9340"/>
            <a:gd name="connsiteY0" fmla="*/ 1 h 16071"/>
            <a:gd name="connsiteX1" fmla="*/ 9340 w 9340"/>
            <a:gd name="connsiteY1" fmla="*/ 16071 h 16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340" h="16071">
              <a:moveTo>
                <a:pt x="0" y="1"/>
              </a:moveTo>
              <a:cubicBezTo>
                <a:pt x="3919" y="4054"/>
                <a:pt x="4551" y="-309"/>
                <a:pt x="9340" y="16071"/>
              </a:cubicBezTo>
            </a:path>
          </a:pathLst>
        </a:cu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531812</xdr:colOff>
      <xdr:row>4</xdr:row>
      <xdr:rowOff>153422</xdr:rowOff>
    </xdr:from>
    <xdr:ext cx="119062" cy="235514"/>
    <xdr:sp macro="" textlink="">
      <xdr:nvSpPr>
        <xdr:cNvPr id="590" name="Text Box 709">
          <a:extLst>
            <a:ext uri="{FF2B5EF4-FFF2-40B4-BE49-F238E27FC236}">
              <a16:creationId xmlns:a16="http://schemas.microsoft.com/office/drawing/2014/main" id="{EF650162-9699-497E-9869-152E779427F3}"/>
            </a:ext>
          </a:extLst>
        </xdr:cNvPr>
        <xdr:cNvSpPr txBox="1">
          <a:spLocks noChangeArrowheads="1"/>
        </xdr:cNvSpPr>
      </xdr:nvSpPr>
      <xdr:spPr bwMode="auto">
        <a:xfrm flipV="1">
          <a:off x="4125912" y="820172"/>
          <a:ext cx="119062" cy="235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5</xdr:col>
      <xdr:colOff>14025</xdr:colOff>
      <xdr:row>1</xdr:row>
      <xdr:rowOff>0</xdr:rowOff>
    </xdr:from>
    <xdr:to>
      <xdr:col>5</xdr:col>
      <xdr:colOff>204525</xdr:colOff>
      <xdr:row>1</xdr:row>
      <xdr:rowOff>161193</xdr:rowOff>
    </xdr:to>
    <xdr:sp macro="" textlink="">
      <xdr:nvSpPr>
        <xdr:cNvPr id="591" name="六角形 590">
          <a:extLst>
            <a:ext uri="{FF2B5EF4-FFF2-40B4-BE49-F238E27FC236}">
              <a16:creationId xmlns:a16="http://schemas.microsoft.com/office/drawing/2014/main" id="{736DEDDB-9031-43A3-A101-95240F9E43A6}"/>
            </a:ext>
          </a:extLst>
        </xdr:cNvPr>
        <xdr:cNvSpPr/>
      </xdr:nvSpPr>
      <xdr:spPr bwMode="auto">
        <a:xfrm>
          <a:off x="2903275" y="171450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476349</xdr:colOff>
      <xdr:row>7</xdr:row>
      <xdr:rowOff>80159</xdr:rowOff>
    </xdr:from>
    <xdr:to>
      <xdr:col>6</xdr:col>
      <xdr:colOff>657678</xdr:colOff>
      <xdr:row>8</xdr:row>
      <xdr:rowOff>58964</xdr:rowOff>
    </xdr:to>
    <xdr:sp macro="" textlink="">
      <xdr:nvSpPr>
        <xdr:cNvPr id="592" name="六角形 591">
          <a:extLst>
            <a:ext uri="{FF2B5EF4-FFF2-40B4-BE49-F238E27FC236}">
              <a16:creationId xmlns:a16="http://schemas.microsoft.com/office/drawing/2014/main" id="{B6DE5E47-6D68-4CF3-BA67-D2DFAB3F8DBF}"/>
            </a:ext>
          </a:extLst>
        </xdr:cNvPr>
        <xdr:cNvSpPr/>
      </xdr:nvSpPr>
      <xdr:spPr bwMode="auto">
        <a:xfrm>
          <a:off x="4070449" y="1242209"/>
          <a:ext cx="181329" cy="1439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371440</xdr:colOff>
      <xdr:row>7</xdr:row>
      <xdr:rowOff>115921</xdr:rowOff>
    </xdr:from>
    <xdr:to>
      <xdr:col>6</xdr:col>
      <xdr:colOff>504790</xdr:colOff>
      <xdr:row>8</xdr:row>
      <xdr:rowOff>69299</xdr:rowOff>
    </xdr:to>
    <xdr:sp macro="" textlink="">
      <xdr:nvSpPr>
        <xdr:cNvPr id="593" name="AutoShape 86">
          <a:extLst>
            <a:ext uri="{FF2B5EF4-FFF2-40B4-BE49-F238E27FC236}">
              <a16:creationId xmlns:a16="http://schemas.microsoft.com/office/drawing/2014/main" id="{83E0A498-BCDB-44AE-B2C9-069EA1084D4A}"/>
            </a:ext>
          </a:extLst>
        </xdr:cNvPr>
        <xdr:cNvSpPr>
          <a:spLocks noChangeArrowheads="1"/>
        </xdr:cNvSpPr>
      </xdr:nvSpPr>
      <xdr:spPr bwMode="auto">
        <a:xfrm>
          <a:off x="3965540" y="1277971"/>
          <a:ext cx="133350" cy="1184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91026</xdr:colOff>
      <xdr:row>2</xdr:row>
      <xdr:rowOff>150750</xdr:rowOff>
    </xdr:from>
    <xdr:ext cx="175838" cy="337015"/>
    <xdr:sp macro="" textlink="">
      <xdr:nvSpPr>
        <xdr:cNvPr id="594" name="Text Box 1664">
          <a:extLst>
            <a:ext uri="{FF2B5EF4-FFF2-40B4-BE49-F238E27FC236}">
              <a16:creationId xmlns:a16="http://schemas.microsoft.com/office/drawing/2014/main" id="{C5F004DE-DB05-4B66-AABE-50205D187A5E}"/>
            </a:ext>
          </a:extLst>
        </xdr:cNvPr>
        <xdr:cNvSpPr txBox="1">
          <a:spLocks noChangeArrowheads="1"/>
        </xdr:cNvSpPr>
      </xdr:nvSpPr>
      <xdr:spPr bwMode="auto">
        <a:xfrm>
          <a:off x="5094826" y="487300"/>
          <a:ext cx="175838" cy="33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231680</xdr:colOff>
      <xdr:row>7</xdr:row>
      <xdr:rowOff>77105</xdr:rowOff>
    </xdr:from>
    <xdr:to>
      <xdr:col>7</xdr:col>
      <xdr:colOff>634997</xdr:colOff>
      <xdr:row>8</xdr:row>
      <xdr:rowOff>36283</xdr:rowOff>
    </xdr:to>
    <xdr:sp macro="" textlink="">
      <xdr:nvSpPr>
        <xdr:cNvPr id="595" name="Text Box 528">
          <a:extLst>
            <a:ext uri="{FF2B5EF4-FFF2-40B4-BE49-F238E27FC236}">
              <a16:creationId xmlns:a16="http://schemas.microsoft.com/office/drawing/2014/main" id="{F63BF9A0-0112-45E2-B0DE-B4EC1B4F640C}"/>
            </a:ext>
          </a:extLst>
        </xdr:cNvPr>
        <xdr:cNvSpPr txBox="1">
          <a:spLocks noChangeArrowheads="1"/>
        </xdr:cNvSpPr>
      </xdr:nvSpPr>
      <xdr:spPr bwMode="auto">
        <a:xfrm>
          <a:off x="4530630" y="1239155"/>
          <a:ext cx="403317" cy="1242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向栗崎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33965</xdr:colOff>
      <xdr:row>5</xdr:row>
      <xdr:rowOff>162375</xdr:rowOff>
    </xdr:from>
    <xdr:to>
      <xdr:col>7</xdr:col>
      <xdr:colOff>222251</xdr:colOff>
      <xdr:row>7</xdr:row>
      <xdr:rowOff>71447</xdr:rowOff>
    </xdr:to>
    <xdr:sp macro="" textlink="">
      <xdr:nvSpPr>
        <xdr:cNvPr id="596" name="Text Box 1563">
          <a:extLst>
            <a:ext uri="{FF2B5EF4-FFF2-40B4-BE49-F238E27FC236}">
              <a16:creationId xmlns:a16="http://schemas.microsoft.com/office/drawing/2014/main" id="{D9F59BB8-6062-4D17-BD22-3D537B364655}"/>
            </a:ext>
          </a:extLst>
        </xdr:cNvPr>
        <xdr:cNvSpPr txBox="1">
          <a:spLocks noChangeArrowheads="1"/>
        </xdr:cNvSpPr>
      </xdr:nvSpPr>
      <xdr:spPr bwMode="auto">
        <a:xfrm>
          <a:off x="4332915" y="994225"/>
          <a:ext cx="188286" cy="239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8</xdr:col>
      <xdr:colOff>344200</xdr:colOff>
      <xdr:row>4</xdr:row>
      <xdr:rowOff>16631</xdr:rowOff>
    </xdr:from>
    <xdr:to>
      <xdr:col>8</xdr:col>
      <xdr:colOff>468978</xdr:colOff>
      <xdr:row>8</xdr:row>
      <xdr:rowOff>143533</xdr:rowOff>
    </xdr:to>
    <xdr:sp macro="" textlink="">
      <xdr:nvSpPr>
        <xdr:cNvPr id="597" name="Line 304">
          <a:extLst>
            <a:ext uri="{FF2B5EF4-FFF2-40B4-BE49-F238E27FC236}">
              <a16:creationId xmlns:a16="http://schemas.microsoft.com/office/drawing/2014/main" id="{DA300B3B-2732-4393-B41B-E8CCB7073F53}"/>
            </a:ext>
          </a:extLst>
        </xdr:cNvPr>
        <xdr:cNvSpPr>
          <a:spLocks noChangeShapeType="1"/>
        </xdr:cNvSpPr>
      </xdr:nvSpPr>
      <xdr:spPr bwMode="auto">
        <a:xfrm rot="15600000">
          <a:off x="5016738" y="1014643"/>
          <a:ext cx="787302" cy="124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599279</xdr:colOff>
      <xdr:row>2</xdr:row>
      <xdr:rowOff>115929</xdr:rowOff>
    </xdr:from>
    <xdr:to>
      <xdr:col>8</xdr:col>
      <xdr:colOff>155790</xdr:colOff>
      <xdr:row>8</xdr:row>
      <xdr:rowOff>129411</xdr:rowOff>
    </xdr:to>
    <xdr:sp macro="" textlink="">
      <xdr:nvSpPr>
        <xdr:cNvPr id="598" name="Line 304">
          <a:extLst>
            <a:ext uri="{FF2B5EF4-FFF2-40B4-BE49-F238E27FC236}">
              <a16:creationId xmlns:a16="http://schemas.microsoft.com/office/drawing/2014/main" id="{C9FFD641-1563-406C-9B67-8F2ABE805C54}"/>
            </a:ext>
          </a:extLst>
        </xdr:cNvPr>
        <xdr:cNvSpPr>
          <a:spLocks noChangeShapeType="1"/>
        </xdr:cNvSpPr>
      </xdr:nvSpPr>
      <xdr:spPr bwMode="auto">
        <a:xfrm rot="15600000">
          <a:off x="4526869" y="823839"/>
          <a:ext cx="1004082" cy="261361"/>
        </a:xfrm>
        <a:custGeom>
          <a:avLst/>
          <a:gdLst>
            <a:gd name="connsiteX0" fmla="*/ 0 w 1093644"/>
            <a:gd name="connsiteY0" fmla="*/ 0 h 177628"/>
            <a:gd name="connsiteX1" fmla="*/ 1093644 w 1093644"/>
            <a:gd name="connsiteY1" fmla="*/ 177628 h 177628"/>
            <a:gd name="connsiteX0" fmla="*/ 0 w 1093644"/>
            <a:gd name="connsiteY0" fmla="*/ 0 h 177628"/>
            <a:gd name="connsiteX1" fmla="*/ 790743 w 1093644"/>
            <a:gd name="connsiteY1" fmla="*/ 136175 h 177628"/>
            <a:gd name="connsiteX2" fmla="*/ 1093644 w 1093644"/>
            <a:gd name="connsiteY2" fmla="*/ 177628 h 177628"/>
            <a:gd name="connsiteX0" fmla="*/ 0 w 1093644"/>
            <a:gd name="connsiteY0" fmla="*/ 0 h 177628"/>
            <a:gd name="connsiteX1" fmla="*/ 721295 w 1093644"/>
            <a:gd name="connsiteY1" fmla="*/ 128098 h 177628"/>
            <a:gd name="connsiteX2" fmla="*/ 1093644 w 1093644"/>
            <a:gd name="connsiteY2" fmla="*/ 177628 h 177628"/>
            <a:gd name="connsiteX0" fmla="*/ 0 w 1093644"/>
            <a:gd name="connsiteY0" fmla="*/ 0 h 177628"/>
            <a:gd name="connsiteX1" fmla="*/ 721295 w 1093644"/>
            <a:gd name="connsiteY1" fmla="*/ 128098 h 177628"/>
            <a:gd name="connsiteX2" fmla="*/ 1093644 w 1093644"/>
            <a:gd name="connsiteY2" fmla="*/ 177628 h 177628"/>
            <a:gd name="connsiteX0" fmla="*/ 0 w 1093644"/>
            <a:gd name="connsiteY0" fmla="*/ 0 h 177628"/>
            <a:gd name="connsiteX1" fmla="*/ 719147 w 1093644"/>
            <a:gd name="connsiteY1" fmla="*/ 69354 h 177628"/>
            <a:gd name="connsiteX2" fmla="*/ 1093644 w 1093644"/>
            <a:gd name="connsiteY2" fmla="*/ 177628 h 177628"/>
            <a:gd name="connsiteX0" fmla="*/ 0 w 1093644"/>
            <a:gd name="connsiteY0" fmla="*/ 0 h 207463"/>
            <a:gd name="connsiteX1" fmla="*/ 719147 w 1093644"/>
            <a:gd name="connsiteY1" fmla="*/ 69354 h 207463"/>
            <a:gd name="connsiteX2" fmla="*/ 795508 w 1093644"/>
            <a:gd name="connsiteY2" fmla="*/ 203719 h 207463"/>
            <a:gd name="connsiteX3" fmla="*/ 1093644 w 1093644"/>
            <a:gd name="connsiteY3" fmla="*/ 177628 h 207463"/>
            <a:gd name="connsiteX0" fmla="*/ 0 w 1035868"/>
            <a:gd name="connsiteY0" fmla="*/ 0 h 292509"/>
            <a:gd name="connsiteX1" fmla="*/ 719147 w 1035868"/>
            <a:gd name="connsiteY1" fmla="*/ 69354 h 292509"/>
            <a:gd name="connsiteX2" fmla="*/ 795508 w 1035868"/>
            <a:gd name="connsiteY2" fmla="*/ 203719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719147 w 1035868"/>
            <a:gd name="connsiteY1" fmla="*/ 69354 h 292509"/>
            <a:gd name="connsiteX2" fmla="*/ 703236 w 1035868"/>
            <a:gd name="connsiteY2" fmla="*/ 25415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703236 w 1035868"/>
            <a:gd name="connsiteY2" fmla="*/ 25415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703236 w 1035868"/>
            <a:gd name="connsiteY2" fmla="*/ 25415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90394 w 1035868"/>
            <a:gd name="connsiteY2" fmla="*/ 256058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90394 w 1035868"/>
            <a:gd name="connsiteY2" fmla="*/ 256058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79690 w 1035868"/>
            <a:gd name="connsiteY2" fmla="*/ 24583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79690 w 1035868"/>
            <a:gd name="connsiteY2" fmla="*/ 245833 h 292509"/>
            <a:gd name="connsiteX3" fmla="*/ 1035868 w 1035868"/>
            <a:gd name="connsiteY3" fmla="*/ 292509 h 292509"/>
            <a:gd name="connsiteX0" fmla="*/ 0 w 1035868"/>
            <a:gd name="connsiteY0" fmla="*/ 0 h 292509"/>
            <a:gd name="connsiteX1" fmla="*/ 694420 w 1035868"/>
            <a:gd name="connsiteY1" fmla="*/ 115023 h 292509"/>
            <a:gd name="connsiteX2" fmla="*/ 679690 w 1035868"/>
            <a:gd name="connsiteY2" fmla="*/ 245833 h 292509"/>
            <a:gd name="connsiteX3" fmla="*/ 1035868 w 1035868"/>
            <a:gd name="connsiteY3" fmla="*/ 292509 h 292509"/>
            <a:gd name="connsiteX0" fmla="*/ 0 w 1025409"/>
            <a:gd name="connsiteY0" fmla="*/ 0 h 328185"/>
            <a:gd name="connsiteX1" fmla="*/ 694420 w 1025409"/>
            <a:gd name="connsiteY1" fmla="*/ 115023 h 328185"/>
            <a:gd name="connsiteX2" fmla="*/ 679690 w 1025409"/>
            <a:gd name="connsiteY2" fmla="*/ 245833 h 328185"/>
            <a:gd name="connsiteX3" fmla="*/ 1025409 w 1025409"/>
            <a:gd name="connsiteY3" fmla="*/ 328185 h 328185"/>
            <a:gd name="connsiteX0" fmla="*/ 0 w 1128629"/>
            <a:gd name="connsiteY0" fmla="*/ 0 h 333878"/>
            <a:gd name="connsiteX1" fmla="*/ 694420 w 1128629"/>
            <a:gd name="connsiteY1" fmla="*/ 115023 h 333878"/>
            <a:gd name="connsiteX2" fmla="*/ 679690 w 1128629"/>
            <a:gd name="connsiteY2" fmla="*/ 245833 h 333878"/>
            <a:gd name="connsiteX3" fmla="*/ 1128629 w 1128629"/>
            <a:gd name="connsiteY3" fmla="*/ 333878 h 333878"/>
            <a:gd name="connsiteX0" fmla="*/ 0 w 1094182"/>
            <a:gd name="connsiteY0" fmla="*/ 0 h 326934"/>
            <a:gd name="connsiteX1" fmla="*/ 694420 w 1094182"/>
            <a:gd name="connsiteY1" fmla="*/ 115023 h 326934"/>
            <a:gd name="connsiteX2" fmla="*/ 679690 w 1094182"/>
            <a:gd name="connsiteY2" fmla="*/ 245833 h 326934"/>
            <a:gd name="connsiteX3" fmla="*/ 1094182 w 1094182"/>
            <a:gd name="connsiteY3" fmla="*/ 326934 h 3269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4182" h="326934">
              <a:moveTo>
                <a:pt x="0" y="0"/>
              </a:moveTo>
              <a:cubicBezTo>
                <a:pt x="240432" y="42699"/>
                <a:pt x="467544" y="66376"/>
                <a:pt x="694420" y="115023"/>
              </a:cubicBezTo>
              <a:cubicBezTo>
                <a:pt x="679046" y="247261"/>
                <a:pt x="704068" y="113853"/>
                <a:pt x="679690" y="245833"/>
              </a:cubicBezTo>
              <a:cubicBezTo>
                <a:pt x="742106" y="263879"/>
                <a:pt x="1041359" y="317528"/>
                <a:pt x="1094182" y="32693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122839</xdr:colOff>
      <xdr:row>5</xdr:row>
      <xdr:rowOff>95106</xdr:rowOff>
    </xdr:from>
    <xdr:to>
      <xdr:col>7</xdr:col>
      <xdr:colOff>675183</xdr:colOff>
      <xdr:row>6</xdr:row>
      <xdr:rowOff>23033</xdr:rowOff>
    </xdr:to>
    <xdr:sp macro="" textlink="">
      <xdr:nvSpPr>
        <xdr:cNvPr id="599" name="Line 304">
          <a:extLst>
            <a:ext uri="{FF2B5EF4-FFF2-40B4-BE49-F238E27FC236}">
              <a16:creationId xmlns:a16="http://schemas.microsoft.com/office/drawing/2014/main" id="{65D4F386-96B2-4ACD-A546-9A62D45F54C2}"/>
            </a:ext>
          </a:extLst>
        </xdr:cNvPr>
        <xdr:cNvSpPr>
          <a:spLocks noChangeShapeType="1"/>
        </xdr:cNvSpPr>
      </xdr:nvSpPr>
      <xdr:spPr bwMode="auto">
        <a:xfrm rot="15600000" flipV="1">
          <a:off x="4651447" y="697298"/>
          <a:ext cx="93027" cy="5523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552105</xdr:colOff>
      <xdr:row>2</xdr:row>
      <xdr:rowOff>54898</xdr:rowOff>
    </xdr:from>
    <xdr:to>
      <xdr:col>7</xdr:col>
      <xdr:colOff>664834</xdr:colOff>
      <xdr:row>5</xdr:row>
      <xdr:rowOff>12514</xdr:rowOff>
    </xdr:to>
    <xdr:sp macro="" textlink="">
      <xdr:nvSpPr>
        <xdr:cNvPr id="600" name="Line 206">
          <a:extLst>
            <a:ext uri="{FF2B5EF4-FFF2-40B4-BE49-F238E27FC236}">
              <a16:creationId xmlns:a16="http://schemas.microsoft.com/office/drawing/2014/main" id="{17DFA0BA-6A83-4DC1-933C-537CC1D7378D}"/>
            </a:ext>
          </a:extLst>
        </xdr:cNvPr>
        <xdr:cNvSpPr>
          <a:spLocks noChangeShapeType="1"/>
        </xdr:cNvSpPr>
      </xdr:nvSpPr>
      <xdr:spPr bwMode="auto">
        <a:xfrm flipH="1" flipV="1">
          <a:off x="4851055" y="391448"/>
          <a:ext cx="112729" cy="45291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52908</xdr:colOff>
      <xdr:row>4</xdr:row>
      <xdr:rowOff>142617</xdr:rowOff>
    </xdr:from>
    <xdr:to>
      <xdr:col>8</xdr:col>
      <xdr:colOff>158333</xdr:colOff>
      <xdr:row>5</xdr:row>
      <xdr:rowOff>112003</xdr:rowOff>
    </xdr:to>
    <xdr:sp macro="" textlink="">
      <xdr:nvSpPr>
        <xdr:cNvPr id="601" name="Line 206">
          <a:extLst>
            <a:ext uri="{FF2B5EF4-FFF2-40B4-BE49-F238E27FC236}">
              <a16:creationId xmlns:a16="http://schemas.microsoft.com/office/drawing/2014/main" id="{699EBC73-09B3-4DDF-8F86-73395B915B9F}"/>
            </a:ext>
          </a:extLst>
        </xdr:cNvPr>
        <xdr:cNvSpPr>
          <a:spLocks noChangeShapeType="1"/>
        </xdr:cNvSpPr>
      </xdr:nvSpPr>
      <xdr:spPr bwMode="auto">
        <a:xfrm flipV="1">
          <a:off x="5056708" y="809367"/>
          <a:ext cx="105425" cy="13448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210850000 w 210850000"/>
            <a:gd name="connsiteY0" fmla="*/ 0 h 11157"/>
            <a:gd name="connsiteX1" fmla="*/ 0 w 210850000"/>
            <a:gd name="connsiteY1" fmla="*/ 11157 h 11157"/>
            <a:gd name="connsiteX0" fmla="*/ 210850000 w 210850000"/>
            <a:gd name="connsiteY0" fmla="*/ 0 h 11157"/>
            <a:gd name="connsiteX1" fmla="*/ 0 w 210850000"/>
            <a:gd name="connsiteY1" fmla="*/ 11157 h 11157"/>
            <a:gd name="connsiteX0" fmla="*/ 210850000 w 210850000"/>
            <a:gd name="connsiteY0" fmla="*/ 0 h 11157"/>
            <a:gd name="connsiteX1" fmla="*/ 3248000 w 210850000"/>
            <a:gd name="connsiteY1" fmla="*/ 1101 h 11157"/>
            <a:gd name="connsiteX2" fmla="*/ 0 w 210850000"/>
            <a:gd name="connsiteY2" fmla="*/ 11157 h 11157"/>
            <a:gd name="connsiteX0" fmla="*/ 210850000 w 210850000"/>
            <a:gd name="connsiteY0" fmla="*/ 0 h 11157"/>
            <a:gd name="connsiteX1" fmla="*/ 3248000 w 210850000"/>
            <a:gd name="connsiteY1" fmla="*/ 233 h 11157"/>
            <a:gd name="connsiteX2" fmla="*/ 0 w 210850000"/>
            <a:gd name="connsiteY2" fmla="*/ 11157 h 111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0850000" h="11157">
              <a:moveTo>
                <a:pt x="210850000" y="0"/>
              </a:moveTo>
              <a:lnTo>
                <a:pt x="3248000" y="233"/>
              </a:lnTo>
              <a:lnTo>
                <a:pt x="0" y="11157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47015</xdr:colOff>
      <xdr:row>4</xdr:row>
      <xdr:rowOff>167205</xdr:rowOff>
    </xdr:from>
    <xdr:ext cx="267430" cy="144897"/>
    <xdr:sp macro="" textlink="">
      <xdr:nvSpPr>
        <xdr:cNvPr id="602" name="Text Box 1664">
          <a:extLst>
            <a:ext uri="{FF2B5EF4-FFF2-40B4-BE49-F238E27FC236}">
              <a16:creationId xmlns:a16="http://schemas.microsoft.com/office/drawing/2014/main" id="{E2635F17-34A1-4B7E-849C-FEEC8D147FB1}"/>
            </a:ext>
          </a:extLst>
        </xdr:cNvPr>
        <xdr:cNvSpPr txBox="1">
          <a:spLocks noChangeArrowheads="1"/>
        </xdr:cNvSpPr>
      </xdr:nvSpPr>
      <xdr:spPr bwMode="auto">
        <a:xfrm>
          <a:off x="5050815" y="833955"/>
          <a:ext cx="267430" cy="1448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426266</xdr:colOff>
      <xdr:row>6</xdr:row>
      <xdr:rowOff>83258</xdr:rowOff>
    </xdr:from>
    <xdr:to>
      <xdr:col>10</xdr:col>
      <xdr:colOff>461433</xdr:colOff>
      <xdr:row>8</xdr:row>
      <xdr:rowOff>160865</xdr:rowOff>
    </xdr:to>
    <xdr:sp macro="" textlink="">
      <xdr:nvSpPr>
        <xdr:cNvPr id="603" name="Freeform 166">
          <a:extLst>
            <a:ext uri="{FF2B5EF4-FFF2-40B4-BE49-F238E27FC236}">
              <a16:creationId xmlns:a16="http://schemas.microsoft.com/office/drawing/2014/main" id="{24A1892C-185F-4138-9430-FE1E50BDDC9F}"/>
            </a:ext>
          </a:extLst>
        </xdr:cNvPr>
        <xdr:cNvSpPr>
          <a:spLocks/>
        </xdr:cNvSpPr>
      </xdr:nvSpPr>
      <xdr:spPr bwMode="auto">
        <a:xfrm>
          <a:off x="6134916" y="1080208"/>
          <a:ext cx="740017" cy="40780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720" h="11472">
              <a:moveTo>
                <a:pt x="51" y="11472"/>
              </a:moveTo>
              <a:cubicBezTo>
                <a:pt x="-31" y="8413"/>
                <a:pt x="-19" y="9535"/>
                <a:pt x="134" y="1472"/>
              </a:cubicBezTo>
              <a:cubicBezTo>
                <a:pt x="4271" y="1533"/>
                <a:pt x="12702" y="405"/>
                <a:pt x="1572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338870</xdr:colOff>
      <xdr:row>7</xdr:row>
      <xdr:rowOff>86869</xdr:rowOff>
    </xdr:from>
    <xdr:to>
      <xdr:col>9</xdr:col>
      <xdr:colOff>526476</xdr:colOff>
      <xdr:row>8</xdr:row>
      <xdr:rowOff>71881</xdr:rowOff>
    </xdr:to>
    <xdr:sp macro="" textlink="">
      <xdr:nvSpPr>
        <xdr:cNvPr id="604" name="AutoShape 308">
          <a:extLst>
            <a:ext uri="{FF2B5EF4-FFF2-40B4-BE49-F238E27FC236}">
              <a16:creationId xmlns:a16="http://schemas.microsoft.com/office/drawing/2014/main" id="{61875099-32BB-4507-B96B-14716E140613}"/>
            </a:ext>
          </a:extLst>
        </xdr:cNvPr>
        <xdr:cNvSpPr>
          <a:spLocks noChangeArrowheads="1"/>
        </xdr:cNvSpPr>
      </xdr:nvSpPr>
      <xdr:spPr bwMode="auto">
        <a:xfrm>
          <a:off x="6047520" y="1248919"/>
          <a:ext cx="187606" cy="15011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78602</xdr:colOff>
      <xdr:row>6</xdr:row>
      <xdr:rowOff>133040</xdr:rowOff>
    </xdr:from>
    <xdr:to>
      <xdr:col>9</xdr:col>
      <xdr:colOff>578741</xdr:colOff>
      <xdr:row>6</xdr:row>
      <xdr:rowOff>133040</xdr:rowOff>
    </xdr:to>
    <xdr:sp macro="" textlink="">
      <xdr:nvSpPr>
        <xdr:cNvPr id="605" name="Line 238">
          <a:extLst>
            <a:ext uri="{FF2B5EF4-FFF2-40B4-BE49-F238E27FC236}">
              <a16:creationId xmlns:a16="http://schemas.microsoft.com/office/drawing/2014/main" id="{AF984326-EE45-4BCE-AD8A-49BDE7F2B0DA}"/>
            </a:ext>
          </a:extLst>
        </xdr:cNvPr>
        <xdr:cNvSpPr>
          <a:spLocks noChangeShapeType="1"/>
        </xdr:cNvSpPr>
      </xdr:nvSpPr>
      <xdr:spPr bwMode="auto">
        <a:xfrm>
          <a:off x="5787252" y="1129990"/>
          <a:ext cx="50013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420035</xdr:colOff>
      <xdr:row>4</xdr:row>
      <xdr:rowOff>52268</xdr:rowOff>
    </xdr:from>
    <xdr:to>
      <xdr:col>9</xdr:col>
      <xdr:colOff>445524</xdr:colOff>
      <xdr:row>6</xdr:row>
      <xdr:rowOff>76769</xdr:rowOff>
    </xdr:to>
    <xdr:sp macro="" textlink="">
      <xdr:nvSpPr>
        <xdr:cNvPr id="606" name="Line 238">
          <a:extLst>
            <a:ext uri="{FF2B5EF4-FFF2-40B4-BE49-F238E27FC236}">
              <a16:creationId xmlns:a16="http://schemas.microsoft.com/office/drawing/2014/main" id="{0696776F-413D-4059-B5FB-D133819DBEB4}"/>
            </a:ext>
          </a:extLst>
        </xdr:cNvPr>
        <xdr:cNvSpPr>
          <a:spLocks noChangeShapeType="1"/>
        </xdr:cNvSpPr>
      </xdr:nvSpPr>
      <xdr:spPr bwMode="auto">
        <a:xfrm>
          <a:off x="6128685" y="719018"/>
          <a:ext cx="25489" cy="3547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375201</xdr:colOff>
      <xdr:row>6</xdr:row>
      <xdr:rowOff>53876</xdr:rowOff>
    </xdr:from>
    <xdr:to>
      <xdr:col>9</xdr:col>
      <xdr:colOff>518105</xdr:colOff>
      <xdr:row>7</xdr:row>
      <xdr:rowOff>41074</xdr:rowOff>
    </xdr:to>
    <xdr:sp macro="" textlink="">
      <xdr:nvSpPr>
        <xdr:cNvPr id="607" name="Oval 310">
          <a:extLst>
            <a:ext uri="{FF2B5EF4-FFF2-40B4-BE49-F238E27FC236}">
              <a16:creationId xmlns:a16="http://schemas.microsoft.com/office/drawing/2014/main" id="{F43D291D-B6FE-47A0-9D1E-91983C53F6DA}"/>
            </a:ext>
          </a:extLst>
        </xdr:cNvPr>
        <xdr:cNvSpPr>
          <a:spLocks noChangeArrowheads="1"/>
        </xdr:cNvSpPr>
      </xdr:nvSpPr>
      <xdr:spPr bwMode="auto">
        <a:xfrm>
          <a:off x="6083851" y="1050826"/>
          <a:ext cx="142904" cy="1522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503767</xdr:colOff>
      <xdr:row>5</xdr:row>
      <xdr:rowOff>120648</xdr:rowOff>
    </xdr:from>
    <xdr:ext cx="288038" cy="186974"/>
    <xdr:sp macro="" textlink="">
      <xdr:nvSpPr>
        <xdr:cNvPr id="608" name="Text Box 1664">
          <a:extLst>
            <a:ext uri="{FF2B5EF4-FFF2-40B4-BE49-F238E27FC236}">
              <a16:creationId xmlns:a16="http://schemas.microsoft.com/office/drawing/2014/main" id="{395C574C-3C24-492B-8E9F-2F787B43FC49}"/>
            </a:ext>
          </a:extLst>
        </xdr:cNvPr>
        <xdr:cNvSpPr txBox="1">
          <a:spLocks noChangeArrowheads="1"/>
        </xdr:cNvSpPr>
      </xdr:nvSpPr>
      <xdr:spPr bwMode="auto">
        <a:xfrm>
          <a:off x="6212417" y="952498"/>
          <a:ext cx="28803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89910</xdr:colOff>
      <xdr:row>7</xdr:row>
      <xdr:rowOff>87603</xdr:rowOff>
    </xdr:from>
    <xdr:ext cx="221764" cy="137798"/>
    <xdr:sp macro="" textlink="">
      <xdr:nvSpPr>
        <xdr:cNvPr id="609" name="Text Box 1664">
          <a:extLst>
            <a:ext uri="{FF2B5EF4-FFF2-40B4-BE49-F238E27FC236}">
              <a16:creationId xmlns:a16="http://schemas.microsoft.com/office/drawing/2014/main" id="{CB7C8755-1403-49DC-9909-91FF78182ECD}"/>
            </a:ext>
          </a:extLst>
        </xdr:cNvPr>
        <xdr:cNvSpPr txBox="1">
          <a:spLocks noChangeArrowheads="1"/>
        </xdr:cNvSpPr>
      </xdr:nvSpPr>
      <xdr:spPr bwMode="auto">
        <a:xfrm>
          <a:off x="5093710" y="1249653"/>
          <a:ext cx="221764" cy="137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170667</xdr:colOff>
      <xdr:row>4</xdr:row>
      <xdr:rowOff>130965</xdr:rowOff>
    </xdr:from>
    <xdr:to>
      <xdr:col>7</xdr:col>
      <xdr:colOff>344100</xdr:colOff>
      <xdr:row>5</xdr:row>
      <xdr:rowOff>110369</xdr:rowOff>
    </xdr:to>
    <xdr:sp macro="" textlink="">
      <xdr:nvSpPr>
        <xdr:cNvPr id="610" name="六角形 609">
          <a:extLst>
            <a:ext uri="{FF2B5EF4-FFF2-40B4-BE49-F238E27FC236}">
              <a16:creationId xmlns:a16="http://schemas.microsoft.com/office/drawing/2014/main" id="{5F12ECAA-3519-46C4-B4C4-106E529C822C}"/>
            </a:ext>
          </a:extLst>
        </xdr:cNvPr>
        <xdr:cNvSpPr/>
      </xdr:nvSpPr>
      <xdr:spPr bwMode="auto">
        <a:xfrm>
          <a:off x="4469617" y="797715"/>
          <a:ext cx="173433" cy="1445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7</xdr:col>
      <xdr:colOff>512606</xdr:colOff>
      <xdr:row>6</xdr:row>
      <xdr:rowOff>44303</xdr:rowOff>
    </xdr:from>
    <xdr:to>
      <xdr:col>7</xdr:col>
      <xdr:colOff>658019</xdr:colOff>
      <xdr:row>7</xdr:row>
      <xdr:rowOff>3634</xdr:rowOff>
    </xdr:to>
    <xdr:sp macro="" textlink="">
      <xdr:nvSpPr>
        <xdr:cNvPr id="611" name="六角形 610">
          <a:extLst>
            <a:ext uri="{FF2B5EF4-FFF2-40B4-BE49-F238E27FC236}">
              <a16:creationId xmlns:a16="http://schemas.microsoft.com/office/drawing/2014/main" id="{2A34820A-535F-43F9-928F-957CB89A372A}"/>
            </a:ext>
          </a:extLst>
        </xdr:cNvPr>
        <xdr:cNvSpPr/>
      </xdr:nvSpPr>
      <xdr:spPr bwMode="auto">
        <a:xfrm>
          <a:off x="4811556" y="1041253"/>
          <a:ext cx="145413" cy="124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twoCellAnchor>
    <xdr:from>
      <xdr:col>8</xdr:col>
      <xdr:colOff>387809</xdr:colOff>
      <xdr:row>5</xdr:row>
      <xdr:rowOff>17860</xdr:rowOff>
    </xdr:from>
    <xdr:to>
      <xdr:col>8</xdr:col>
      <xdr:colOff>641808</xdr:colOff>
      <xdr:row>6</xdr:row>
      <xdr:rowOff>41673</xdr:rowOff>
    </xdr:to>
    <xdr:sp macro="" textlink="">
      <xdr:nvSpPr>
        <xdr:cNvPr id="612" name="六角形 611">
          <a:extLst>
            <a:ext uri="{FF2B5EF4-FFF2-40B4-BE49-F238E27FC236}">
              <a16:creationId xmlns:a16="http://schemas.microsoft.com/office/drawing/2014/main" id="{ABAEEC1B-D4CF-4DAA-9677-CAC5BDC20FDD}"/>
            </a:ext>
          </a:extLst>
        </xdr:cNvPr>
        <xdr:cNvSpPr/>
      </xdr:nvSpPr>
      <xdr:spPr bwMode="auto">
        <a:xfrm>
          <a:off x="5391609" y="849710"/>
          <a:ext cx="253999" cy="1889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765083</xdr:colOff>
      <xdr:row>1</xdr:row>
      <xdr:rowOff>10676</xdr:rowOff>
    </xdr:from>
    <xdr:to>
      <xdr:col>7</xdr:col>
      <xdr:colOff>196828</xdr:colOff>
      <xdr:row>2</xdr:row>
      <xdr:rowOff>15166</xdr:rowOff>
    </xdr:to>
    <xdr:sp macro="" textlink="">
      <xdr:nvSpPr>
        <xdr:cNvPr id="613" name="六角形 612">
          <a:extLst>
            <a:ext uri="{FF2B5EF4-FFF2-40B4-BE49-F238E27FC236}">
              <a16:creationId xmlns:a16="http://schemas.microsoft.com/office/drawing/2014/main" id="{21EC38E2-0234-4FF2-ABD1-C96C5740EDF7}"/>
            </a:ext>
          </a:extLst>
        </xdr:cNvPr>
        <xdr:cNvSpPr/>
      </xdr:nvSpPr>
      <xdr:spPr bwMode="auto">
        <a:xfrm>
          <a:off x="4302033" y="182126"/>
          <a:ext cx="193745" cy="16959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309757</xdr:colOff>
      <xdr:row>7</xdr:row>
      <xdr:rowOff>16710</xdr:rowOff>
    </xdr:from>
    <xdr:to>
      <xdr:col>8</xdr:col>
      <xdr:colOff>692265</xdr:colOff>
      <xdr:row>7</xdr:row>
      <xdr:rowOff>162622</xdr:rowOff>
    </xdr:to>
    <xdr:sp macro="" textlink="">
      <xdr:nvSpPr>
        <xdr:cNvPr id="614" name="Text Box 528">
          <a:extLst>
            <a:ext uri="{FF2B5EF4-FFF2-40B4-BE49-F238E27FC236}">
              <a16:creationId xmlns:a16="http://schemas.microsoft.com/office/drawing/2014/main" id="{295BD5E4-654D-46BF-84D0-E4A58F4AC4E5}"/>
            </a:ext>
          </a:extLst>
        </xdr:cNvPr>
        <xdr:cNvSpPr txBox="1">
          <a:spLocks noChangeArrowheads="1"/>
        </xdr:cNvSpPr>
      </xdr:nvSpPr>
      <xdr:spPr bwMode="auto">
        <a:xfrm>
          <a:off x="5313557" y="1178760"/>
          <a:ext cx="382508" cy="1459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向栗崎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0</xdr:row>
      <xdr:rowOff>174401</xdr:rowOff>
    </xdr:from>
    <xdr:to>
      <xdr:col>9</xdr:col>
      <xdr:colOff>179662</xdr:colOff>
      <xdr:row>1</xdr:row>
      <xdr:rowOff>159032</xdr:rowOff>
    </xdr:to>
    <xdr:sp macro="" textlink="">
      <xdr:nvSpPr>
        <xdr:cNvPr id="615" name="六角形 614">
          <a:extLst>
            <a:ext uri="{FF2B5EF4-FFF2-40B4-BE49-F238E27FC236}">
              <a16:creationId xmlns:a16="http://schemas.microsoft.com/office/drawing/2014/main" id="{3F346FB8-7FA3-40BD-9EA8-432DC645A680}"/>
            </a:ext>
          </a:extLst>
        </xdr:cNvPr>
        <xdr:cNvSpPr/>
      </xdr:nvSpPr>
      <xdr:spPr bwMode="auto">
        <a:xfrm>
          <a:off x="5708650" y="174401"/>
          <a:ext cx="179662" cy="156081"/>
        </a:xfrm>
        <a:prstGeom prst="hexagon">
          <a:avLst/>
        </a:prstGeom>
        <a:solidFill>
          <a:schemeClr val="bg1">
            <a:alpha val="87000"/>
          </a:schemeClr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46214</xdr:colOff>
      <xdr:row>27</xdr:row>
      <xdr:rowOff>11964</xdr:rowOff>
    </xdr:from>
    <xdr:ext cx="947108" cy="115035"/>
    <xdr:sp macro="" textlink="">
      <xdr:nvSpPr>
        <xdr:cNvPr id="616" name="Text Box 1563">
          <a:extLst>
            <a:ext uri="{FF2B5EF4-FFF2-40B4-BE49-F238E27FC236}">
              <a16:creationId xmlns:a16="http://schemas.microsoft.com/office/drawing/2014/main" id="{D84CBF77-49A6-4E1E-811A-C11A41271330}"/>
            </a:ext>
          </a:extLst>
        </xdr:cNvPr>
        <xdr:cNvSpPr txBox="1">
          <a:spLocks noChangeArrowheads="1"/>
        </xdr:cNvSpPr>
      </xdr:nvSpPr>
      <xdr:spPr bwMode="auto">
        <a:xfrm>
          <a:off x="2935464" y="4476014"/>
          <a:ext cx="947108" cy="115035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ｾﾞﾛの焦点」ロケ地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30091</xdr:colOff>
      <xdr:row>44</xdr:row>
      <xdr:rowOff>103692</xdr:rowOff>
    </xdr:from>
    <xdr:to>
      <xdr:col>8</xdr:col>
      <xdr:colOff>215871</xdr:colOff>
      <xdr:row>45</xdr:row>
      <xdr:rowOff>106938</xdr:rowOff>
    </xdr:to>
    <xdr:sp macro="" textlink="">
      <xdr:nvSpPr>
        <xdr:cNvPr id="617" name="六角形 616">
          <a:extLst>
            <a:ext uri="{FF2B5EF4-FFF2-40B4-BE49-F238E27FC236}">
              <a16:creationId xmlns:a16="http://schemas.microsoft.com/office/drawing/2014/main" id="{DA6DB902-123F-4180-96C8-E4FC9DAE117B}"/>
            </a:ext>
          </a:extLst>
        </xdr:cNvPr>
        <xdr:cNvSpPr/>
      </xdr:nvSpPr>
      <xdr:spPr bwMode="auto">
        <a:xfrm>
          <a:off x="5033891" y="7374442"/>
          <a:ext cx="185780" cy="16834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118920</xdr:colOff>
      <xdr:row>7</xdr:row>
      <xdr:rowOff>113413</xdr:rowOff>
    </xdr:from>
    <xdr:to>
      <xdr:col>16</xdr:col>
      <xdr:colOff>331558</xdr:colOff>
      <xdr:row>8</xdr:row>
      <xdr:rowOff>121918</xdr:rowOff>
    </xdr:to>
    <xdr:sp macro="" textlink="">
      <xdr:nvSpPr>
        <xdr:cNvPr id="618" name="六角形 617">
          <a:extLst>
            <a:ext uri="{FF2B5EF4-FFF2-40B4-BE49-F238E27FC236}">
              <a16:creationId xmlns:a16="http://schemas.microsoft.com/office/drawing/2014/main" id="{ED056949-3820-4CE3-8A92-772A4E887D7B}"/>
            </a:ext>
          </a:extLst>
        </xdr:cNvPr>
        <xdr:cNvSpPr/>
      </xdr:nvSpPr>
      <xdr:spPr bwMode="auto">
        <a:xfrm>
          <a:off x="10761520" y="1275463"/>
          <a:ext cx="212638" cy="1736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14</xdr:col>
      <xdr:colOff>278487</xdr:colOff>
      <xdr:row>13</xdr:row>
      <xdr:rowOff>21643</xdr:rowOff>
    </xdr:from>
    <xdr:ext cx="123197" cy="312690"/>
    <xdr:sp macro="" textlink="">
      <xdr:nvSpPr>
        <xdr:cNvPr id="619" name="Text Box 1664">
          <a:extLst>
            <a:ext uri="{FF2B5EF4-FFF2-40B4-BE49-F238E27FC236}">
              <a16:creationId xmlns:a16="http://schemas.microsoft.com/office/drawing/2014/main" id="{12C20B21-FAE0-47F2-9990-875E2B3BB56C}"/>
            </a:ext>
          </a:extLst>
        </xdr:cNvPr>
        <xdr:cNvSpPr txBox="1">
          <a:spLocks noChangeArrowheads="1"/>
        </xdr:cNvSpPr>
      </xdr:nvSpPr>
      <xdr:spPr bwMode="auto">
        <a:xfrm>
          <a:off x="9511387" y="2174293"/>
          <a:ext cx="123197" cy="31269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鵜川小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497004</xdr:colOff>
      <xdr:row>10</xdr:row>
      <xdr:rowOff>141986</xdr:rowOff>
    </xdr:from>
    <xdr:ext cx="415017" cy="272447"/>
    <xdr:sp macro="" textlink="">
      <xdr:nvSpPr>
        <xdr:cNvPr id="620" name="Text Box 1620">
          <a:extLst>
            <a:ext uri="{FF2B5EF4-FFF2-40B4-BE49-F238E27FC236}">
              <a16:creationId xmlns:a16="http://schemas.microsoft.com/office/drawing/2014/main" id="{4920EA12-1E60-4AC5-BAD7-A02B89C8368F}"/>
            </a:ext>
          </a:extLst>
        </xdr:cNvPr>
        <xdr:cNvSpPr txBox="1">
          <a:spLocks noChangeArrowheads="1"/>
        </xdr:cNvSpPr>
      </xdr:nvSpPr>
      <xdr:spPr bwMode="auto">
        <a:xfrm>
          <a:off x="9025054" y="1799336"/>
          <a:ext cx="415017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穴水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515265</xdr:colOff>
      <xdr:row>5</xdr:row>
      <xdr:rowOff>4795</xdr:rowOff>
    </xdr:from>
    <xdr:ext cx="308162" cy="159531"/>
    <xdr:sp macro="" textlink="">
      <xdr:nvSpPr>
        <xdr:cNvPr id="621" name="Text Box 1300">
          <a:extLst>
            <a:ext uri="{FF2B5EF4-FFF2-40B4-BE49-F238E27FC236}">
              <a16:creationId xmlns:a16="http://schemas.microsoft.com/office/drawing/2014/main" id="{BA2ECF8A-E50A-4949-BD53-1F1DBF8A5F3B}"/>
            </a:ext>
          </a:extLst>
        </xdr:cNvPr>
        <xdr:cNvSpPr txBox="1">
          <a:spLocks noChangeArrowheads="1"/>
        </xdr:cNvSpPr>
      </xdr:nvSpPr>
      <xdr:spPr bwMode="auto">
        <a:xfrm>
          <a:off x="1994815" y="836645"/>
          <a:ext cx="308162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鼓 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</xdr:colOff>
      <xdr:row>48</xdr:row>
      <xdr:rowOff>165217</xdr:rowOff>
    </xdr:from>
    <xdr:to>
      <xdr:col>13</xdr:col>
      <xdr:colOff>200269</xdr:colOff>
      <xdr:row>50</xdr:row>
      <xdr:rowOff>4884</xdr:rowOff>
    </xdr:to>
    <xdr:sp macro="" textlink="">
      <xdr:nvSpPr>
        <xdr:cNvPr id="622" name="六角形 621">
          <a:extLst>
            <a:ext uri="{FF2B5EF4-FFF2-40B4-BE49-F238E27FC236}">
              <a16:creationId xmlns:a16="http://schemas.microsoft.com/office/drawing/2014/main" id="{5B0F8A64-A102-429B-8A26-70E1D13B484A}"/>
            </a:ext>
          </a:extLst>
        </xdr:cNvPr>
        <xdr:cNvSpPr/>
      </xdr:nvSpPr>
      <xdr:spPr bwMode="auto">
        <a:xfrm>
          <a:off x="8528051" y="8096367"/>
          <a:ext cx="200268" cy="169867"/>
        </a:xfrm>
        <a:prstGeom prst="hexagon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</a:rPr>
            <a:t>75</a:t>
          </a:r>
          <a:endParaRPr kumimoji="1" lang="ja-JP" alt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</xdr:colOff>
      <xdr:row>49</xdr:row>
      <xdr:rowOff>7325</xdr:rowOff>
    </xdr:from>
    <xdr:to>
      <xdr:col>15</xdr:col>
      <xdr:colOff>184593</xdr:colOff>
      <xdr:row>49</xdr:row>
      <xdr:rowOff>155058</xdr:rowOff>
    </xdr:to>
    <xdr:sp macro="" textlink="">
      <xdr:nvSpPr>
        <xdr:cNvPr id="623" name="六角形 622">
          <a:extLst>
            <a:ext uri="{FF2B5EF4-FFF2-40B4-BE49-F238E27FC236}">
              <a16:creationId xmlns:a16="http://schemas.microsoft.com/office/drawing/2014/main" id="{5FDB26C1-D247-4BD2-92DA-B89D6F20B577}"/>
            </a:ext>
          </a:extLst>
        </xdr:cNvPr>
        <xdr:cNvSpPr/>
      </xdr:nvSpPr>
      <xdr:spPr bwMode="auto">
        <a:xfrm>
          <a:off x="9937751" y="8103575"/>
          <a:ext cx="184592" cy="1477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157</xdr:colOff>
      <xdr:row>49</xdr:row>
      <xdr:rowOff>0</xdr:rowOff>
    </xdr:from>
    <xdr:to>
      <xdr:col>17</xdr:col>
      <xdr:colOff>158750</xdr:colOff>
      <xdr:row>49</xdr:row>
      <xdr:rowOff>158750</xdr:rowOff>
    </xdr:to>
    <xdr:sp macro="" textlink="">
      <xdr:nvSpPr>
        <xdr:cNvPr id="624" name="六角形 623">
          <a:extLst>
            <a:ext uri="{FF2B5EF4-FFF2-40B4-BE49-F238E27FC236}">
              <a16:creationId xmlns:a16="http://schemas.microsoft.com/office/drawing/2014/main" id="{FCD0EEC2-F8E8-438C-8239-0A07A44C7371}"/>
            </a:ext>
          </a:extLst>
        </xdr:cNvPr>
        <xdr:cNvSpPr/>
      </xdr:nvSpPr>
      <xdr:spPr bwMode="auto">
        <a:xfrm>
          <a:off x="11347607" y="8096250"/>
          <a:ext cx="158593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9538</xdr:colOff>
      <xdr:row>56</xdr:row>
      <xdr:rowOff>166133</xdr:rowOff>
    </xdr:from>
    <xdr:to>
      <xdr:col>11</xdr:col>
      <xdr:colOff>180901</xdr:colOff>
      <xdr:row>57</xdr:row>
      <xdr:rowOff>166133</xdr:rowOff>
    </xdr:to>
    <xdr:sp macro="" textlink="">
      <xdr:nvSpPr>
        <xdr:cNvPr id="625" name="六角形 624">
          <a:extLst>
            <a:ext uri="{FF2B5EF4-FFF2-40B4-BE49-F238E27FC236}">
              <a16:creationId xmlns:a16="http://schemas.microsoft.com/office/drawing/2014/main" id="{B5ED0DF1-F77C-4165-B6CD-253DF5DE1F68}"/>
            </a:ext>
          </a:extLst>
        </xdr:cNvPr>
        <xdr:cNvSpPr/>
      </xdr:nvSpPr>
      <xdr:spPr bwMode="auto">
        <a:xfrm>
          <a:off x="7127888" y="9418083"/>
          <a:ext cx="171363" cy="1651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57</xdr:row>
      <xdr:rowOff>7384</xdr:rowOff>
    </xdr:from>
    <xdr:to>
      <xdr:col>13</xdr:col>
      <xdr:colOff>191977</xdr:colOff>
      <xdr:row>57</xdr:row>
      <xdr:rowOff>162442</xdr:rowOff>
    </xdr:to>
    <xdr:sp macro="" textlink="">
      <xdr:nvSpPr>
        <xdr:cNvPr id="626" name="六角形 625">
          <a:extLst>
            <a:ext uri="{FF2B5EF4-FFF2-40B4-BE49-F238E27FC236}">
              <a16:creationId xmlns:a16="http://schemas.microsoft.com/office/drawing/2014/main" id="{59DFB910-C49F-46AA-B992-EF36065C7BC6}"/>
            </a:ext>
          </a:extLst>
        </xdr:cNvPr>
        <xdr:cNvSpPr/>
      </xdr:nvSpPr>
      <xdr:spPr bwMode="auto">
        <a:xfrm>
          <a:off x="8528050" y="9424434"/>
          <a:ext cx="191977" cy="1550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569840</xdr:colOff>
      <xdr:row>61</xdr:row>
      <xdr:rowOff>43737</xdr:rowOff>
    </xdr:from>
    <xdr:ext cx="97558" cy="547203"/>
    <xdr:sp macro="" textlink="">
      <xdr:nvSpPr>
        <xdr:cNvPr id="627" name="Text Box 1300">
          <a:extLst>
            <a:ext uri="{FF2B5EF4-FFF2-40B4-BE49-F238E27FC236}">
              <a16:creationId xmlns:a16="http://schemas.microsoft.com/office/drawing/2014/main" id="{FB535F98-7D07-4863-AA3C-A3CB62603882}"/>
            </a:ext>
          </a:extLst>
        </xdr:cNvPr>
        <xdr:cNvSpPr txBox="1">
          <a:spLocks noChangeArrowheads="1"/>
        </xdr:cNvSpPr>
      </xdr:nvSpPr>
      <xdr:spPr bwMode="auto">
        <a:xfrm>
          <a:off x="11212440" y="10121187"/>
          <a:ext cx="97558" cy="54720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eaVert" wrap="none" lIns="0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　沢　駅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610050</xdr:colOff>
      <xdr:row>54</xdr:row>
      <xdr:rowOff>39134</xdr:rowOff>
    </xdr:from>
    <xdr:ext cx="783206" cy="363651"/>
    <xdr:sp macro="" textlink="">
      <xdr:nvSpPr>
        <xdr:cNvPr id="628" name="Text Box 1664">
          <a:extLst>
            <a:ext uri="{FF2B5EF4-FFF2-40B4-BE49-F238E27FC236}">
              <a16:creationId xmlns:a16="http://schemas.microsoft.com/office/drawing/2014/main" id="{A1C3321A-04CD-438C-A84F-9DA3211FD508}"/>
            </a:ext>
          </a:extLst>
        </xdr:cNvPr>
        <xdr:cNvSpPr txBox="1">
          <a:spLocks noChangeArrowheads="1"/>
        </xdr:cNvSpPr>
      </xdr:nvSpPr>
      <xdr:spPr bwMode="auto">
        <a:xfrm>
          <a:off x="10552230" y="9014047"/>
          <a:ext cx="783206" cy="36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最後の上り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内山峠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198m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迄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5㎞150m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0</xdr:colOff>
      <xdr:row>25</xdr:row>
      <xdr:rowOff>13137</xdr:rowOff>
    </xdr:from>
    <xdr:to>
      <xdr:col>15</xdr:col>
      <xdr:colOff>197703</xdr:colOff>
      <xdr:row>25</xdr:row>
      <xdr:rowOff>164059</xdr:rowOff>
    </xdr:to>
    <xdr:sp macro="" textlink="">
      <xdr:nvSpPr>
        <xdr:cNvPr id="629" name="六角形 628">
          <a:extLst>
            <a:ext uri="{FF2B5EF4-FFF2-40B4-BE49-F238E27FC236}">
              <a16:creationId xmlns:a16="http://schemas.microsoft.com/office/drawing/2014/main" id="{F595E660-EEA3-4B1C-8968-0C9C0CD56046}"/>
            </a:ext>
          </a:extLst>
        </xdr:cNvPr>
        <xdr:cNvSpPr/>
      </xdr:nvSpPr>
      <xdr:spPr bwMode="auto">
        <a:xfrm>
          <a:off x="9937750" y="4146987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</a:p>
      </xdr:txBody>
    </xdr:sp>
    <xdr:clientData/>
  </xdr:twoCellAnchor>
  <xdr:twoCellAnchor>
    <xdr:from>
      <xdr:col>17</xdr:col>
      <xdr:colOff>10394</xdr:colOff>
      <xdr:row>25</xdr:row>
      <xdr:rowOff>19050</xdr:rowOff>
    </xdr:from>
    <xdr:to>
      <xdr:col>17</xdr:col>
      <xdr:colOff>207325</xdr:colOff>
      <xdr:row>26</xdr:row>
      <xdr:rowOff>62</xdr:rowOff>
    </xdr:to>
    <xdr:sp macro="" textlink="">
      <xdr:nvSpPr>
        <xdr:cNvPr id="631" name="六角形 630">
          <a:extLst>
            <a:ext uri="{FF2B5EF4-FFF2-40B4-BE49-F238E27FC236}">
              <a16:creationId xmlns:a16="http://schemas.microsoft.com/office/drawing/2014/main" id="{500E3720-4AE6-42E6-A624-DA21376E46D9}"/>
            </a:ext>
          </a:extLst>
        </xdr:cNvPr>
        <xdr:cNvSpPr/>
      </xdr:nvSpPr>
      <xdr:spPr bwMode="auto">
        <a:xfrm>
          <a:off x="12767544" y="4152900"/>
          <a:ext cx="196931" cy="14611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</a:p>
      </xdr:txBody>
    </xdr:sp>
    <xdr:clientData/>
  </xdr:twoCellAnchor>
  <xdr:twoCellAnchor>
    <xdr:from>
      <xdr:col>17</xdr:col>
      <xdr:colOff>462564</xdr:colOff>
      <xdr:row>59</xdr:row>
      <xdr:rowOff>135023</xdr:rowOff>
    </xdr:from>
    <xdr:to>
      <xdr:col>17</xdr:col>
      <xdr:colOff>647115</xdr:colOff>
      <xdr:row>60</xdr:row>
      <xdr:rowOff>124487</xdr:rowOff>
    </xdr:to>
    <xdr:sp macro="" textlink="">
      <xdr:nvSpPr>
        <xdr:cNvPr id="632" name="Oval 204">
          <a:extLst>
            <a:ext uri="{FF2B5EF4-FFF2-40B4-BE49-F238E27FC236}">
              <a16:creationId xmlns:a16="http://schemas.microsoft.com/office/drawing/2014/main" id="{5CA77BBD-7608-4F79-B963-1EEB6F171A42}"/>
            </a:ext>
          </a:extLst>
        </xdr:cNvPr>
        <xdr:cNvSpPr>
          <a:spLocks noChangeArrowheads="1"/>
        </xdr:cNvSpPr>
      </xdr:nvSpPr>
      <xdr:spPr bwMode="auto">
        <a:xfrm>
          <a:off x="11815035" y="9940604"/>
          <a:ext cx="184551" cy="155598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b="1"/>
            <a:t>Ｐ</a:t>
          </a:r>
        </a:p>
      </xdr:txBody>
    </xdr:sp>
    <xdr:clientData/>
  </xdr:twoCellAnchor>
  <xdr:oneCellAnchor>
    <xdr:from>
      <xdr:col>17</xdr:col>
      <xdr:colOff>16568</xdr:colOff>
      <xdr:row>59</xdr:row>
      <xdr:rowOff>163919</xdr:rowOff>
    </xdr:from>
    <xdr:ext cx="592589" cy="223727"/>
    <xdr:sp macro="" textlink="">
      <xdr:nvSpPr>
        <xdr:cNvPr id="633" name="Text Box 1664">
          <a:extLst>
            <a:ext uri="{FF2B5EF4-FFF2-40B4-BE49-F238E27FC236}">
              <a16:creationId xmlns:a16="http://schemas.microsoft.com/office/drawing/2014/main" id="{FBD091E9-99E4-40F6-9C46-C14ED3CFD15D}"/>
            </a:ext>
          </a:extLst>
        </xdr:cNvPr>
        <xdr:cNvSpPr txBox="1">
          <a:spLocks noChangeArrowheads="1"/>
        </xdr:cNvSpPr>
      </xdr:nvSpPr>
      <xdr:spPr bwMode="auto">
        <a:xfrm>
          <a:off x="11369039" y="9969500"/>
          <a:ext cx="592589" cy="223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土日祝￥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400/24H</a:t>
          </a:r>
        </a:p>
      </xdr:txBody>
    </xdr:sp>
    <xdr:clientData/>
  </xdr:oneCellAnchor>
  <xdr:oneCellAnchor>
    <xdr:from>
      <xdr:col>9</xdr:col>
      <xdr:colOff>495298</xdr:colOff>
      <xdr:row>6</xdr:row>
      <xdr:rowOff>138953</xdr:rowOff>
    </xdr:from>
    <xdr:ext cx="175838" cy="337015"/>
    <xdr:sp macro="" textlink="">
      <xdr:nvSpPr>
        <xdr:cNvPr id="634" name="Text Box 1664">
          <a:extLst>
            <a:ext uri="{FF2B5EF4-FFF2-40B4-BE49-F238E27FC236}">
              <a16:creationId xmlns:a16="http://schemas.microsoft.com/office/drawing/2014/main" id="{4EC454FE-15C9-4864-AD6F-61BAA1F0AABA}"/>
            </a:ext>
          </a:extLst>
        </xdr:cNvPr>
        <xdr:cNvSpPr txBox="1">
          <a:spLocks noChangeArrowheads="1"/>
        </xdr:cNvSpPr>
      </xdr:nvSpPr>
      <xdr:spPr bwMode="auto">
        <a:xfrm>
          <a:off x="6203948" y="1135903"/>
          <a:ext cx="175838" cy="337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234456</xdr:colOff>
      <xdr:row>46</xdr:row>
      <xdr:rowOff>29287</xdr:rowOff>
    </xdr:from>
    <xdr:to>
      <xdr:col>10</xdr:col>
      <xdr:colOff>29308</xdr:colOff>
      <xdr:row>48</xdr:row>
      <xdr:rowOff>139199</xdr:rowOff>
    </xdr:to>
    <xdr:grpSp>
      <xdr:nvGrpSpPr>
        <xdr:cNvPr id="635" name="グループ化 634">
          <a:extLst>
            <a:ext uri="{FF2B5EF4-FFF2-40B4-BE49-F238E27FC236}">
              <a16:creationId xmlns:a16="http://schemas.microsoft.com/office/drawing/2014/main" id="{1B5CF62C-0225-447B-9B3C-BC3A8B1421E9}"/>
            </a:ext>
          </a:extLst>
        </xdr:cNvPr>
        <xdr:cNvGrpSpPr/>
      </xdr:nvGrpSpPr>
      <xdr:grpSpPr>
        <a:xfrm>
          <a:off x="5949456" y="7642672"/>
          <a:ext cx="500408" cy="440642"/>
          <a:chOff x="2583077" y="9259451"/>
          <a:chExt cx="597254" cy="528642"/>
        </a:xfrm>
      </xdr:grpSpPr>
      <xdr:grpSp>
        <xdr:nvGrpSpPr>
          <xdr:cNvPr id="636" name="グループ化 635">
            <a:extLst>
              <a:ext uri="{FF2B5EF4-FFF2-40B4-BE49-F238E27FC236}">
                <a16:creationId xmlns:a16="http://schemas.microsoft.com/office/drawing/2014/main" id="{81ADD199-42B3-6480-097E-4DE56C6EBF93}"/>
              </a:ext>
            </a:extLst>
          </xdr:cNvPr>
          <xdr:cNvGrpSpPr/>
        </xdr:nvGrpSpPr>
        <xdr:grpSpPr>
          <a:xfrm>
            <a:off x="2583077" y="9259451"/>
            <a:ext cx="597254" cy="528642"/>
            <a:chOff x="6949543" y="4156629"/>
            <a:chExt cx="591031" cy="430241"/>
          </a:xfrm>
        </xdr:grpSpPr>
        <xdr:sp macro="" textlink="">
          <xdr:nvSpPr>
            <xdr:cNvPr id="640" name="Text Box 1563">
              <a:extLst>
                <a:ext uri="{FF2B5EF4-FFF2-40B4-BE49-F238E27FC236}">
                  <a16:creationId xmlns:a16="http://schemas.microsoft.com/office/drawing/2014/main" id="{F7874028-ED58-9FFF-5CF2-1633E768506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49543" y="4156629"/>
              <a:ext cx="591031" cy="430241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clip" horzOverflow="clip" wrap="square" lIns="27432" tIns="18288" rIns="0" bIns="0" anchor="t" upright="1">
              <a:noAutofit/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641" name="Line 73">
              <a:extLst>
                <a:ext uri="{FF2B5EF4-FFF2-40B4-BE49-F238E27FC236}">
                  <a16:creationId xmlns:a16="http://schemas.microsoft.com/office/drawing/2014/main" id="{2A3CA074-D717-09D6-3E06-25233D5258D3}"/>
                </a:ext>
              </a:extLst>
            </xdr:cNvPr>
            <xdr:cNvSpPr>
              <a:spLocks noChangeShapeType="1"/>
            </xdr:cNvSpPr>
          </xdr:nvSpPr>
          <xdr:spPr bwMode="auto">
            <a:xfrm rot="120000" flipV="1">
              <a:off x="7113500" y="4340019"/>
              <a:ext cx="217733" cy="237869"/>
            </a:xfrm>
            <a:custGeom>
              <a:avLst/>
              <a:gdLst>
                <a:gd name="connsiteX0" fmla="*/ 0 w 123935"/>
                <a:gd name="connsiteY0" fmla="*/ 0 h 207878"/>
                <a:gd name="connsiteX1" fmla="*/ 123935 w 123935"/>
                <a:gd name="connsiteY1" fmla="*/ 207878 h 207878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54704"/>
                <a:gd name="connsiteY0" fmla="*/ 114 h 230245"/>
                <a:gd name="connsiteX1" fmla="*/ 154704 w 154704"/>
                <a:gd name="connsiteY1" fmla="*/ 230245 h 230245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  <a:gd name="connsiteX0" fmla="*/ 0 w 284785"/>
                <a:gd name="connsiteY0" fmla="*/ 0 h 334508"/>
                <a:gd name="connsiteX1" fmla="*/ 284784 w 284785"/>
                <a:gd name="connsiteY1" fmla="*/ 334508 h 334508"/>
                <a:gd name="connsiteX0" fmla="*/ 0 w 284783"/>
                <a:gd name="connsiteY0" fmla="*/ 0 h 334508"/>
                <a:gd name="connsiteX1" fmla="*/ 284784 w 284783"/>
                <a:gd name="connsiteY1" fmla="*/ 334508 h 334508"/>
                <a:gd name="connsiteX0" fmla="*/ 48453 w 333238"/>
                <a:gd name="connsiteY0" fmla="*/ 0 h 334508"/>
                <a:gd name="connsiteX1" fmla="*/ 2022 w 333238"/>
                <a:gd name="connsiteY1" fmla="*/ 143806 h 334508"/>
                <a:gd name="connsiteX2" fmla="*/ 333237 w 333238"/>
                <a:gd name="connsiteY2" fmla="*/ 334508 h 334508"/>
                <a:gd name="connsiteX0" fmla="*/ 48455 w 333238"/>
                <a:gd name="connsiteY0" fmla="*/ 0 h 334508"/>
                <a:gd name="connsiteX1" fmla="*/ 2024 w 333238"/>
                <a:gd name="connsiteY1" fmla="*/ 143806 h 334508"/>
                <a:gd name="connsiteX2" fmla="*/ 333239 w 333238"/>
                <a:gd name="connsiteY2" fmla="*/ 334508 h 334508"/>
                <a:gd name="connsiteX0" fmla="*/ 21949 w 334253"/>
                <a:gd name="connsiteY0" fmla="*/ 0 h 351792"/>
                <a:gd name="connsiteX1" fmla="*/ 3037 w 334253"/>
                <a:gd name="connsiteY1" fmla="*/ 161090 h 351792"/>
                <a:gd name="connsiteX2" fmla="*/ 334252 w 334253"/>
                <a:gd name="connsiteY2" fmla="*/ 351792 h 351792"/>
                <a:gd name="connsiteX0" fmla="*/ 21949 w 334251"/>
                <a:gd name="connsiteY0" fmla="*/ 0 h 351792"/>
                <a:gd name="connsiteX1" fmla="*/ 3037 w 334251"/>
                <a:gd name="connsiteY1" fmla="*/ 161090 h 351792"/>
                <a:gd name="connsiteX2" fmla="*/ 334252 w 334251"/>
                <a:gd name="connsiteY2" fmla="*/ 351792 h 351792"/>
                <a:gd name="connsiteX0" fmla="*/ 7694 w 319998"/>
                <a:gd name="connsiteY0" fmla="*/ 0 h 351792"/>
                <a:gd name="connsiteX1" fmla="*/ 4243 w 319998"/>
                <a:gd name="connsiteY1" fmla="*/ 172195 h 351792"/>
                <a:gd name="connsiteX2" fmla="*/ 319997 w 319998"/>
                <a:gd name="connsiteY2" fmla="*/ 351792 h 351792"/>
                <a:gd name="connsiteX0" fmla="*/ 10651 w 322953"/>
                <a:gd name="connsiteY0" fmla="*/ 0 h 351792"/>
                <a:gd name="connsiteX1" fmla="*/ 3911 w 322953"/>
                <a:gd name="connsiteY1" fmla="*/ 132726 h 351792"/>
                <a:gd name="connsiteX2" fmla="*/ 322954 w 322953"/>
                <a:gd name="connsiteY2" fmla="*/ 351792 h 351792"/>
                <a:gd name="connsiteX0" fmla="*/ 10651 w 382265"/>
                <a:gd name="connsiteY0" fmla="*/ 0 h 342437"/>
                <a:gd name="connsiteX1" fmla="*/ 3911 w 382265"/>
                <a:gd name="connsiteY1" fmla="*/ 132726 h 342437"/>
                <a:gd name="connsiteX2" fmla="*/ 382264 w 382265"/>
                <a:gd name="connsiteY2" fmla="*/ 342436 h 342437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382265" h="342437">
                  <a:moveTo>
                    <a:pt x="10651" y="0"/>
                  </a:moveTo>
                  <a:cubicBezTo>
                    <a:pt x="22628" y="12527"/>
                    <a:pt x="-11059" y="117067"/>
                    <a:pt x="3911" y="132726"/>
                  </a:cubicBezTo>
                  <a:cubicBezTo>
                    <a:pt x="187097" y="233959"/>
                    <a:pt x="147299" y="216154"/>
                    <a:pt x="382264" y="342436"/>
                  </a:cubicBezTo>
                </a:path>
              </a:pathLst>
            </a:custGeom>
            <a:noFill/>
            <a:ln w="38100">
              <a:solidFill>
                <a:schemeClr val="bg1"/>
              </a:solidFill>
              <a:prstDash val="solid"/>
              <a:round/>
              <a:headEnd/>
              <a:tailEnd type="triangle" w="med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2" name="Line 73">
              <a:extLst>
                <a:ext uri="{FF2B5EF4-FFF2-40B4-BE49-F238E27FC236}">
                  <a16:creationId xmlns:a16="http://schemas.microsoft.com/office/drawing/2014/main" id="{B052379E-9B85-6CF4-6C52-AD0591BA15CB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6950028" y="4380554"/>
              <a:ext cx="308129" cy="11808"/>
            </a:xfrm>
            <a:custGeom>
              <a:avLst/>
              <a:gdLst>
                <a:gd name="connsiteX0" fmla="*/ 0 w 527451"/>
                <a:gd name="connsiteY0" fmla="*/ 0 h 130802"/>
                <a:gd name="connsiteX1" fmla="*/ 527451 w 527451"/>
                <a:gd name="connsiteY1" fmla="*/ 130802 h 130802"/>
                <a:gd name="connsiteX0" fmla="*/ 0 w 527451"/>
                <a:gd name="connsiteY0" fmla="*/ 0 h 132535"/>
                <a:gd name="connsiteX1" fmla="*/ 527451 w 527451"/>
                <a:gd name="connsiteY1" fmla="*/ 130802 h 132535"/>
                <a:gd name="connsiteX0" fmla="*/ 0 w 520790"/>
                <a:gd name="connsiteY0" fmla="*/ 0 h 148970"/>
                <a:gd name="connsiteX1" fmla="*/ 520790 w 520790"/>
                <a:gd name="connsiteY1" fmla="*/ 147454 h 148970"/>
                <a:gd name="connsiteX0" fmla="*/ 0 w 520790"/>
                <a:gd name="connsiteY0" fmla="*/ 0 h 149824"/>
                <a:gd name="connsiteX1" fmla="*/ 520790 w 520790"/>
                <a:gd name="connsiteY1" fmla="*/ 147454 h 149824"/>
                <a:gd name="connsiteX0" fmla="*/ 0 w 549076"/>
                <a:gd name="connsiteY0" fmla="*/ 0 h 49338"/>
                <a:gd name="connsiteX1" fmla="*/ 549076 w 549076"/>
                <a:gd name="connsiteY1" fmla="*/ 11969 h 49338"/>
                <a:gd name="connsiteX0" fmla="*/ 0 w 549076"/>
                <a:gd name="connsiteY0" fmla="*/ 0 h 20555"/>
                <a:gd name="connsiteX1" fmla="*/ 549076 w 549076"/>
                <a:gd name="connsiteY1" fmla="*/ 11969 h 20555"/>
                <a:gd name="connsiteX0" fmla="*/ 0 w 549076"/>
                <a:gd name="connsiteY0" fmla="*/ 12665 h 21750"/>
                <a:gd name="connsiteX1" fmla="*/ 549076 w 549076"/>
                <a:gd name="connsiteY1" fmla="*/ 0 h 21750"/>
                <a:gd name="connsiteX0" fmla="*/ 0 w 549076"/>
                <a:gd name="connsiteY0" fmla="*/ 12665 h 12665"/>
                <a:gd name="connsiteX1" fmla="*/ 549076 w 549076"/>
                <a:gd name="connsiteY1" fmla="*/ 0 h 12665"/>
                <a:gd name="connsiteX0" fmla="*/ 0 w 568236"/>
                <a:gd name="connsiteY0" fmla="*/ 5856 h 5856"/>
                <a:gd name="connsiteX1" fmla="*/ 568236 w 568236"/>
                <a:gd name="connsiteY1" fmla="*/ 0 h 5856"/>
                <a:gd name="connsiteX0" fmla="*/ 0 w 6797"/>
                <a:gd name="connsiteY0" fmla="*/ 12907 h 12907"/>
                <a:gd name="connsiteX1" fmla="*/ 6797 w 6797"/>
                <a:gd name="connsiteY1" fmla="*/ 0 h 12907"/>
                <a:gd name="connsiteX0" fmla="*/ 0 w 10248"/>
                <a:gd name="connsiteY0" fmla="*/ 4369 h 4369"/>
                <a:gd name="connsiteX1" fmla="*/ 10248 w 10248"/>
                <a:gd name="connsiteY1" fmla="*/ 0 h 4369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0248" h="4369">
                  <a:moveTo>
                    <a:pt x="0" y="4369"/>
                  </a:moveTo>
                  <a:lnTo>
                    <a:pt x="10248" y="0"/>
                  </a:lnTo>
                </a:path>
              </a:pathLst>
            </a:custGeom>
            <a:noFill/>
            <a:ln w="22225">
              <a:solidFill>
                <a:schemeClr val="bg1"/>
              </a:solidFill>
              <a:prstDash val="solid"/>
              <a:round/>
              <a:headEnd type="triangle" w="sm" len="sm"/>
              <a:tailEnd type="none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637" name="グループ化 636">
            <a:extLst>
              <a:ext uri="{FF2B5EF4-FFF2-40B4-BE49-F238E27FC236}">
                <a16:creationId xmlns:a16="http://schemas.microsoft.com/office/drawing/2014/main" id="{D2EB9B5A-7F9D-9D08-BA1B-769F4EA57775}"/>
              </a:ext>
            </a:extLst>
          </xdr:cNvPr>
          <xdr:cNvGrpSpPr/>
        </xdr:nvGrpSpPr>
        <xdr:grpSpPr>
          <a:xfrm>
            <a:off x="2907236" y="9271875"/>
            <a:ext cx="186880" cy="171166"/>
            <a:chOff x="7490671" y="3405596"/>
            <a:chExt cx="238642" cy="133833"/>
          </a:xfrm>
        </xdr:grpSpPr>
        <xdr:sp macro="" textlink="">
          <xdr:nvSpPr>
            <xdr:cNvPr id="638" name="六角形 637">
              <a:extLst>
                <a:ext uri="{FF2B5EF4-FFF2-40B4-BE49-F238E27FC236}">
                  <a16:creationId xmlns:a16="http://schemas.microsoft.com/office/drawing/2014/main" id="{7D16863E-E7B6-96F8-01DC-B2988A8BBDDC}"/>
                </a:ext>
              </a:extLst>
            </xdr:cNvPr>
            <xdr:cNvSpPr/>
          </xdr:nvSpPr>
          <xdr:spPr bwMode="auto">
            <a:xfrm>
              <a:off x="7490671" y="3405596"/>
              <a:ext cx="238642" cy="133833"/>
            </a:xfrm>
            <a:prstGeom prst="hexagon">
              <a:avLst/>
            </a:prstGeom>
            <a:solidFill>
              <a:schemeClr val="bg1"/>
            </a:solidFill>
            <a:ln w="25400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39" name="六角形 638">
              <a:extLst>
                <a:ext uri="{FF2B5EF4-FFF2-40B4-BE49-F238E27FC236}">
                  <a16:creationId xmlns:a16="http://schemas.microsoft.com/office/drawing/2014/main" id="{AA7BB735-D8B7-8A0A-7E6A-7F9C41C3E44B}"/>
                </a:ext>
              </a:extLst>
            </xdr:cNvPr>
            <xdr:cNvSpPr/>
          </xdr:nvSpPr>
          <xdr:spPr bwMode="auto">
            <a:xfrm>
              <a:off x="7506594" y="3416947"/>
              <a:ext cx="196296" cy="100107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000" b="1">
                  <a:solidFill>
                    <a:schemeClr val="bg1"/>
                  </a:solidFill>
                  <a:latin typeface="+mj-ea"/>
                  <a:ea typeface="+mj-ea"/>
                </a:rPr>
                <a:t>28</a:t>
              </a:r>
              <a:endParaRPr kumimoji="1" lang="ja-JP" altLang="en-US" sz="10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</xdr:grpSp>
    <xdr:clientData/>
  </xdr:twoCellAnchor>
  <xdr:twoCellAnchor>
    <xdr:from>
      <xdr:col>10</xdr:col>
      <xdr:colOff>440715</xdr:colOff>
      <xdr:row>46</xdr:row>
      <xdr:rowOff>20310</xdr:rowOff>
    </xdr:from>
    <xdr:to>
      <xdr:col>10</xdr:col>
      <xdr:colOff>619492</xdr:colOff>
      <xdr:row>47</xdr:row>
      <xdr:rowOff>20310</xdr:rowOff>
    </xdr:to>
    <xdr:sp macro="" textlink="">
      <xdr:nvSpPr>
        <xdr:cNvPr id="643" name="六角形 642">
          <a:extLst>
            <a:ext uri="{FF2B5EF4-FFF2-40B4-BE49-F238E27FC236}">
              <a16:creationId xmlns:a16="http://schemas.microsoft.com/office/drawing/2014/main" id="{48220151-2F35-4ECA-B3C6-FDC072851908}"/>
            </a:ext>
          </a:extLst>
        </xdr:cNvPr>
        <xdr:cNvSpPr/>
      </xdr:nvSpPr>
      <xdr:spPr bwMode="auto">
        <a:xfrm>
          <a:off x="6854215" y="7621260"/>
          <a:ext cx="178777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384015</xdr:colOff>
      <xdr:row>45</xdr:row>
      <xdr:rowOff>81551</xdr:rowOff>
    </xdr:from>
    <xdr:to>
      <xdr:col>8</xdr:col>
      <xdr:colOff>573938</xdr:colOff>
      <xdr:row>46</xdr:row>
      <xdr:rowOff>64547</xdr:rowOff>
    </xdr:to>
    <xdr:sp macro="" textlink="">
      <xdr:nvSpPr>
        <xdr:cNvPr id="644" name="六角形 643">
          <a:extLst>
            <a:ext uri="{FF2B5EF4-FFF2-40B4-BE49-F238E27FC236}">
              <a16:creationId xmlns:a16="http://schemas.microsoft.com/office/drawing/2014/main" id="{F34E74E8-F1DE-4DE9-949B-BCD4CCD06DEA}"/>
            </a:ext>
          </a:extLst>
        </xdr:cNvPr>
        <xdr:cNvSpPr/>
      </xdr:nvSpPr>
      <xdr:spPr bwMode="auto">
        <a:xfrm>
          <a:off x="5387815" y="7517401"/>
          <a:ext cx="189923" cy="1480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153867</xdr:colOff>
      <xdr:row>47</xdr:row>
      <xdr:rowOff>124557</xdr:rowOff>
    </xdr:from>
    <xdr:to>
      <xdr:col>10</xdr:col>
      <xdr:colOff>351694</xdr:colOff>
      <xdr:row>48</xdr:row>
      <xdr:rowOff>124557</xdr:rowOff>
    </xdr:to>
    <xdr:sp macro="" textlink="">
      <xdr:nvSpPr>
        <xdr:cNvPr id="645" name="六角形 644">
          <a:extLst>
            <a:ext uri="{FF2B5EF4-FFF2-40B4-BE49-F238E27FC236}">
              <a16:creationId xmlns:a16="http://schemas.microsoft.com/office/drawing/2014/main" id="{C79B048F-8169-4722-8053-A7E514F5B590}"/>
            </a:ext>
          </a:extLst>
        </xdr:cNvPr>
        <xdr:cNvSpPr/>
      </xdr:nvSpPr>
      <xdr:spPr bwMode="auto">
        <a:xfrm>
          <a:off x="6567367" y="7890607"/>
          <a:ext cx="197827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80352</xdr:colOff>
      <xdr:row>43</xdr:row>
      <xdr:rowOff>105622</xdr:rowOff>
    </xdr:from>
    <xdr:ext cx="168764" cy="300595"/>
    <xdr:sp macro="" textlink="">
      <xdr:nvSpPr>
        <xdr:cNvPr id="646" name="Text Box 1300">
          <a:extLst>
            <a:ext uri="{FF2B5EF4-FFF2-40B4-BE49-F238E27FC236}">
              <a16:creationId xmlns:a16="http://schemas.microsoft.com/office/drawing/2014/main" id="{A582F25A-7F7B-4436-B03D-FCD09811351F}"/>
            </a:ext>
          </a:extLst>
        </xdr:cNvPr>
        <xdr:cNvSpPr txBox="1">
          <a:spLocks noChangeArrowheads="1"/>
        </xdr:cNvSpPr>
      </xdr:nvSpPr>
      <xdr:spPr bwMode="auto">
        <a:xfrm>
          <a:off x="6493852" y="7211272"/>
          <a:ext cx="168764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439362</xdr:colOff>
      <xdr:row>43</xdr:row>
      <xdr:rowOff>59900</xdr:rowOff>
    </xdr:from>
    <xdr:ext cx="317501" cy="159531"/>
    <xdr:sp macro="" textlink="">
      <xdr:nvSpPr>
        <xdr:cNvPr id="647" name="Text Box 1300">
          <a:extLst>
            <a:ext uri="{FF2B5EF4-FFF2-40B4-BE49-F238E27FC236}">
              <a16:creationId xmlns:a16="http://schemas.microsoft.com/office/drawing/2014/main" id="{83B119E2-172D-4A75-9156-17439FF05D1F}"/>
            </a:ext>
          </a:extLst>
        </xdr:cNvPr>
        <xdr:cNvSpPr txBox="1">
          <a:spLocks noChangeArrowheads="1"/>
        </xdr:cNvSpPr>
      </xdr:nvSpPr>
      <xdr:spPr bwMode="auto">
        <a:xfrm>
          <a:off x="6148012" y="7165550"/>
          <a:ext cx="31750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527897</xdr:colOff>
      <xdr:row>44</xdr:row>
      <xdr:rowOff>53186</xdr:rowOff>
    </xdr:from>
    <xdr:to>
      <xdr:col>10</xdr:col>
      <xdr:colOff>19287</xdr:colOff>
      <xdr:row>45</xdr:row>
      <xdr:rowOff>53186</xdr:rowOff>
    </xdr:to>
    <xdr:sp macro="" textlink="">
      <xdr:nvSpPr>
        <xdr:cNvPr id="648" name="六角形 647">
          <a:extLst>
            <a:ext uri="{FF2B5EF4-FFF2-40B4-BE49-F238E27FC236}">
              <a16:creationId xmlns:a16="http://schemas.microsoft.com/office/drawing/2014/main" id="{F526D1EC-857E-4F84-A499-E6284011BA81}"/>
            </a:ext>
          </a:extLst>
        </xdr:cNvPr>
        <xdr:cNvSpPr/>
      </xdr:nvSpPr>
      <xdr:spPr bwMode="auto">
        <a:xfrm>
          <a:off x="6236547" y="7323936"/>
          <a:ext cx="196240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80496</xdr:colOff>
      <xdr:row>37</xdr:row>
      <xdr:rowOff>120731</xdr:rowOff>
    </xdr:from>
    <xdr:ext cx="490903" cy="102578"/>
    <xdr:sp macro="" textlink="">
      <xdr:nvSpPr>
        <xdr:cNvPr id="649" name="Text Box 1563">
          <a:extLst>
            <a:ext uri="{FF2B5EF4-FFF2-40B4-BE49-F238E27FC236}">
              <a16:creationId xmlns:a16="http://schemas.microsoft.com/office/drawing/2014/main" id="{E5002D6A-FCFA-44B6-BA62-8C004A6E9246}"/>
            </a:ext>
          </a:extLst>
        </xdr:cNvPr>
        <xdr:cNvSpPr txBox="1">
          <a:spLocks noChangeArrowheads="1"/>
        </xdr:cNvSpPr>
      </xdr:nvSpPr>
      <xdr:spPr bwMode="auto">
        <a:xfrm>
          <a:off x="5789146" y="6235781"/>
          <a:ext cx="490903" cy="102578"/>
        </a:xfrm>
        <a:prstGeom prst="rect">
          <a:avLst/>
        </a:prstGeom>
        <a:solidFill>
          <a:schemeClr val="bg1">
            <a:alpha val="60000"/>
          </a:schemeClr>
        </a:solidFill>
        <a:ln>
          <a:noFill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永井豪記念館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332717</xdr:colOff>
      <xdr:row>51</xdr:row>
      <xdr:rowOff>128521</xdr:rowOff>
    </xdr:from>
    <xdr:ext cx="171009" cy="258049"/>
    <xdr:sp macro="" textlink="">
      <xdr:nvSpPr>
        <xdr:cNvPr id="650" name="Text Box 1300">
          <a:extLst>
            <a:ext uri="{FF2B5EF4-FFF2-40B4-BE49-F238E27FC236}">
              <a16:creationId xmlns:a16="http://schemas.microsoft.com/office/drawing/2014/main" id="{398C7E99-6F9B-44EE-95EB-2F6A914E52E3}"/>
            </a:ext>
          </a:extLst>
        </xdr:cNvPr>
        <xdr:cNvSpPr txBox="1">
          <a:spLocks noChangeArrowheads="1"/>
        </xdr:cNvSpPr>
      </xdr:nvSpPr>
      <xdr:spPr bwMode="auto">
        <a:xfrm>
          <a:off x="3936342" y="8633552"/>
          <a:ext cx="171009" cy="2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339933</xdr:colOff>
      <xdr:row>53</xdr:row>
      <xdr:rowOff>65768</xdr:rowOff>
    </xdr:from>
    <xdr:ext cx="258782" cy="274411"/>
    <xdr:sp macro="" textlink="">
      <xdr:nvSpPr>
        <xdr:cNvPr id="651" name="Text Box 1300">
          <a:extLst>
            <a:ext uri="{FF2B5EF4-FFF2-40B4-BE49-F238E27FC236}">
              <a16:creationId xmlns:a16="http://schemas.microsoft.com/office/drawing/2014/main" id="{FFD88948-0410-4983-832A-BFEE891C5097}"/>
            </a:ext>
          </a:extLst>
        </xdr:cNvPr>
        <xdr:cNvSpPr txBox="1">
          <a:spLocks noChangeArrowheads="1"/>
        </xdr:cNvSpPr>
      </xdr:nvSpPr>
      <xdr:spPr bwMode="auto">
        <a:xfrm>
          <a:off x="3934033" y="8822418"/>
          <a:ext cx="258782" cy="274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8215</xdr:colOff>
      <xdr:row>27</xdr:row>
      <xdr:rowOff>166876</xdr:rowOff>
    </xdr:from>
    <xdr:to>
      <xdr:col>10</xdr:col>
      <xdr:colOff>140813</xdr:colOff>
      <xdr:row>28</xdr:row>
      <xdr:rowOff>108211</xdr:rowOff>
    </xdr:to>
    <xdr:sp macro="" textlink="">
      <xdr:nvSpPr>
        <xdr:cNvPr id="652" name="AutoShape 86">
          <a:extLst>
            <a:ext uri="{FF2B5EF4-FFF2-40B4-BE49-F238E27FC236}">
              <a16:creationId xmlns:a16="http://schemas.microsoft.com/office/drawing/2014/main" id="{A94319C0-1654-4C5D-8CA6-BCC92F2FC2D6}"/>
            </a:ext>
          </a:extLst>
        </xdr:cNvPr>
        <xdr:cNvSpPr>
          <a:spLocks noChangeArrowheads="1"/>
        </xdr:cNvSpPr>
      </xdr:nvSpPr>
      <xdr:spPr bwMode="auto">
        <a:xfrm>
          <a:off x="6421715" y="4630926"/>
          <a:ext cx="132598" cy="1064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702754</xdr:colOff>
      <xdr:row>29</xdr:row>
      <xdr:rowOff>154817</xdr:rowOff>
    </xdr:from>
    <xdr:to>
      <xdr:col>8</xdr:col>
      <xdr:colOff>193675</xdr:colOff>
      <xdr:row>30</xdr:row>
      <xdr:rowOff>146050</xdr:rowOff>
    </xdr:to>
    <xdr:sp macro="" textlink="">
      <xdr:nvSpPr>
        <xdr:cNvPr id="653" name="六角形 652">
          <a:extLst>
            <a:ext uri="{FF2B5EF4-FFF2-40B4-BE49-F238E27FC236}">
              <a16:creationId xmlns:a16="http://schemas.microsoft.com/office/drawing/2014/main" id="{9864C53A-B6C5-41DA-B6EE-619B32977080}"/>
            </a:ext>
          </a:extLst>
        </xdr:cNvPr>
        <xdr:cNvSpPr/>
      </xdr:nvSpPr>
      <xdr:spPr bwMode="auto">
        <a:xfrm>
          <a:off x="5001704" y="4949067"/>
          <a:ext cx="195771" cy="1563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5</xdr:col>
      <xdr:colOff>595864</xdr:colOff>
      <xdr:row>41</xdr:row>
      <xdr:rowOff>23711</xdr:rowOff>
    </xdr:from>
    <xdr:to>
      <xdr:col>5</xdr:col>
      <xdr:colOff>659929</xdr:colOff>
      <xdr:row>48</xdr:row>
      <xdr:rowOff>119236</xdr:rowOff>
    </xdr:to>
    <xdr:sp macro="" textlink="">
      <xdr:nvSpPr>
        <xdr:cNvPr id="654" name="Freeform 169">
          <a:extLst>
            <a:ext uri="{FF2B5EF4-FFF2-40B4-BE49-F238E27FC236}">
              <a16:creationId xmlns:a16="http://schemas.microsoft.com/office/drawing/2014/main" id="{B13B8295-54A7-460C-84F0-A1F24A8D19F4}"/>
            </a:ext>
          </a:extLst>
        </xdr:cNvPr>
        <xdr:cNvSpPr>
          <a:spLocks/>
        </xdr:cNvSpPr>
      </xdr:nvSpPr>
      <xdr:spPr bwMode="auto">
        <a:xfrm>
          <a:off x="3485114" y="6799161"/>
          <a:ext cx="64065" cy="125122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4271 w 4271"/>
            <a:gd name="connsiteY0" fmla="*/ 34661 h 34661"/>
            <a:gd name="connsiteX1" fmla="*/ 4271 w 4271"/>
            <a:gd name="connsiteY1" fmla="*/ 24661 h 34661"/>
            <a:gd name="connsiteX2" fmla="*/ 0 w 4271"/>
            <a:gd name="connsiteY2" fmla="*/ 0 h 34661"/>
            <a:gd name="connsiteX0" fmla="*/ 12530 w 12530"/>
            <a:gd name="connsiteY0" fmla="*/ 10000 h 10000"/>
            <a:gd name="connsiteX1" fmla="*/ 12530 w 12530"/>
            <a:gd name="connsiteY1" fmla="*/ 7115 h 10000"/>
            <a:gd name="connsiteX2" fmla="*/ 2530 w 12530"/>
            <a:gd name="connsiteY2" fmla="*/ 0 h 10000"/>
            <a:gd name="connsiteX0" fmla="*/ 12530 w 12530"/>
            <a:gd name="connsiteY0" fmla="*/ 10000 h 10000"/>
            <a:gd name="connsiteX1" fmla="*/ 12530 w 12530"/>
            <a:gd name="connsiteY1" fmla="*/ 7301 h 10000"/>
            <a:gd name="connsiteX2" fmla="*/ 2530 w 12530"/>
            <a:gd name="connsiteY2" fmla="*/ 0 h 10000"/>
            <a:gd name="connsiteX0" fmla="*/ 26038 w 26038"/>
            <a:gd name="connsiteY0" fmla="*/ 10000 h 10000"/>
            <a:gd name="connsiteX1" fmla="*/ 26038 w 26038"/>
            <a:gd name="connsiteY1" fmla="*/ 7301 h 10000"/>
            <a:gd name="connsiteX2" fmla="*/ 16038 w 26038"/>
            <a:gd name="connsiteY2" fmla="*/ 0 h 10000"/>
            <a:gd name="connsiteX0" fmla="*/ 23873 w 23873"/>
            <a:gd name="connsiteY0" fmla="*/ 10000 h 10000"/>
            <a:gd name="connsiteX1" fmla="*/ 23873 w 23873"/>
            <a:gd name="connsiteY1" fmla="*/ 7301 h 10000"/>
            <a:gd name="connsiteX2" fmla="*/ 13873 w 23873"/>
            <a:gd name="connsiteY2" fmla="*/ 0 h 10000"/>
            <a:gd name="connsiteX0" fmla="*/ 14933 w 14933"/>
            <a:gd name="connsiteY0" fmla="*/ 10000 h 10000"/>
            <a:gd name="connsiteX1" fmla="*/ 14933 w 14933"/>
            <a:gd name="connsiteY1" fmla="*/ 7301 h 10000"/>
            <a:gd name="connsiteX2" fmla="*/ 4933 w 14933"/>
            <a:gd name="connsiteY2" fmla="*/ 0 h 10000"/>
            <a:gd name="connsiteX0" fmla="*/ 15861 w 15861"/>
            <a:gd name="connsiteY0" fmla="*/ 10000 h 10000"/>
            <a:gd name="connsiteX1" fmla="*/ 15861 w 15861"/>
            <a:gd name="connsiteY1" fmla="*/ 7301 h 10000"/>
            <a:gd name="connsiteX2" fmla="*/ 5861 w 15861"/>
            <a:gd name="connsiteY2" fmla="*/ 0 h 10000"/>
            <a:gd name="connsiteX0" fmla="*/ 13280 w 13280"/>
            <a:gd name="connsiteY0" fmla="*/ 10000 h 10000"/>
            <a:gd name="connsiteX1" fmla="*/ 13280 w 13280"/>
            <a:gd name="connsiteY1" fmla="*/ 7301 h 10000"/>
            <a:gd name="connsiteX2" fmla="*/ 3280 w 13280"/>
            <a:gd name="connsiteY2" fmla="*/ 0 h 10000"/>
            <a:gd name="connsiteX0" fmla="*/ 13280 w 13280"/>
            <a:gd name="connsiteY0" fmla="*/ 10000 h 10000"/>
            <a:gd name="connsiteX1" fmla="*/ 13280 w 13280"/>
            <a:gd name="connsiteY1" fmla="*/ 7301 h 10000"/>
            <a:gd name="connsiteX2" fmla="*/ 3280 w 13280"/>
            <a:gd name="connsiteY2" fmla="*/ 0 h 10000"/>
            <a:gd name="connsiteX0" fmla="*/ 13280 w 13280"/>
            <a:gd name="connsiteY0" fmla="*/ 10880 h 10880"/>
            <a:gd name="connsiteX1" fmla="*/ 13280 w 13280"/>
            <a:gd name="connsiteY1" fmla="*/ 7301 h 10880"/>
            <a:gd name="connsiteX2" fmla="*/ 3280 w 13280"/>
            <a:gd name="connsiteY2" fmla="*/ 0 h 10880"/>
            <a:gd name="connsiteX0" fmla="*/ 14774 w 14774"/>
            <a:gd name="connsiteY0" fmla="*/ 11417 h 11417"/>
            <a:gd name="connsiteX1" fmla="*/ 14774 w 14774"/>
            <a:gd name="connsiteY1" fmla="*/ 7838 h 11417"/>
            <a:gd name="connsiteX2" fmla="*/ 1817 w 14774"/>
            <a:gd name="connsiteY2" fmla="*/ 0 h 11417"/>
            <a:gd name="connsiteX0" fmla="*/ 13380 w 13380"/>
            <a:gd name="connsiteY0" fmla="*/ 11417 h 11417"/>
            <a:gd name="connsiteX1" fmla="*/ 13380 w 13380"/>
            <a:gd name="connsiteY1" fmla="*/ 7838 h 11417"/>
            <a:gd name="connsiteX2" fmla="*/ 423 w 13380"/>
            <a:gd name="connsiteY2" fmla="*/ 0 h 11417"/>
            <a:gd name="connsiteX0" fmla="*/ 12957 w 12957"/>
            <a:gd name="connsiteY0" fmla="*/ 11417 h 11417"/>
            <a:gd name="connsiteX1" fmla="*/ 12957 w 12957"/>
            <a:gd name="connsiteY1" fmla="*/ 7838 h 11417"/>
            <a:gd name="connsiteX2" fmla="*/ 0 w 12957"/>
            <a:gd name="connsiteY2" fmla="*/ 0 h 11417"/>
            <a:gd name="connsiteX0" fmla="*/ 12957 w 12957"/>
            <a:gd name="connsiteY0" fmla="*/ 11417 h 11417"/>
            <a:gd name="connsiteX1" fmla="*/ 12957 w 12957"/>
            <a:gd name="connsiteY1" fmla="*/ 7838 h 11417"/>
            <a:gd name="connsiteX2" fmla="*/ 0 w 12957"/>
            <a:gd name="connsiteY2" fmla="*/ 0 h 11417"/>
            <a:gd name="connsiteX0" fmla="*/ 8733 w 8733"/>
            <a:gd name="connsiteY0" fmla="*/ 11596 h 11596"/>
            <a:gd name="connsiteX1" fmla="*/ 8733 w 8733"/>
            <a:gd name="connsiteY1" fmla="*/ 8017 h 11596"/>
            <a:gd name="connsiteX2" fmla="*/ 0 w 8733"/>
            <a:gd name="connsiteY2" fmla="*/ 0 h 11596"/>
            <a:gd name="connsiteX0" fmla="*/ 14837 w 14837"/>
            <a:gd name="connsiteY0" fmla="*/ 10402 h 10402"/>
            <a:gd name="connsiteX1" fmla="*/ 14837 w 14837"/>
            <a:gd name="connsiteY1" fmla="*/ 7316 h 10402"/>
            <a:gd name="connsiteX2" fmla="*/ 0 w 14837"/>
            <a:gd name="connsiteY2" fmla="*/ 0 h 10402"/>
            <a:gd name="connsiteX0" fmla="*/ 14837 w 14837"/>
            <a:gd name="connsiteY0" fmla="*/ 10402 h 10402"/>
            <a:gd name="connsiteX1" fmla="*/ 14837 w 14837"/>
            <a:gd name="connsiteY1" fmla="*/ 7316 h 10402"/>
            <a:gd name="connsiteX2" fmla="*/ 0 w 14837"/>
            <a:gd name="connsiteY2" fmla="*/ 0 h 10402"/>
            <a:gd name="connsiteX0" fmla="*/ 12889 w 14837"/>
            <a:gd name="connsiteY0" fmla="*/ 11921 h 11921"/>
            <a:gd name="connsiteX1" fmla="*/ 14837 w 14837"/>
            <a:gd name="connsiteY1" fmla="*/ 7316 h 11921"/>
            <a:gd name="connsiteX2" fmla="*/ 0 w 14837"/>
            <a:gd name="connsiteY2" fmla="*/ 0 h 119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837" h="11921">
              <a:moveTo>
                <a:pt x="12889" y="11921"/>
              </a:moveTo>
              <a:cubicBezTo>
                <a:pt x="12889" y="10892"/>
                <a:pt x="14837" y="8345"/>
                <a:pt x="14837" y="7316"/>
              </a:cubicBezTo>
              <a:cubicBezTo>
                <a:pt x="-5437" y="7015"/>
                <a:pt x="19749" y="136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482714</xdr:colOff>
      <xdr:row>42</xdr:row>
      <xdr:rowOff>37683</xdr:rowOff>
    </xdr:from>
    <xdr:to>
      <xdr:col>5</xdr:col>
      <xdr:colOff>528433</xdr:colOff>
      <xdr:row>47</xdr:row>
      <xdr:rowOff>137748</xdr:rowOff>
    </xdr:to>
    <xdr:sp macro="" textlink="">
      <xdr:nvSpPr>
        <xdr:cNvPr id="655" name="Freeform 606">
          <a:extLst>
            <a:ext uri="{FF2B5EF4-FFF2-40B4-BE49-F238E27FC236}">
              <a16:creationId xmlns:a16="http://schemas.microsoft.com/office/drawing/2014/main" id="{CDF24684-175F-451A-AB06-A5ACADA9E8CC}"/>
            </a:ext>
          </a:extLst>
        </xdr:cNvPr>
        <xdr:cNvSpPr>
          <a:spLocks/>
        </xdr:cNvSpPr>
      </xdr:nvSpPr>
      <xdr:spPr bwMode="auto">
        <a:xfrm rot="-5244912">
          <a:off x="2932041" y="7418156"/>
          <a:ext cx="925565" cy="45719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5222">
              <a:moveTo>
                <a:pt x="10000" y="5222"/>
              </a:moveTo>
              <a:cubicBezTo>
                <a:pt x="8943" y="5222"/>
                <a:pt x="6430" y="3840"/>
                <a:pt x="4314" y="3840"/>
              </a:cubicBezTo>
              <a:cubicBezTo>
                <a:pt x="2199" y="3840"/>
                <a:pt x="2115" y="0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675020</xdr:colOff>
      <xdr:row>41</xdr:row>
      <xdr:rowOff>73671</xdr:rowOff>
    </xdr:from>
    <xdr:to>
      <xdr:col>6</xdr:col>
      <xdr:colOff>333028</xdr:colOff>
      <xdr:row>45</xdr:row>
      <xdr:rowOff>136734</xdr:rowOff>
    </xdr:to>
    <xdr:sp macro="" textlink="">
      <xdr:nvSpPr>
        <xdr:cNvPr id="656" name="Line 72">
          <a:extLst>
            <a:ext uri="{FF2B5EF4-FFF2-40B4-BE49-F238E27FC236}">
              <a16:creationId xmlns:a16="http://schemas.microsoft.com/office/drawing/2014/main" id="{9A6201EB-D28C-430F-8E30-8D6CDF58C5B3}"/>
            </a:ext>
          </a:extLst>
        </xdr:cNvPr>
        <xdr:cNvSpPr>
          <a:spLocks noChangeShapeType="1"/>
        </xdr:cNvSpPr>
      </xdr:nvSpPr>
      <xdr:spPr bwMode="auto">
        <a:xfrm flipH="1" flipV="1">
          <a:off x="3564270" y="6849121"/>
          <a:ext cx="362858" cy="723463"/>
        </a:xfrm>
        <a:custGeom>
          <a:avLst/>
          <a:gdLst>
            <a:gd name="connsiteX0" fmla="*/ 0 w 57149"/>
            <a:gd name="connsiteY0" fmla="*/ 0 h 869950"/>
            <a:gd name="connsiteX1" fmla="*/ 57149 w 57149"/>
            <a:gd name="connsiteY1" fmla="*/ 869950 h 869950"/>
            <a:gd name="connsiteX0" fmla="*/ 508488 w 508975"/>
            <a:gd name="connsiteY0" fmla="*/ 0 h 412750"/>
            <a:gd name="connsiteX1" fmla="*/ 487 w 508975"/>
            <a:gd name="connsiteY1" fmla="*/ 412750 h 412750"/>
            <a:gd name="connsiteX0" fmla="*/ 508001 w 509830"/>
            <a:gd name="connsiteY0" fmla="*/ 0 h 492309"/>
            <a:gd name="connsiteX1" fmla="*/ 0 w 509830"/>
            <a:gd name="connsiteY1" fmla="*/ 412750 h 492309"/>
            <a:gd name="connsiteX0" fmla="*/ 476251 w 478532"/>
            <a:gd name="connsiteY0" fmla="*/ 0 h 314090"/>
            <a:gd name="connsiteX1" fmla="*/ 0 w 478532"/>
            <a:gd name="connsiteY1" fmla="*/ 190500 h 314090"/>
            <a:gd name="connsiteX0" fmla="*/ 476251 w 476951"/>
            <a:gd name="connsiteY0" fmla="*/ 0 h 387345"/>
            <a:gd name="connsiteX1" fmla="*/ 0 w 476951"/>
            <a:gd name="connsiteY1" fmla="*/ 190500 h 387345"/>
            <a:gd name="connsiteX0" fmla="*/ 476251 w 476251"/>
            <a:gd name="connsiteY0" fmla="*/ 0 h 444150"/>
            <a:gd name="connsiteX1" fmla="*/ 425450 w 476251"/>
            <a:gd name="connsiteY1" fmla="*/ 330199 h 444150"/>
            <a:gd name="connsiteX2" fmla="*/ 0 w 476251"/>
            <a:gd name="connsiteY2" fmla="*/ 190500 h 444150"/>
            <a:gd name="connsiteX0" fmla="*/ 406401 w 406401"/>
            <a:gd name="connsiteY0" fmla="*/ 0 h 382998"/>
            <a:gd name="connsiteX1" fmla="*/ 355600 w 406401"/>
            <a:gd name="connsiteY1" fmla="*/ 330199 h 382998"/>
            <a:gd name="connsiteX2" fmla="*/ 0 w 406401"/>
            <a:gd name="connsiteY2" fmla="*/ 44450 h 382998"/>
            <a:gd name="connsiteX0" fmla="*/ 490640 w 490640"/>
            <a:gd name="connsiteY0" fmla="*/ 0 h 337031"/>
            <a:gd name="connsiteX1" fmla="*/ 439839 w 490640"/>
            <a:gd name="connsiteY1" fmla="*/ 330199 h 337031"/>
            <a:gd name="connsiteX2" fmla="*/ 14389 w 490640"/>
            <a:gd name="connsiteY2" fmla="*/ 209549 h 337031"/>
            <a:gd name="connsiteX3" fmla="*/ 84239 w 490640"/>
            <a:gd name="connsiteY3" fmla="*/ 44450 h 337031"/>
            <a:gd name="connsiteX0" fmla="*/ 480490 w 512517"/>
            <a:gd name="connsiteY0" fmla="*/ 0 h 337031"/>
            <a:gd name="connsiteX1" fmla="*/ 429689 w 512517"/>
            <a:gd name="connsiteY1" fmla="*/ 330199 h 337031"/>
            <a:gd name="connsiteX2" fmla="*/ 4239 w 512517"/>
            <a:gd name="connsiteY2" fmla="*/ 209549 h 337031"/>
            <a:gd name="connsiteX3" fmla="*/ 512239 w 512517"/>
            <a:gd name="connsiteY3" fmla="*/ 114300 h 337031"/>
            <a:gd name="connsiteX0" fmla="*/ 486261 w 518010"/>
            <a:gd name="connsiteY0" fmla="*/ 0 h 337031"/>
            <a:gd name="connsiteX1" fmla="*/ 435460 w 518010"/>
            <a:gd name="connsiteY1" fmla="*/ 330199 h 337031"/>
            <a:gd name="connsiteX2" fmla="*/ 10010 w 518010"/>
            <a:gd name="connsiteY2" fmla="*/ 209549 h 337031"/>
            <a:gd name="connsiteX3" fmla="*/ 168760 w 518010"/>
            <a:gd name="connsiteY3" fmla="*/ 25399 h 337031"/>
            <a:gd name="connsiteX4" fmla="*/ 518010 w 518010"/>
            <a:gd name="connsiteY4" fmla="*/ 114300 h 337031"/>
            <a:gd name="connsiteX0" fmla="*/ 486261 w 486261"/>
            <a:gd name="connsiteY0" fmla="*/ 0 h 609687"/>
            <a:gd name="connsiteX1" fmla="*/ 435460 w 486261"/>
            <a:gd name="connsiteY1" fmla="*/ 330199 h 609687"/>
            <a:gd name="connsiteX2" fmla="*/ 10010 w 486261"/>
            <a:gd name="connsiteY2" fmla="*/ 209549 h 609687"/>
            <a:gd name="connsiteX3" fmla="*/ 168760 w 486261"/>
            <a:gd name="connsiteY3" fmla="*/ 25399 h 609687"/>
            <a:gd name="connsiteX4" fmla="*/ 479910 w 486261"/>
            <a:gd name="connsiteY4" fmla="*/ 609600 h 609687"/>
            <a:gd name="connsiteX0" fmla="*/ 486261 w 486261"/>
            <a:gd name="connsiteY0" fmla="*/ 0 h 622385"/>
            <a:gd name="connsiteX1" fmla="*/ 435460 w 486261"/>
            <a:gd name="connsiteY1" fmla="*/ 330199 h 622385"/>
            <a:gd name="connsiteX2" fmla="*/ 10010 w 486261"/>
            <a:gd name="connsiteY2" fmla="*/ 209549 h 622385"/>
            <a:gd name="connsiteX3" fmla="*/ 168760 w 486261"/>
            <a:gd name="connsiteY3" fmla="*/ 25399 h 622385"/>
            <a:gd name="connsiteX4" fmla="*/ 429110 w 486261"/>
            <a:gd name="connsiteY4" fmla="*/ 622300 h 622385"/>
            <a:gd name="connsiteX0" fmla="*/ 486261 w 486261"/>
            <a:gd name="connsiteY0" fmla="*/ 0 h 622300"/>
            <a:gd name="connsiteX1" fmla="*/ 435460 w 486261"/>
            <a:gd name="connsiteY1" fmla="*/ 330199 h 622300"/>
            <a:gd name="connsiteX2" fmla="*/ 10010 w 486261"/>
            <a:gd name="connsiteY2" fmla="*/ 209549 h 622300"/>
            <a:gd name="connsiteX3" fmla="*/ 168760 w 486261"/>
            <a:gd name="connsiteY3" fmla="*/ 25399 h 622300"/>
            <a:gd name="connsiteX4" fmla="*/ 429110 w 486261"/>
            <a:gd name="connsiteY4" fmla="*/ 622300 h 622300"/>
            <a:gd name="connsiteX0" fmla="*/ 486261 w 486261"/>
            <a:gd name="connsiteY0" fmla="*/ 0 h 742950"/>
            <a:gd name="connsiteX1" fmla="*/ 435460 w 486261"/>
            <a:gd name="connsiteY1" fmla="*/ 3301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35460 w 486261"/>
            <a:gd name="connsiteY1" fmla="*/ 3301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35460 w 486261"/>
            <a:gd name="connsiteY1" fmla="*/ 3301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48160 w 486261"/>
            <a:gd name="connsiteY1" fmla="*/ 3936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86261 w 486261"/>
            <a:gd name="connsiteY0" fmla="*/ 0 h 742950"/>
            <a:gd name="connsiteX1" fmla="*/ 448160 w 486261"/>
            <a:gd name="connsiteY1" fmla="*/ 393699 h 742950"/>
            <a:gd name="connsiteX2" fmla="*/ 10010 w 486261"/>
            <a:gd name="connsiteY2" fmla="*/ 209549 h 742950"/>
            <a:gd name="connsiteX3" fmla="*/ 168760 w 486261"/>
            <a:gd name="connsiteY3" fmla="*/ 25399 h 742950"/>
            <a:gd name="connsiteX4" fmla="*/ 416410 w 486261"/>
            <a:gd name="connsiteY4" fmla="*/ 742950 h 742950"/>
            <a:gd name="connsiteX0" fmla="*/ 434415 w 434415"/>
            <a:gd name="connsiteY0" fmla="*/ 0 h 742950"/>
            <a:gd name="connsiteX1" fmla="*/ 396314 w 434415"/>
            <a:gd name="connsiteY1" fmla="*/ 393699 h 742950"/>
            <a:gd name="connsiteX2" fmla="*/ 15314 w 434415"/>
            <a:gd name="connsiteY2" fmla="*/ 260349 h 742950"/>
            <a:gd name="connsiteX3" fmla="*/ 116914 w 434415"/>
            <a:gd name="connsiteY3" fmla="*/ 25399 h 742950"/>
            <a:gd name="connsiteX4" fmla="*/ 364564 w 434415"/>
            <a:gd name="connsiteY4" fmla="*/ 742950 h 742950"/>
            <a:gd name="connsiteX0" fmla="*/ 425690 w 425690"/>
            <a:gd name="connsiteY0" fmla="*/ 0 h 742950"/>
            <a:gd name="connsiteX1" fmla="*/ 387589 w 425690"/>
            <a:gd name="connsiteY1" fmla="*/ 393699 h 742950"/>
            <a:gd name="connsiteX2" fmla="*/ 6589 w 425690"/>
            <a:gd name="connsiteY2" fmla="*/ 260349 h 742950"/>
            <a:gd name="connsiteX3" fmla="*/ 247889 w 425690"/>
            <a:gd name="connsiteY3" fmla="*/ 114299 h 742950"/>
            <a:gd name="connsiteX4" fmla="*/ 355839 w 425690"/>
            <a:gd name="connsiteY4" fmla="*/ 742950 h 742950"/>
            <a:gd name="connsiteX0" fmla="*/ 425690 w 425690"/>
            <a:gd name="connsiteY0" fmla="*/ 0 h 742950"/>
            <a:gd name="connsiteX1" fmla="*/ 387589 w 425690"/>
            <a:gd name="connsiteY1" fmla="*/ 393699 h 742950"/>
            <a:gd name="connsiteX2" fmla="*/ 6589 w 425690"/>
            <a:gd name="connsiteY2" fmla="*/ 323849 h 742950"/>
            <a:gd name="connsiteX3" fmla="*/ 247889 w 425690"/>
            <a:gd name="connsiteY3" fmla="*/ 114299 h 742950"/>
            <a:gd name="connsiteX4" fmla="*/ 355839 w 425690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41306 w 419107"/>
            <a:gd name="connsiteY3" fmla="*/ 1142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41306 w 419107"/>
            <a:gd name="connsiteY3" fmla="*/ 1142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41306 w 419107"/>
            <a:gd name="connsiteY3" fmla="*/ 1142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396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396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39699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1006 w 419107"/>
            <a:gd name="connsiteY1" fmla="*/ 393699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49202"/>
            <a:gd name="connsiteY0" fmla="*/ 0 h 742950"/>
            <a:gd name="connsiteX1" fmla="*/ 388223 w 449202"/>
            <a:gd name="connsiteY1" fmla="*/ 352626 h 742950"/>
            <a:gd name="connsiteX2" fmla="*/ 6 w 449202"/>
            <a:gd name="connsiteY2" fmla="*/ 323849 h 742950"/>
            <a:gd name="connsiteX3" fmla="*/ 234956 w 449202"/>
            <a:gd name="connsiteY3" fmla="*/ 173926 h 742950"/>
            <a:gd name="connsiteX4" fmla="*/ 349256 w 449202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42950"/>
            <a:gd name="connsiteX1" fmla="*/ 388223 w 419107"/>
            <a:gd name="connsiteY1" fmla="*/ 352626 h 742950"/>
            <a:gd name="connsiteX2" fmla="*/ 6 w 419107"/>
            <a:gd name="connsiteY2" fmla="*/ 323849 h 742950"/>
            <a:gd name="connsiteX3" fmla="*/ 234956 w 419107"/>
            <a:gd name="connsiteY3" fmla="*/ 173926 h 742950"/>
            <a:gd name="connsiteX4" fmla="*/ 349256 w 419107"/>
            <a:gd name="connsiteY4" fmla="*/ 742950 h 742950"/>
            <a:gd name="connsiteX0" fmla="*/ 419107 w 419107"/>
            <a:gd name="connsiteY0" fmla="*/ 0 h 753147"/>
            <a:gd name="connsiteX1" fmla="*/ 388223 w 419107"/>
            <a:gd name="connsiteY1" fmla="*/ 352626 h 753147"/>
            <a:gd name="connsiteX2" fmla="*/ 6 w 419107"/>
            <a:gd name="connsiteY2" fmla="*/ 323849 h 753147"/>
            <a:gd name="connsiteX3" fmla="*/ 234956 w 419107"/>
            <a:gd name="connsiteY3" fmla="*/ 173926 h 753147"/>
            <a:gd name="connsiteX4" fmla="*/ 309502 w 419107"/>
            <a:gd name="connsiteY4" fmla="*/ 753147 h 753147"/>
            <a:gd name="connsiteX0" fmla="*/ 419107 w 419107"/>
            <a:gd name="connsiteY0" fmla="*/ 0 h 753147"/>
            <a:gd name="connsiteX1" fmla="*/ 388223 w 419107"/>
            <a:gd name="connsiteY1" fmla="*/ 352626 h 753147"/>
            <a:gd name="connsiteX2" fmla="*/ 6 w 419107"/>
            <a:gd name="connsiteY2" fmla="*/ 323849 h 753147"/>
            <a:gd name="connsiteX3" fmla="*/ 234956 w 419107"/>
            <a:gd name="connsiteY3" fmla="*/ 173926 h 753147"/>
            <a:gd name="connsiteX4" fmla="*/ 309502 w 419107"/>
            <a:gd name="connsiteY4" fmla="*/ 753147 h 7531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19107" h="753147">
              <a:moveTo>
                <a:pt x="419107" y="0"/>
              </a:moveTo>
              <a:cubicBezTo>
                <a:pt x="409582" y="34925"/>
                <a:pt x="438229" y="230294"/>
                <a:pt x="388223" y="352626"/>
              </a:cubicBezTo>
              <a:cubicBezTo>
                <a:pt x="249008" y="567333"/>
                <a:pt x="14823" y="522477"/>
                <a:pt x="6" y="323849"/>
              </a:cubicBezTo>
              <a:cubicBezTo>
                <a:pt x="-1052" y="194732"/>
                <a:pt x="150289" y="151701"/>
                <a:pt x="234956" y="173926"/>
              </a:cubicBezTo>
              <a:cubicBezTo>
                <a:pt x="408523" y="177101"/>
                <a:pt x="367068" y="617806"/>
                <a:pt x="309502" y="7531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583920</xdr:colOff>
      <xdr:row>46</xdr:row>
      <xdr:rowOff>350</xdr:rowOff>
    </xdr:from>
    <xdr:to>
      <xdr:col>6</xdr:col>
      <xdr:colOff>25606</xdr:colOff>
      <xdr:row>46</xdr:row>
      <xdr:rowOff>143387</xdr:rowOff>
    </xdr:to>
    <xdr:sp macro="" textlink="">
      <xdr:nvSpPr>
        <xdr:cNvPr id="657" name="AutoShape 1094">
          <a:extLst>
            <a:ext uri="{FF2B5EF4-FFF2-40B4-BE49-F238E27FC236}">
              <a16:creationId xmlns:a16="http://schemas.microsoft.com/office/drawing/2014/main" id="{A207C86D-5ABE-4510-9B45-4577ACA2FC0C}"/>
            </a:ext>
          </a:extLst>
        </xdr:cNvPr>
        <xdr:cNvSpPr>
          <a:spLocks noChangeArrowheads="1"/>
        </xdr:cNvSpPr>
      </xdr:nvSpPr>
      <xdr:spPr bwMode="auto">
        <a:xfrm>
          <a:off x="3473170" y="7601300"/>
          <a:ext cx="146536" cy="14303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388232</xdr:colOff>
      <xdr:row>42</xdr:row>
      <xdr:rowOff>126286</xdr:rowOff>
    </xdr:from>
    <xdr:to>
      <xdr:col>5</xdr:col>
      <xdr:colOff>607201</xdr:colOff>
      <xdr:row>43</xdr:row>
      <xdr:rowOff>142363</xdr:rowOff>
    </xdr:to>
    <xdr:sp macro="" textlink="">
      <xdr:nvSpPr>
        <xdr:cNvPr id="658" name="六角形 657">
          <a:extLst>
            <a:ext uri="{FF2B5EF4-FFF2-40B4-BE49-F238E27FC236}">
              <a16:creationId xmlns:a16="http://schemas.microsoft.com/office/drawing/2014/main" id="{159ADD55-C28A-4591-89C9-F7BEE85DEFD8}"/>
            </a:ext>
          </a:extLst>
        </xdr:cNvPr>
        <xdr:cNvSpPr/>
      </xdr:nvSpPr>
      <xdr:spPr bwMode="auto">
        <a:xfrm>
          <a:off x="3277482" y="7066836"/>
          <a:ext cx="218969" cy="18117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5</xdr:col>
      <xdr:colOff>653121</xdr:colOff>
      <xdr:row>41</xdr:row>
      <xdr:rowOff>15911</xdr:rowOff>
    </xdr:from>
    <xdr:to>
      <xdr:col>6</xdr:col>
      <xdr:colOff>251568</xdr:colOff>
      <xdr:row>42</xdr:row>
      <xdr:rowOff>73400</xdr:rowOff>
    </xdr:to>
    <xdr:grpSp>
      <xdr:nvGrpSpPr>
        <xdr:cNvPr id="659" name="Group 6672">
          <a:extLst>
            <a:ext uri="{FF2B5EF4-FFF2-40B4-BE49-F238E27FC236}">
              <a16:creationId xmlns:a16="http://schemas.microsoft.com/office/drawing/2014/main" id="{EC5A3070-26B6-4993-89F1-58F0BF464FCC}"/>
            </a:ext>
          </a:extLst>
        </xdr:cNvPr>
        <xdr:cNvGrpSpPr>
          <a:grpSpLocks/>
        </xdr:cNvGrpSpPr>
      </xdr:nvGrpSpPr>
      <xdr:grpSpPr bwMode="auto">
        <a:xfrm>
          <a:off x="3545899" y="6802474"/>
          <a:ext cx="304002" cy="222853"/>
          <a:chOff x="536" y="110"/>
          <a:chExt cx="46" cy="44"/>
        </a:xfrm>
      </xdr:grpSpPr>
      <xdr:pic>
        <xdr:nvPicPr>
          <xdr:cNvPr id="660" name="Picture 6673" descr="route2">
            <a:extLst>
              <a:ext uri="{FF2B5EF4-FFF2-40B4-BE49-F238E27FC236}">
                <a16:creationId xmlns:a16="http://schemas.microsoft.com/office/drawing/2014/main" id="{E6F27D28-AA32-E969-5696-0D1DE3BB88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1" name="Text Box 6674">
            <a:extLst>
              <a:ext uri="{FF2B5EF4-FFF2-40B4-BE49-F238E27FC236}">
                <a16:creationId xmlns:a16="http://schemas.microsoft.com/office/drawing/2014/main" id="{B871BA2B-392E-2098-E4A7-0E11EFDDDF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6</xdr:col>
      <xdr:colOff>134168</xdr:colOff>
      <xdr:row>45</xdr:row>
      <xdr:rowOff>1421</xdr:rowOff>
    </xdr:from>
    <xdr:to>
      <xdr:col>6</xdr:col>
      <xdr:colOff>699436</xdr:colOff>
      <xdr:row>48</xdr:row>
      <xdr:rowOff>132059</xdr:rowOff>
    </xdr:to>
    <xdr:grpSp>
      <xdr:nvGrpSpPr>
        <xdr:cNvPr id="662" name="グループ化 661">
          <a:extLst>
            <a:ext uri="{FF2B5EF4-FFF2-40B4-BE49-F238E27FC236}">
              <a16:creationId xmlns:a16="http://schemas.microsoft.com/office/drawing/2014/main" id="{567BC90B-960E-40F3-9E47-C0BD4B5B1FAF}"/>
            </a:ext>
          </a:extLst>
        </xdr:cNvPr>
        <xdr:cNvGrpSpPr/>
      </xdr:nvGrpSpPr>
      <xdr:grpSpPr>
        <a:xfrm>
          <a:off x="3732501" y="7449442"/>
          <a:ext cx="565268" cy="626732"/>
          <a:chOff x="2541003" y="9064126"/>
          <a:chExt cx="589498" cy="649969"/>
        </a:xfrm>
      </xdr:grpSpPr>
      <xdr:grpSp>
        <xdr:nvGrpSpPr>
          <xdr:cNvPr id="663" name="グループ化 662">
            <a:extLst>
              <a:ext uri="{FF2B5EF4-FFF2-40B4-BE49-F238E27FC236}">
                <a16:creationId xmlns:a16="http://schemas.microsoft.com/office/drawing/2014/main" id="{DAE20883-4775-03B3-E374-E4C4840FEF5D}"/>
              </a:ext>
            </a:extLst>
          </xdr:cNvPr>
          <xdr:cNvGrpSpPr/>
        </xdr:nvGrpSpPr>
        <xdr:grpSpPr>
          <a:xfrm>
            <a:off x="2541003" y="9064126"/>
            <a:ext cx="589498" cy="649969"/>
            <a:chOff x="6907909" y="3997658"/>
            <a:chExt cx="583356" cy="528984"/>
          </a:xfrm>
        </xdr:grpSpPr>
        <xdr:sp macro="" textlink="">
          <xdr:nvSpPr>
            <xdr:cNvPr id="667" name="Text Box 1563">
              <a:extLst>
                <a:ext uri="{FF2B5EF4-FFF2-40B4-BE49-F238E27FC236}">
                  <a16:creationId xmlns:a16="http://schemas.microsoft.com/office/drawing/2014/main" id="{F71DE7AE-7B2E-4CC0-7F2C-B4D997D9143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07909" y="3997658"/>
              <a:ext cx="583356" cy="528984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</xdr:spPr>
          <xdr:txBody>
            <a:bodyPr vertOverflow="clip" horzOverflow="clip" wrap="square" lIns="27432" tIns="18288" rIns="0" bIns="0" anchor="t" upright="1">
              <a:noAutofit/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</xdr:txBody>
        </xdr:sp>
        <xdr:sp macro="" textlink="">
          <xdr:nvSpPr>
            <xdr:cNvPr id="668" name="Line 73">
              <a:extLst>
                <a:ext uri="{FF2B5EF4-FFF2-40B4-BE49-F238E27FC236}">
                  <a16:creationId xmlns:a16="http://schemas.microsoft.com/office/drawing/2014/main" id="{53988F9A-2834-E844-CE70-8431B56F81B6}"/>
                </a:ext>
              </a:extLst>
            </xdr:cNvPr>
            <xdr:cNvSpPr>
              <a:spLocks noChangeShapeType="1"/>
            </xdr:cNvSpPr>
          </xdr:nvSpPr>
          <xdr:spPr bwMode="auto">
            <a:xfrm rot="120000" flipH="1" flipV="1">
              <a:off x="6965598" y="4290879"/>
              <a:ext cx="159521" cy="207150"/>
            </a:xfrm>
            <a:custGeom>
              <a:avLst/>
              <a:gdLst>
                <a:gd name="connsiteX0" fmla="*/ 0 w 123935"/>
                <a:gd name="connsiteY0" fmla="*/ 0 h 207878"/>
                <a:gd name="connsiteX1" fmla="*/ 123935 w 123935"/>
                <a:gd name="connsiteY1" fmla="*/ 207878 h 207878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54704"/>
                <a:gd name="connsiteY0" fmla="*/ 114 h 230245"/>
                <a:gd name="connsiteX1" fmla="*/ 154704 w 154704"/>
                <a:gd name="connsiteY1" fmla="*/ 230245 h 230245"/>
                <a:gd name="connsiteX0" fmla="*/ 0 w 154704"/>
                <a:gd name="connsiteY0" fmla="*/ 0 h 230131"/>
                <a:gd name="connsiteX1" fmla="*/ 154704 w 154704"/>
                <a:gd name="connsiteY1" fmla="*/ 230131 h 230131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  <a:gd name="connsiteX0" fmla="*/ 0 w 161201"/>
                <a:gd name="connsiteY0" fmla="*/ 0 h 252558"/>
                <a:gd name="connsiteX1" fmla="*/ 161201 w 161201"/>
                <a:gd name="connsiteY1" fmla="*/ 252558 h 25255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61201" h="252558">
                  <a:moveTo>
                    <a:pt x="0" y="0"/>
                  </a:moveTo>
                  <a:cubicBezTo>
                    <a:pt x="122431" y="6477"/>
                    <a:pt x="154849" y="122592"/>
                    <a:pt x="161201" y="252558"/>
                  </a:cubicBezTo>
                </a:path>
              </a:pathLst>
            </a:custGeom>
            <a:noFill/>
            <a:ln w="38100">
              <a:solidFill>
                <a:schemeClr val="bg1"/>
              </a:solidFill>
              <a:prstDash val="solid"/>
              <a:round/>
              <a:headEnd/>
              <a:tailEnd type="triangle" w="med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9" name="Line 73">
              <a:extLst>
                <a:ext uri="{FF2B5EF4-FFF2-40B4-BE49-F238E27FC236}">
                  <a16:creationId xmlns:a16="http://schemas.microsoft.com/office/drawing/2014/main" id="{6F10669E-1BDD-F034-5B02-E9D7DDA015A4}"/>
                </a:ext>
              </a:extLst>
            </xdr:cNvPr>
            <xdr:cNvSpPr>
              <a:spLocks noChangeShapeType="1"/>
            </xdr:cNvSpPr>
          </xdr:nvSpPr>
          <xdr:spPr bwMode="auto">
            <a:xfrm rot="5400000">
              <a:off x="6969158" y="4229982"/>
              <a:ext cx="427153" cy="148263"/>
            </a:xfrm>
            <a:custGeom>
              <a:avLst/>
              <a:gdLst>
                <a:gd name="connsiteX0" fmla="*/ 0 w 527451"/>
                <a:gd name="connsiteY0" fmla="*/ 0 h 130802"/>
                <a:gd name="connsiteX1" fmla="*/ 527451 w 527451"/>
                <a:gd name="connsiteY1" fmla="*/ 130802 h 130802"/>
                <a:gd name="connsiteX0" fmla="*/ 0 w 527451"/>
                <a:gd name="connsiteY0" fmla="*/ 0 h 132535"/>
                <a:gd name="connsiteX1" fmla="*/ 527451 w 527451"/>
                <a:gd name="connsiteY1" fmla="*/ 130802 h 132535"/>
                <a:gd name="connsiteX0" fmla="*/ 0 w 520790"/>
                <a:gd name="connsiteY0" fmla="*/ 0 h 148970"/>
                <a:gd name="connsiteX1" fmla="*/ 520790 w 520790"/>
                <a:gd name="connsiteY1" fmla="*/ 147454 h 148970"/>
                <a:gd name="connsiteX0" fmla="*/ 0 w 520790"/>
                <a:gd name="connsiteY0" fmla="*/ 0 h 149824"/>
                <a:gd name="connsiteX1" fmla="*/ 520790 w 520790"/>
                <a:gd name="connsiteY1" fmla="*/ 147454 h 14982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20790" h="149824">
                  <a:moveTo>
                    <a:pt x="0" y="0"/>
                  </a:moveTo>
                  <a:cubicBezTo>
                    <a:pt x="132521" y="93558"/>
                    <a:pt x="215090" y="163800"/>
                    <a:pt x="520790" y="147454"/>
                  </a:cubicBezTo>
                </a:path>
              </a:pathLst>
            </a:custGeom>
            <a:noFill/>
            <a:ln w="38100">
              <a:solidFill>
                <a:schemeClr val="bg1"/>
              </a:solidFill>
              <a:prstDash val="solid"/>
              <a:round/>
              <a:headEnd type="triangle" w="sm" len="sm"/>
              <a:tailEnd type="none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664" name="グループ化 663">
            <a:extLst>
              <a:ext uri="{FF2B5EF4-FFF2-40B4-BE49-F238E27FC236}">
                <a16:creationId xmlns:a16="http://schemas.microsoft.com/office/drawing/2014/main" id="{30D3AF5D-61FE-6A6E-8900-02095D27ECD7}"/>
              </a:ext>
            </a:extLst>
          </xdr:cNvPr>
          <xdr:cNvGrpSpPr/>
        </xdr:nvGrpSpPr>
        <xdr:grpSpPr>
          <a:xfrm>
            <a:off x="2555010" y="9235155"/>
            <a:ext cx="186879" cy="171166"/>
            <a:chOff x="7041115" y="3376885"/>
            <a:chExt cx="238649" cy="133833"/>
          </a:xfrm>
        </xdr:grpSpPr>
        <xdr:sp macro="" textlink="">
          <xdr:nvSpPr>
            <xdr:cNvPr id="665" name="六角形 664">
              <a:extLst>
                <a:ext uri="{FF2B5EF4-FFF2-40B4-BE49-F238E27FC236}">
                  <a16:creationId xmlns:a16="http://schemas.microsoft.com/office/drawing/2014/main" id="{11F7F7BA-2AFE-6927-24DF-758560361C37}"/>
                </a:ext>
              </a:extLst>
            </xdr:cNvPr>
            <xdr:cNvSpPr/>
          </xdr:nvSpPr>
          <xdr:spPr bwMode="auto">
            <a:xfrm>
              <a:off x="7041115" y="3376885"/>
              <a:ext cx="238649" cy="133833"/>
            </a:xfrm>
            <a:prstGeom prst="hexagon">
              <a:avLst/>
            </a:prstGeom>
            <a:solidFill>
              <a:schemeClr val="bg1"/>
            </a:solidFill>
            <a:ln w="25400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666" name="六角形 665">
              <a:extLst>
                <a:ext uri="{FF2B5EF4-FFF2-40B4-BE49-F238E27FC236}">
                  <a16:creationId xmlns:a16="http://schemas.microsoft.com/office/drawing/2014/main" id="{880D17EA-EA57-F6EF-7F71-9BC4023BCD43}"/>
                </a:ext>
              </a:extLst>
            </xdr:cNvPr>
            <xdr:cNvSpPr/>
          </xdr:nvSpPr>
          <xdr:spPr bwMode="auto">
            <a:xfrm>
              <a:off x="7058797" y="3397767"/>
              <a:ext cx="196295" cy="100108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1000" b="1">
                  <a:solidFill>
                    <a:schemeClr val="bg1"/>
                  </a:solidFill>
                  <a:latin typeface="+mj-ea"/>
                  <a:ea typeface="+mj-ea"/>
                </a:rPr>
                <a:t>28</a:t>
              </a:r>
              <a:endParaRPr kumimoji="1" lang="ja-JP" altLang="en-US" sz="10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</xdr:grpSp>
    <xdr:clientData/>
  </xdr:twoCellAnchor>
  <xdr:oneCellAnchor>
    <xdr:from>
      <xdr:col>6</xdr:col>
      <xdr:colOff>176517</xdr:colOff>
      <xdr:row>45</xdr:row>
      <xdr:rowOff>36631</xdr:rowOff>
    </xdr:from>
    <xdr:ext cx="213143" cy="129887"/>
    <xdr:sp macro="" textlink="">
      <xdr:nvSpPr>
        <xdr:cNvPr id="670" name="Text Box 1300">
          <a:extLst>
            <a:ext uri="{FF2B5EF4-FFF2-40B4-BE49-F238E27FC236}">
              <a16:creationId xmlns:a16="http://schemas.microsoft.com/office/drawing/2014/main" id="{5A5FC860-BF79-49BD-9237-45D6DF7F47D0}"/>
            </a:ext>
          </a:extLst>
        </xdr:cNvPr>
        <xdr:cNvSpPr txBox="1">
          <a:spLocks noChangeArrowheads="1"/>
        </xdr:cNvSpPr>
      </xdr:nvSpPr>
      <xdr:spPr bwMode="auto">
        <a:xfrm>
          <a:off x="3770617" y="7472481"/>
          <a:ext cx="213143" cy="12988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狼煙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658382</xdr:colOff>
      <xdr:row>59</xdr:row>
      <xdr:rowOff>149650</xdr:rowOff>
    </xdr:from>
    <xdr:to>
      <xdr:col>17</xdr:col>
      <xdr:colOff>667175</xdr:colOff>
      <xdr:row>62</xdr:row>
      <xdr:rowOff>145742</xdr:rowOff>
    </xdr:to>
    <xdr:sp macro="" textlink="">
      <xdr:nvSpPr>
        <xdr:cNvPr id="671" name="Line 238">
          <a:extLst>
            <a:ext uri="{FF2B5EF4-FFF2-40B4-BE49-F238E27FC236}">
              <a16:creationId xmlns:a16="http://schemas.microsoft.com/office/drawing/2014/main" id="{90342A2B-3BAF-4EC8-8955-C8C849192656}"/>
            </a:ext>
          </a:extLst>
        </xdr:cNvPr>
        <xdr:cNvSpPr>
          <a:spLocks noChangeShapeType="1"/>
        </xdr:cNvSpPr>
      </xdr:nvSpPr>
      <xdr:spPr bwMode="auto">
        <a:xfrm flipH="1" flipV="1">
          <a:off x="12010853" y="9955231"/>
          <a:ext cx="8793" cy="4944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700954</xdr:colOff>
      <xdr:row>19</xdr:row>
      <xdr:rowOff>72664</xdr:rowOff>
    </xdr:from>
    <xdr:ext cx="204108" cy="125227"/>
    <xdr:sp macro="" textlink="">
      <xdr:nvSpPr>
        <xdr:cNvPr id="672" name="Text Box 303">
          <a:extLst>
            <a:ext uri="{FF2B5EF4-FFF2-40B4-BE49-F238E27FC236}">
              <a16:creationId xmlns:a16="http://schemas.microsoft.com/office/drawing/2014/main" id="{4035BAE1-B71F-4086-9696-16A3115A440A}"/>
            </a:ext>
          </a:extLst>
        </xdr:cNvPr>
        <xdr:cNvSpPr txBox="1">
          <a:spLocks noChangeArrowheads="1"/>
        </xdr:cNvSpPr>
      </xdr:nvSpPr>
      <xdr:spPr bwMode="auto">
        <a:xfrm>
          <a:off x="4999904" y="3215914"/>
          <a:ext cx="204108" cy="12522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5</xdr:col>
      <xdr:colOff>288992</xdr:colOff>
      <xdr:row>19</xdr:row>
      <xdr:rowOff>95807</xdr:rowOff>
    </xdr:from>
    <xdr:ext cx="304188" cy="186974"/>
    <xdr:sp macro="" textlink="">
      <xdr:nvSpPr>
        <xdr:cNvPr id="673" name="Text Box 1664">
          <a:extLst>
            <a:ext uri="{FF2B5EF4-FFF2-40B4-BE49-F238E27FC236}">
              <a16:creationId xmlns:a16="http://schemas.microsoft.com/office/drawing/2014/main" id="{E0CB8574-E81A-4404-BF98-BBBE78E7D4AD}"/>
            </a:ext>
          </a:extLst>
        </xdr:cNvPr>
        <xdr:cNvSpPr txBox="1">
          <a:spLocks noChangeArrowheads="1"/>
        </xdr:cNvSpPr>
      </xdr:nvSpPr>
      <xdr:spPr bwMode="auto">
        <a:xfrm>
          <a:off x="3178242" y="323905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694724</xdr:colOff>
      <xdr:row>20</xdr:row>
      <xdr:rowOff>99047</xdr:rowOff>
    </xdr:from>
    <xdr:to>
      <xdr:col>8</xdr:col>
      <xdr:colOff>81149</xdr:colOff>
      <xdr:row>21</xdr:row>
      <xdr:rowOff>23579</xdr:rowOff>
    </xdr:to>
    <xdr:sp macro="" textlink="">
      <xdr:nvSpPr>
        <xdr:cNvPr id="674" name="Line 149">
          <a:extLst>
            <a:ext uri="{FF2B5EF4-FFF2-40B4-BE49-F238E27FC236}">
              <a16:creationId xmlns:a16="http://schemas.microsoft.com/office/drawing/2014/main" id="{9A218DE5-C39E-4735-8C46-641D5035EDCB}"/>
            </a:ext>
          </a:extLst>
        </xdr:cNvPr>
        <xdr:cNvSpPr>
          <a:spLocks noChangeShapeType="1"/>
        </xdr:cNvSpPr>
      </xdr:nvSpPr>
      <xdr:spPr bwMode="auto">
        <a:xfrm flipH="1" flipV="1">
          <a:off x="4993674" y="3407397"/>
          <a:ext cx="91275" cy="896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37580</xdr:colOff>
      <xdr:row>21</xdr:row>
      <xdr:rowOff>73553</xdr:rowOff>
    </xdr:from>
    <xdr:ext cx="162716" cy="242118"/>
    <xdr:sp macro="" textlink="">
      <xdr:nvSpPr>
        <xdr:cNvPr id="675" name="Text Box 1664">
          <a:extLst>
            <a:ext uri="{FF2B5EF4-FFF2-40B4-BE49-F238E27FC236}">
              <a16:creationId xmlns:a16="http://schemas.microsoft.com/office/drawing/2014/main" id="{55DDFA72-CC54-44A9-828C-0D508C687909}"/>
            </a:ext>
          </a:extLst>
        </xdr:cNvPr>
        <xdr:cNvSpPr txBox="1">
          <a:spLocks noChangeArrowheads="1"/>
        </xdr:cNvSpPr>
      </xdr:nvSpPr>
      <xdr:spPr bwMode="auto">
        <a:xfrm>
          <a:off x="5041380" y="3547003"/>
          <a:ext cx="162716" cy="24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612506</xdr:colOff>
      <xdr:row>21</xdr:row>
      <xdr:rowOff>33047</xdr:rowOff>
    </xdr:from>
    <xdr:to>
      <xdr:col>8</xdr:col>
      <xdr:colOff>35846</xdr:colOff>
      <xdr:row>21</xdr:row>
      <xdr:rowOff>162163</xdr:rowOff>
    </xdr:to>
    <xdr:sp macro="" textlink="">
      <xdr:nvSpPr>
        <xdr:cNvPr id="676" name="Oval 204">
          <a:extLst>
            <a:ext uri="{FF2B5EF4-FFF2-40B4-BE49-F238E27FC236}">
              <a16:creationId xmlns:a16="http://schemas.microsoft.com/office/drawing/2014/main" id="{966F8318-AD8E-4F47-AAE1-3C6D73B41C7D}"/>
            </a:ext>
          </a:extLst>
        </xdr:cNvPr>
        <xdr:cNvSpPr>
          <a:spLocks noChangeArrowheads="1"/>
        </xdr:cNvSpPr>
      </xdr:nvSpPr>
      <xdr:spPr bwMode="auto">
        <a:xfrm>
          <a:off x="4911456" y="3506497"/>
          <a:ext cx="128190" cy="129116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twoCellAnchor>
    <xdr:from>
      <xdr:col>2</xdr:col>
      <xdr:colOff>18536</xdr:colOff>
      <xdr:row>38</xdr:row>
      <xdr:rowOff>75557</xdr:rowOff>
    </xdr:from>
    <xdr:to>
      <xdr:col>2</xdr:col>
      <xdr:colOff>243789</xdr:colOff>
      <xdr:row>39</xdr:row>
      <xdr:rowOff>94875</xdr:rowOff>
    </xdr:to>
    <xdr:sp macro="" textlink="">
      <xdr:nvSpPr>
        <xdr:cNvPr id="677" name="六角形 676">
          <a:extLst>
            <a:ext uri="{FF2B5EF4-FFF2-40B4-BE49-F238E27FC236}">
              <a16:creationId xmlns:a16="http://schemas.microsoft.com/office/drawing/2014/main" id="{ECDC6867-B323-460D-BDC5-C0B7B09018D4}"/>
            </a:ext>
          </a:extLst>
        </xdr:cNvPr>
        <xdr:cNvSpPr/>
      </xdr:nvSpPr>
      <xdr:spPr bwMode="auto">
        <a:xfrm>
          <a:off x="793236" y="6355707"/>
          <a:ext cx="225253" cy="18441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294515</xdr:colOff>
      <xdr:row>26</xdr:row>
      <xdr:rowOff>164221</xdr:rowOff>
    </xdr:from>
    <xdr:to>
      <xdr:col>8</xdr:col>
      <xdr:colOff>40866</xdr:colOff>
      <xdr:row>28</xdr:row>
      <xdr:rowOff>104535</xdr:rowOff>
    </xdr:to>
    <xdr:pic>
      <xdr:nvPicPr>
        <xdr:cNvPr id="678" name="図 677">
          <a:extLst>
            <a:ext uri="{FF2B5EF4-FFF2-40B4-BE49-F238E27FC236}">
              <a16:creationId xmlns:a16="http://schemas.microsoft.com/office/drawing/2014/main" id="{365453DE-B243-4EA4-83B5-52BA28000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9794616">
          <a:off x="4593465" y="4463171"/>
          <a:ext cx="451201" cy="270514"/>
        </a:xfrm>
        <a:prstGeom prst="rect">
          <a:avLst/>
        </a:prstGeom>
      </xdr:spPr>
    </xdr:pic>
    <xdr:clientData/>
  </xdr:twoCellAnchor>
  <xdr:twoCellAnchor editAs="oneCell">
    <xdr:from>
      <xdr:col>7</xdr:col>
      <xdr:colOff>556204</xdr:colOff>
      <xdr:row>25</xdr:row>
      <xdr:rowOff>30901</xdr:rowOff>
    </xdr:from>
    <xdr:to>
      <xdr:col>8</xdr:col>
      <xdr:colOff>337273</xdr:colOff>
      <xdr:row>27</xdr:row>
      <xdr:rowOff>118403</xdr:rowOff>
    </xdr:to>
    <xdr:pic>
      <xdr:nvPicPr>
        <xdr:cNvPr id="679" name="図 678">
          <a:extLst>
            <a:ext uri="{FF2B5EF4-FFF2-40B4-BE49-F238E27FC236}">
              <a16:creationId xmlns:a16="http://schemas.microsoft.com/office/drawing/2014/main" id="{D83186BF-9453-477B-A085-8DABAA9E2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19902501">
          <a:off x="4855154" y="4164751"/>
          <a:ext cx="485919" cy="417702"/>
        </a:xfrm>
        <a:prstGeom prst="rect">
          <a:avLst/>
        </a:prstGeom>
      </xdr:spPr>
    </xdr:pic>
    <xdr:clientData/>
  </xdr:twoCellAnchor>
  <xdr:oneCellAnchor>
    <xdr:from>
      <xdr:col>7</xdr:col>
      <xdr:colOff>589806</xdr:colOff>
      <xdr:row>27</xdr:row>
      <xdr:rowOff>152380</xdr:rowOff>
    </xdr:from>
    <xdr:ext cx="533164" cy="941502"/>
    <xdr:sp macro="" textlink="">
      <xdr:nvSpPr>
        <xdr:cNvPr id="680" name="AutoShape 1653">
          <a:extLst>
            <a:ext uri="{FF2B5EF4-FFF2-40B4-BE49-F238E27FC236}">
              <a16:creationId xmlns:a16="http://schemas.microsoft.com/office/drawing/2014/main" id="{9E42D3D2-9A8D-435B-9E3F-3B772671A2AD}"/>
            </a:ext>
          </a:extLst>
        </xdr:cNvPr>
        <xdr:cNvSpPr>
          <a:spLocks/>
        </xdr:cNvSpPr>
      </xdr:nvSpPr>
      <xdr:spPr bwMode="auto">
        <a:xfrm rot="2344974">
          <a:off x="4888756" y="4616430"/>
          <a:ext cx="533164" cy="941502"/>
        </a:xfrm>
        <a:prstGeom prst="rightBrace">
          <a:avLst>
            <a:gd name="adj1" fmla="val 42094"/>
            <a:gd name="adj2" fmla="val 525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7</xdr:col>
      <xdr:colOff>364524</xdr:colOff>
      <xdr:row>31</xdr:row>
      <xdr:rowOff>100694</xdr:rowOff>
    </xdr:from>
    <xdr:ext cx="204108" cy="100033"/>
    <xdr:sp macro="" textlink="">
      <xdr:nvSpPr>
        <xdr:cNvPr id="681" name="Text Box 303">
          <a:extLst>
            <a:ext uri="{FF2B5EF4-FFF2-40B4-BE49-F238E27FC236}">
              <a16:creationId xmlns:a16="http://schemas.microsoft.com/office/drawing/2014/main" id="{81AF5828-0788-401A-B728-9815C365E6E1}"/>
            </a:ext>
          </a:extLst>
        </xdr:cNvPr>
        <xdr:cNvSpPr txBox="1">
          <a:spLocks noChangeArrowheads="1"/>
        </xdr:cNvSpPr>
      </xdr:nvSpPr>
      <xdr:spPr bwMode="auto">
        <a:xfrm>
          <a:off x="4663474" y="5225144"/>
          <a:ext cx="204108" cy="100033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ﾄｲﾚ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256445</xdr:colOff>
      <xdr:row>31</xdr:row>
      <xdr:rowOff>43960</xdr:rowOff>
    </xdr:from>
    <xdr:ext cx="316293" cy="167693"/>
    <xdr:sp macro="" textlink="">
      <xdr:nvSpPr>
        <xdr:cNvPr id="682" name="Text Box 1664">
          <a:extLst>
            <a:ext uri="{FF2B5EF4-FFF2-40B4-BE49-F238E27FC236}">
              <a16:creationId xmlns:a16="http://schemas.microsoft.com/office/drawing/2014/main" id="{8BDE2212-9094-4C3D-8F5E-8E791A8408CC}"/>
            </a:ext>
          </a:extLst>
        </xdr:cNvPr>
        <xdr:cNvSpPr txBox="1">
          <a:spLocks noChangeArrowheads="1"/>
        </xdr:cNvSpPr>
      </xdr:nvSpPr>
      <xdr:spPr bwMode="auto">
        <a:xfrm>
          <a:off x="5965095" y="5168410"/>
          <a:ext cx="316293" cy="167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271816</xdr:colOff>
      <xdr:row>35</xdr:row>
      <xdr:rowOff>2699</xdr:rowOff>
    </xdr:from>
    <xdr:ext cx="390494" cy="268728"/>
    <xdr:sp macro="" textlink="">
      <xdr:nvSpPr>
        <xdr:cNvPr id="683" name="Text Box 709">
          <a:extLst>
            <a:ext uri="{FF2B5EF4-FFF2-40B4-BE49-F238E27FC236}">
              <a16:creationId xmlns:a16="http://schemas.microsoft.com/office/drawing/2014/main" id="{5CD1DCB0-F8D3-4A4D-A48A-49C66FF8AE9B}"/>
            </a:ext>
          </a:extLst>
        </xdr:cNvPr>
        <xdr:cNvSpPr txBox="1">
          <a:spLocks noChangeArrowheads="1"/>
        </xdr:cNvSpPr>
      </xdr:nvSpPr>
      <xdr:spPr bwMode="auto">
        <a:xfrm flipV="1">
          <a:off x="341666" y="5787549"/>
          <a:ext cx="390494" cy="268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上山･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ﾊﾞｽ 停</a:t>
          </a:r>
        </a:p>
      </xdr:txBody>
    </xdr:sp>
    <xdr:clientData/>
  </xdr:oneCellAnchor>
  <xdr:twoCellAnchor>
    <xdr:from>
      <xdr:col>3</xdr:col>
      <xdr:colOff>17097</xdr:colOff>
      <xdr:row>33</xdr:row>
      <xdr:rowOff>15878</xdr:rowOff>
    </xdr:from>
    <xdr:to>
      <xdr:col>3</xdr:col>
      <xdr:colOff>210895</xdr:colOff>
      <xdr:row>34</xdr:row>
      <xdr:rowOff>13607</xdr:rowOff>
    </xdr:to>
    <xdr:sp macro="" textlink="">
      <xdr:nvSpPr>
        <xdr:cNvPr id="684" name="六角形 683">
          <a:extLst>
            <a:ext uri="{FF2B5EF4-FFF2-40B4-BE49-F238E27FC236}">
              <a16:creationId xmlns:a16="http://schemas.microsoft.com/office/drawing/2014/main" id="{D4225AE1-6E76-4799-8290-B3DFA005FE55}"/>
            </a:ext>
          </a:extLst>
        </xdr:cNvPr>
        <xdr:cNvSpPr/>
      </xdr:nvSpPr>
      <xdr:spPr bwMode="auto">
        <a:xfrm>
          <a:off x="1496647" y="5470528"/>
          <a:ext cx="193798" cy="16282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8770</xdr:colOff>
      <xdr:row>33</xdr:row>
      <xdr:rowOff>13305</xdr:rowOff>
    </xdr:from>
    <xdr:to>
      <xdr:col>7</xdr:col>
      <xdr:colOff>194734</xdr:colOff>
      <xdr:row>33</xdr:row>
      <xdr:rowOff>162529</xdr:rowOff>
    </xdr:to>
    <xdr:sp macro="" textlink="">
      <xdr:nvSpPr>
        <xdr:cNvPr id="685" name="六角形 684">
          <a:extLst>
            <a:ext uri="{FF2B5EF4-FFF2-40B4-BE49-F238E27FC236}">
              <a16:creationId xmlns:a16="http://schemas.microsoft.com/office/drawing/2014/main" id="{F69CC273-6126-4CBA-8EBC-AC92E52E0509}"/>
            </a:ext>
          </a:extLst>
        </xdr:cNvPr>
        <xdr:cNvSpPr/>
      </xdr:nvSpPr>
      <xdr:spPr bwMode="auto">
        <a:xfrm>
          <a:off x="4307720" y="5467955"/>
          <a:ext cx="185964" cy="1492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454663</xdr:colOff>
      <xdr:row>39</xdr:row>
      <xdr:rowOff>102219</xdr:rowOff>
    </xdr:from>
    <xdr:to>
      <xdr:col>3</xdr:col>
      <xdr:colOff>654341</xdr:colOff>
      <xdr:row>40</xdr:row>
      <xdr:rowOff>131385</xdr:rowOff>
    </xdr:to>
    <xdr:sp macro="" textlink="">
      <xdr:nvSpPr>
        <xdr:cNvPr id="687" name="Freeform 169">
          <a:extLst>
            <a:ext uri="{FF2B5EF4-FFF2-40B4-BE49-F238E27FC236}">
              <a16:creationId xmlns:a16="http://schemas.microsoft.com/office/drawing/2014/main" id="{170B0B1C-D1B1-4AF2-967B-51F4BDCA0B4A}"/>
            </a:ext>
          </a:extLst>
        </xdr:cNvPr>
        <xdr:cNvSpPr>
          <a:spLocks/>
        </xdr:cNvSpPr>
      </xdr:nvSpPr>
      <xdr:spPr bwMode="auto">
        <a:xfrm flipH="1">
          <a:off x="1934213" y="6547469"/>
          <a:ext cx="199678" cy="19426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391493</xdr:colOff>
      <xdr:row>39</xdr:row>
      <xdr:rowOff>155433</xdr:rowOff>
    </xdr:from>
    <xdr:to>
      <xdr:col>3</xdr:col>
      <xdr:colOff>513378</xdr:colOff>
      <xdr:row>40</xdr:row>
      <xdr:rowOff>91334</xdr:rowOff>
    </xdr:to>
    <xdr:sp macro="" textlink="">
      <xdr:nvSpPr>
        <xdr:cNvPr id="688" name="AutoShape 1094">
          <a:extLst>
            <a:ext uri="{FF2B5EF4-FFF2-40B4-BE49-F238E27FC236}">
              <a16:creationId xmlns:a16="http://schemas.microsoft.com/office/drawing/2014/main" id="{0598A1D7-9464-4AC7-923A-A079D9CF385F}"/>
            </a:ext>
          </a:extLst>
        </xdr:cNvPr>
        <xdr:cNvSpPr>
          <a:spLocks noChangeArrowheads="1"/>
        </xdr:cNvSpPr>
      </xdr:nvSpPr>
      <xdr:spPr bwMode="auto">
        <a:xfrm>
          <a:off x="1871043" y="6600683"/>
          <a:ext cx="121885" cy="10100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233736</xdr:colOff>
      <xdr:row>38</xdr:row>
      <xdr:rowOff>145066</xdr:rowOff>
    </xdr:from>
    <xdr:to>
      <xdr:col>3</xdr:col>
      <xdr:colOff>444500</xdr:colOff>
      <xdr:row>39</xdr:row>
      <xdr:rowOff>146538</xdr:rowOff>
    </xdr:to>
    <xdr:sp macro="" textlink="">
      <xdr:nvSpPr>
        <xdr:cNvPr id="689" name="六角形 688">
          <a:extLst>
            <a:ext uri="{FF2B5EF4-FFF2-40B4-BE49-F238E27FC236}">
              <a16:creationId xmlns:a16="http://schemas.microsoft.com/office/drawing/2014/main" id="{AECA7F66-2418-4CA7-A265-9CD56EB81A61}"/>
            </a:ext>
          </a:extLst>
        </xdr:cNvPr>
        <xdr:cNvSpPr/>
      </xdr:nvSpPr>
      <xdr:spPr bwMode="auto">
        <a:xfrm>
          <a:off x="1713286" y="6425216"/>
          <a:ext cx="210764" cy="1665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469752</xdr:colOff>
      <xdr:row>37</xdr:row>
      <xdr:rowOff>146543</xdr:rowOff>
    </xdr:from>
    <xdr:to>
      <xdr:col>3</xdr:col>
      <xdr:colOff>595756</xdr:colOff>
      <xdr:row>39</xdr:row>
      <xdr:rowOff>50756</xdr:rowOff>
    </xdr:to>
    <xdr:sp macro="" textlink="">
      <xdr:nvSpPr>
        <xdr:cNvPr id="690" name="Freeform 2883">
          <a:extLst>
            <a:ext uri="{FF2B5EF4-FFF2-40B4-BE49-F238E27FC236}">
              <a16:creationId xmlns:a16="http://schemas.microsoft.com/office/drawing/2014/main" id="{27400ADE-84EA-4BAF-AFE5-7C1C7626F1FA}"/>
            </a:ext>
          </a:extLst>
        </xdr:cNvPr>
        <xdr:cNvSpPr>
          <a:spLocks/>
        </xdr:cNvSpPr>
      </xdr:nvSpPr>
      <xdr:spPr bwMode="auto">
        <a:xfrm rot="5400000">
          <a:off x="1895097" y="6315798"/>
          <a:ext cx="234413" cy="12600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3537 w 13728"/>
            <a:gd name="connsiteY0" fmla="*/ 283 h 10002"/>
            <a:gd name="connsiteX1" fmla="*/ 13724 w 13728"/>
            <a:gd name="connsiteY1" fmla="*/ 9719 h 10002"/>
            <a:gd name="connsiteX2" fmla="*/ 0 w 13728"/>
            <a:gd name="connsiteY2" fmla="*/ 9973 h 10002"/>
            <a:gd name="connsiteX0" fmla="*/ 13722 w 13736"/>
            <a:gd name="connsiteY0" fmla="*/ 288 h 9784"/>
            <a:gd name="connsiteX1" fmla="*/ 13724 w 13736"/>
            <a:gd name="connsiteY1" fmla="*/ 9497 h 9784"/>
            <a:gd name="connsiteX2" fmla="*/ 0 w 13736"/>
            <a:gd name="connsiteY2" fmla="*/ 9751 h 9784"/>
            <a:gd name="connsiteX0" fmla="*/ 9990 w 10044"/>
            <a:gd name="connsiteY0" fmla="*/ 0 h 9994"/>
            <a:gd name="connsiteX1" fmla="*/ 9991 w 10044"/>
            <a:gd name="connsiteY1" fmla="*/ 9413 h 9994"/>
            <a:gd name="connsiteX2" fmla="*/ 0 w 10044"/>
            <a:gd name="connsiteY2" fmla="*/ 9672 h 9994"/>
            <a:gd name="connsiteX0" fmla="*/ 9946 w 10165"/>
            <a:gd name="connsiteY0" fmla="*/ 0 h 9678"/>
            <a:gd name="connsiteX1" fmla="*/ 9947 w 10165"/>
            <a:gd name="connsiteY1" fmla="*/ 9419 h 9678"/>
            <a:gd name="connsiteX2" fmla="*/ 0 w 10165"/>
            <a:gd name="connsiteY2" fmla="*/ 9678 h 9678"/>
            <a:gd name="connsiteX0" fmla="*/ 10049 w 10123"/>
            <a:gd name="connsiteY0" fmla="*/ 0 h 9279"/>
            <a:gd name="connsiteX1" fmla="*/ 9786 w 10123"/>
            <a:gd name="connsiteY1" fmla="*/ 9011 h 9279"/>
            <a:gd name="connsiteX2" fmla="*/ 0 w 10123"/>
            <a:gd name="connsiteY2" fmla="*/ 9279 h 92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3" h="9279">
              <a:moveTo>
                <a:pt x="10049" y="0"/>
              </a:moveTo>
              <a:cubicBezTo>
                <a:pt x="10151" y="6056"/>
                <a:pt x="10213" y="6318"/>
                <a:pt x="9786" y="9011"/>
              </a:cubicBezTo>
              <a:lnTo>
                <a:pt x="0" y="927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16405</xdr:colOff>
      <xdr:row>35</xdr:row>
      <xdr:rowOff>116105</xdr:rowOff>
    </xdr:from>
    <xdr:to>
      <xdr:col>6</xdr:col>
      <xdr:colOff>222559</xdr:colOff>
      <xdr:row>39</xdr:row>
      <xdr:rowOff>168708</xdr:rowOff>
    </xdr:to>
    <xdr:sp macro="" textlink="">
      <xdr:nvSpPr>
        <xdr:cNvPr id="691" name="Freeform 169">
          <a:extLst>
            <a:ext uri="{FF2B5EF4-FFF2-40B4-BE49-F238E27FC236}">
              <a16:creationId xmlns:a16="http://schemas.microsoft.com/office/drawing/2014/main" id="{0CBFAD0D-3937-4C5A-8CA6-67646E534C63}"/>
            </a:ext>
          </a:extLst>
        </xdr:cNvPr>
        <xdr:cNvSpPr>
          <a:spLocks/>
        </xdr:cNvSpPr>
      </xdr:nvSpPr>
      <xdr:spPr bwMode="auto">
        <a:xfrm>
          <a:off x="3610505" y="5900955"/>
          <a:ext cx="206154" cy="70665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1236 w 11236"/>
            <a:gd name="connsiteY0" fmla="*/ 23567 h 23567"/>
            <a:gd name="connsiteX1" fmla="*/ 11236 w 11236"/>
            <a:gd name="connsiteY1" fmla="*/ 13567 h 23567"/>
            <a:gd name="connsiteX2" fmla="*/ 0 w 11236"/>
            <a:gd name="connsiteY2" fmla="*/ 0 h 23567"/>
            <a:gd name="connsiteX0" fmla="*/ 11236 w 11236"/>
            <a:gd name="connsiteY0" fmla="*/ 23567 h 23567"/>
            <a:gd name="connsiteX1" fmla="*/ 11236 w 11236"/>
            <a:gd name="connsiteY1" fmla="*/ 13567 h 23567"/>
            <a:gd name="connsiteX2" fmla="*/ 0 w 11236"/>
            <a:gd name="connsiteY2" fmla="*/ 0 h 23567"/>
            <a:gd name="connsiteX0" fmla="*/ 10965 w 11236"/>
            <a:gd name="connsiteY0" fmla="*/ 28603 h 28603"/>
            <a:gd name="connsiteX1" fmla="*/ 11236 w 11236"/>
            <a:gd name="connsiteY1" fmla="*/ 13567 h 28603"/>
            <a:gd name="connsiteX2" fmla="*/ 0 w 11236"/>
            <a:gd name="connsiteY2" fmla="*/ 0 h 28603"/>
            <a:gd name="connsiteX0" fmla="*/ 337 w 7465"/>
            <a:gd name="connsiteY0" fmla="*/ 27419 h 27419"/>
            <a:gd name="connsiteX1" fmla="*/ 608 w 7465"/>
            <a:gd name="connsiteY1" fmla="*/ 12383 h 27419"/>
            <a:gd name="connsiteX2" fmla="*/ 7334 w 7465"/>
            <a:gd name="connsiteY2" fmla="*/ 0 h 27419"/>
            <a:gd name="connsiteX0" fmla="*/ 0 w 9681"/>
            <a:gd name="connsiteY0" fmla="*/ 10000 h 10000"/>
            <a:gd name="connsiteX1" fmla="*/ 363 w 9681"/>
            <a:gd name="connsiteY1" fmla="*/ 4516 h 10000"/>
            <a:gd name="connsiteX2" fmla="*/ 9374 w 9681"/>
            <a:gd name="connsiteY2" fmla="*/ 0 h 10000"/>
            <a:gd name="connsiteX0" fmla="*/ 0 w 9683"/>
            <a:gd name="connsiteY0" fmla="*/ 10000 h 10000"/>
            <a:gd name="connsiteX1" fmla="*/ 375 w 9683"/>
            <a:gd name="connsiteY1" fmla="*/ 4516 h 10000"/>
            <a:gd name="connsiteX2" fmla="*/ 9683 w 9683"/>
            <a:gd name="connsiteY2" fmla="*/ 0 h 10000"/>
            <a:gd name="connsiteX0" fmla="*/ 0 w 12191"/>
            <a:gd name="connsiteY0" fmla="*/ 10216 h 10216"/>
            <a:gd name="connsiteX1" fmla="*/ 387 w 12191"/>
            <a:gd name="connsiteY1" fmla="*/ 4732 h 10216"/>
            <a:gd name="connsiteX2" fmla="*/ 12191 w 12191"/>
            <a:gd name="connsiteY2" fmla="*/ 0 h 10216"/>
            <a:gd name="connsiteX0" fmla="*/ 0 w 12191"/>
            <a:gd name="connsiteY0" fmla="*/ 10216 h 10216"/>
            <a:gd name="connsiteX1" fmla="*/ 387 w 12191"/>
            <a:gd name="connsiteY1" fmla="*/ 4732 h 10216"/>
            <a:gd name="connsiteX2" fmla="*/ 12191 w 12191"/>
            <a:gd name="connsiteY2" fmla="*/ 0 h 10216"/>
            <a:gd name="connsiteX0" fmla="*/ 0 w 16260"/>
            <a:gd name="connsiteY0" fmla="*/ 10000 h 10000"/>
            <a:gd name="connsiteX1" fmla="*/ 387 w 16260"/>
            <a:gd name="connsiteY1" fmla="*/ 4516 h 10000"/>
            <a:gd name="connsiteX2" fmla="*/ 16260 w 1626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260" h="10000">
              <a:moveTo>
                <a:pt x="0" y="10000"/>
              </a:moveTo>
              <a:cubicBezTo>
                <a:pt x="0" y="8784"/>
                <a:pt x="387" y="5732"/>
                <a:pt x="387" y="4516"/>
              </a:cubicBezTo>
              <a:cubicBezTo>
                <a:pt x="3451" y="3652"/>
                <a:pt x="11174" y="1759"/>
                <a:pt x="162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654875</xdr:colOff>
      <xdr:row>38</xdr:row>
      <xdr:rowOff>46246</xdr:rowOff>
    </xdr:from>
    <xdr:to>
      <xdr:col>6</xdr:col>
      <xdr:colOff>99216</xdr:colOff>
      <xdr:row>38</xdr:row>
      <xdr:rowOff>162718</xdr:rowOff>
    </xdr:to>
    <xdr:sp macro="" textlink="">
      <xdr:nvSpPr>
        <xdr:cNvPr id="692" name="AutoShape 1094">
          <a:extLst>
            <a:ext uri="{FF2B5EF4-FFF2-40B4-BE49-F238E27FC236}">
              <a16:creationId xmlns:a16="http://schemas.microsoft.com/office/drawing/2014/main" id="{71210485-7432-4442-B1E1-A44F564719CF}"/>
            </a:ext>
          </a:extLst>
        </xdr:cNvPr>
        <xdr:cNvSpPr>
          <a:spLocks noChangeArrowheads="1"/>
        </xdr:cNvSpPr>
      </xdr:nvSpPr>
      <xdr:spPr bwMode="auto">
        <a:xfrm>
          <a:off x="3544125" y="6326396"/>
          <a:ext cx="149191" cy="1164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162575</xdr:colOff>
      <xdr:row>36</xdr:row>
      <xdr:rowOff>71738</xdr:rowOff>
    </xdr:from>
    <xdr:to>
      <xdr:col>6</xdr:col>
      <xdr:colOff>390949</xdr:colOff>
      <xdr:row>37</xdr:row>
      <xdr:rowOff>99048</xdr:rowOff>
    </xdr:to>
    <xdr:sp macro="" textlink="">
      <xdr:nvSpPr>
        <xdr:cNvPr id="693" name="六角形 692">
          <a:extLst>
            <a:ext uri="{FF2B5EF4-FFF2-40B4-BE49-F238E27FC236}">
              <a16:creationId xmlns:a16="http://schemas.microsoft.com/office/drawing/2014/main" id="{B313E3B4-A3C1-43F0-A6C5-17C1F27D0E03}"/>
            </a:ext>
          </a:extLst>
        </xdr:cNvPr>
        <xdr:cNvSpPr/>
      </xdr:nvSpPr>
      <xdr:spPr bwMode="auto">
        <a:xfrm>
          <a:off x="3756675" y="6021688"/>
          <a:ext cx="228374" cy="192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567531</xdr:colOff>
      <xdr:row>36</xdr:row>
      <xdr:rowOff>35719</xdr:rowOff>
    </xdr:from>
    <xdr:to>
      <xdr:col>6</xdr:col>
      <xdr:colOff>2136</xdr:colOff>
      <xdr:row>38</xdr:row>
      <xdr:rowOff>2411</xdr:rowOff>
    </xdr:to>
    <xdr:sp macro="" textlink="">
      <xdr:nvSpPr>
        <xdr:cNvPr id="694" name="Line 149">
          <a:extLst>
            <a:ext uri="{FF2B5EF4-FFF2-40B4-BE49-F238E27FC236}">
              <a16:creationId xmlns:a16="http://schemas.microsoft.com/office/drawing/2014/main" id="{B8D1A08D-C22E-45B3-BC79-27829C181315}"/>
            </a:ext>
          </a:extLst>
        </xdr:cNvPr>
        <xdr:cNvSpPr>
          <a:spLocks noChangeShapeType="1"/>
        </xdr:cNvSpPr>
      </xdr:nvSpPr>
      <xdr:spPr bwMode="auto">
        <a:xfrm>
          <a:off x="3456781" y="5985669"/>
          <a:ext cx="139455" cy="2968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73270</xdr:colOff>
      <xdr:row>39</xdr:row>
      <xdr:rowOff>51287</xdr:rowOff>
    </xdr:from>
    <xdr:to>
      <xdr:col>6</xdr:col>
      <xdr:colOff>301644</xdr:colOff>
      <xdr:row>40</xdr:row>
      <xdr:rowOff>78597</xdr:rowOff>
    </xdr:to>
    <xdr:sp macro="" textlink="">
      <xdr:nvSpPr>
        <xdr:cNvPr id="695" name="六角形 694">
          <a:extLst>
            <a:ext uri="{FF2B5EF4-FFF2-40B4-BE49-F238E27FC236}">
              <a16:creationId xmlns:a16="http://schemas.microsoft.com/office/drawing/2014/main" id="{03D1C8C0-8293-4569-8889-90F85B1E5F08}"/>
            </a:ext>
          </a:extLst>
        </xdr:cNvPr>
        <xdr:cNvSpPr/>
      </xdr:nvSpPr>
      <xdr:spPr bwMode="auto">
        <a:xfrm>
          <a:off x="3667370" y="6496537"/>
          <a:ext cx="228374" cy="1924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534871</xdr:colOff>
      <xdr:row>35</xdr:row>
      <xdr:rowOff>36631</xdr:rowOff>
    </xdr:from>
    <xdr:ext cx="208797" cy="300595"/>
    <xdr:sp macro="" textlink="">
      <xdr:nvSpPr>
        <xdr:cNvPr id="696" name="Text Box 1300">
          <a:extLst>
            <a:ext uri="{FF2B5EF4-FFF2-40B4-BE49-F238E27FC236}">
              <a16:creationId xmlns:a16="http://schemas.microsoft.com/office/drawing/2014/main" id="{DE0E28FF-A8D8-4BBD-AAB9-4150969C7B6F}"/>
            </a:ext>
          </a:extLst>
        </xdr:cNvPr>
        <xdr:cNvSpPr txBox="1">
          <a:spLocks noChangeArrowheads="1"/>
        </xdr:cNvSpPr>
      </xdr:nvSpPr>
      <xdr:spPr bwMode="auto">
        <a:xfrm>
          <a:off x="3424121" y="5821481"/>
          <a:ext cx="208797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64132</xdr:colOff>
      <xdr:row>36</xdr:row>
      <xdr:rowOff>152451</xdr:rowOff>
    </xdr:from>
    <xdr:to>
      <xdr:col>8</xdr:col>
      <xdr:colOff>525853</xdr:colOff>
      <xdr:row>40</xdr:row>
      <xdr:rowOff>149680</xdr:rowOff>
    </xdr:to>
    <xdr:sp macro="" textlink="">
      <xdr:nvSpPr>
        <xdr:cNvPr id="697" name="Freeform 166">
          <a:extLst>
            <a:ext uri="{FF2B5EF4-FFF2-40B4-BE49-F238E27FC236}">
              <a16:creationId xmlns:a16="http://schemas.microsoft.com/office/drawing/2014/main" id="{5DD78D80-D9DB-40D4-8B0F-4184B89F4B8E}"/>
            </a:ext>
          </a:extLst>
        </xdr:cNvPr>
        <xdr:cNvSpPr>
          <a:spLocks/>
        </xdr:cNvSpPr>
      </xdr:nvSpPr>
      <xdr:spPr bwMode="auto">
        <a:xfrm flipH="1">
          <a:off x="4363082" y="6102401"/>
          <a:ext cx="1166571" cy="65762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244"/>
            <a:gd name="connsiteY0" fmla="*/ 10000 h 10000"/>
            <a:gd name="connsiteX1" fmla="*/ 134 w 10244"/>
            <a:gd name="connsiteY1" fmla="*/ 0 h 10000"/>
            <a:gd name="connsiteX2" fmla="*/ 10244 w 10244"/>
            <a:gd name="connsiteY2" fmla="*/ 43 h 10000"/>
            <a:gd name="connsiteX0" fmla="*/ 51 w 9331"/>
            <a:gd name="connsiteY0" fmla="*/ 10125 h 10125"/>
            <a:gd name="connsiteX1" fmla="*/ 134 w 9331"/>
            <a:gd name="connsiteY1" fmla="*/ 125 h 10125"/>
            <a:gd name="connsiteX2" fmla="*/ 9331 w 9331"/>
            <a:gd name="connsiteY2" fmla="*/ 0 h 10125"/>
            <a:gd name="connsiteX0" fmla="*/ 54 w 9999"/>
            <a:gd name="connsiteY0" fmla="*/ 10000 h 10000"/>
            <a:gd name="connsiteX1" fmla="*/ 143 w 9999"/>
            <a:gd name="connsiteY1" fmla="*/ 123 h 10000"/>
            <a:gd name="connsiteX2" fmla="*/ 9999 w 9999"/>
            <a:gd name="connsiteY2" fmla="*/ 0 h 10000"/>
            <a:gd name="connsiteX0" fmla="*/ 54 w 10419"/>
            <a:gd name="connsiteY0" fmla="*/ 9877 h 9877"/>
            <a:gd name="connsiteX1" fmla="*/ 143 w 10419"/>
            <a:gd name="connsiteY1" fmla="*/ 0 h 9877"/>
            <a:gd name="connsiteX2" fmla="*/ 10419 w 10419"/>
            <a:gd name="connsiteY2" fmla="*/ 210 h 9877"/>
            <a:gd name="connsiteX0" fmla="*/ 52 w 10000"/>
            <a:gd name="connsiteY0" fmla="*/ 10000 h 10000"/>
            <a:gd name="connsiteX1" fmla="*/ 137 w 10000"/>
            <a:gd name="connsiteY1" fmla="*/ 0 h 10000"/>
            <a:gd name="connsiteX2" fmla="*/ 10000 w 10000"/>
            <a:gd name="connsiteY2" fmla="*/ 213 h 10000"/>
            <a:gd name="connsiteX0" fmla="*/ 52 w 10000"/>
            <a:gd name="connsiteY0" fmla="*/ 10000 h 10000"/>
            <a:gd name="connsiteX1" fmla="*/ 137 w 10000"/>
            <a:gd name="connsiteY1" fmla="*/ 0 h 10000"/>
            <a:gd name="connsiteX2" fmla="*/ 10000 w 10000"/>
            <a:gd name="connsiteY2" fmla="*/ 213 h 10000"/>
            <a:gd name="connsiteX0" fmla="*/ 0 w 15808"/>
            <a:gd name="connsiteY0" fmla="*/ 13725 h 13725"/>
            <a:gd name="connsiteX1" fmla="*/ 5945 w 15808"/>
            <a:gd name="connsiteY1" fmla="*/ 0 h 13725"/>
            <a:gd name="connsiteX2" fmla="*/ 15808 w 15808"/>
            <a:gd name="connsiteY2" fmla="*/ 213 h 13725"/>
            <a:gd name="connsiteX0" fmla="*/ 0 w 15808"/>
            <a:gd name="connsiteY0" fmla="*/ 13725 h 13725"/>
            <a:gd name="connsiteX1" fmla="*/ 5945 w 15808"/>
            <a:gd name="connsiteY1" fmla="*/ 0 h 13725"/>
            <a:gd name="connsiteX2" fmla="*/ 15808 w 15808"/>
            <a:gd name="connsiteY2" fmla="*/ 213 h 13725"/>
            <a:gd name="connsiteX0" fmla="*/ 0 w 18571"/>
            <a:gd name="connsiteY0" fmla="*/ 14098 h 14098"/>
            <a:gd name="connsiteX1" fmla="*/ 5945 w 18571"/>
            <a:gd name="connsiteY1" fmla="*/ 373 h 14098"/>
            <a:gd name="connsiteX2" fmla="*/ 18571 w 18571"/>
            <a:gd name="connsiteY2" fmla="*/ 9 h 14098"/>
            <a:gd name="connsiteX0" fmla="*/ 0 w 18776"/>
            <a:gd name="connsiteY0" fmla="*/ 13725 h 13725"/>
            <a:gd name="connsiteX1" fmla="*/ 5945 w 18776"/>
            <a:gd name="connsiteY1" fmla="*/ 0 h 13725"/>
            <a:gd name="connsiteX2" fmla="*/ 18776 w 18776"/>
            <a:gd name="connsiteY2" fmla="*/ 213 h 13725"/>
            <a:gd name="connsiteX0" fmla="*/ 0 w 18776"/>
            <a:gd name="connsiteY0" fmla="*/ 13985 h 13985"/>
            <a:gd name="connsiteX1" fmla="*/ 5945 w 18776"/>
            <a:gd name="connsiteY1" fmla="*/ 260 h 13985"/>
            <a:gd name="connsiteX2" fmla="*/ 18776 w 18776"/>
            <a:gd name="connsiteY2" fmla="*/ 11 h 13985"/>
            <a:gd name="connsiteX0" fmla="*/ 0 w 20666"/>
            <a:gd name="connsiteY0" fmla="*/ 13791 h 13791"/>
            <a:gd name="connsiteX1" fmla="*/ 5945 w 20666"/>
            <a:gd name="connsiteY1" fmla="*/ 66 h 13791"/>
            <a:gd name="connsiteX2" fmla="*/ 20666 w 20666"/>
            <a:gd name="connsiteY2" fmla="*/ 18 h 137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666" h="13791">
              <a:moveTo>
                <a:pt x="0" y="13791"/>
              </a:moveTo>
              <a:cubicBezTo>
                <a:pt x="6483" y="9108"/>
                <a:pt x="5788" y="8129"/>
                <a:pt x="5945" y="66"/>
              </a:cubicBezTo>
              <a:cubicBezTo>
                <a:pt x="10737" y="296"/>
                <a:pt x="17294" y="-82"/>
                <a:pt x="20666" y="1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117411</xdr:colOff>
      <xdr:row>37</xdr:row>
      <xdr:rowOff>77621</xdr:rowOff>
    </xdr:from>
    <xdr:to>
      <xdr:col>8</xdr:col>
      <xdr:colOff>259416</xdr:colOff>
      <xdr:row>38</xdr:row>
      <xdr:rowOff>23502</xdr:rowOff>
    </xdr:to>
    <xdr:sp macro="" textlink="">
      <xdr:nvSpPr>
        <xdr:cNvPr id="698" name="AutoShape 308">
          <a:extLst>
            <a:ext uri="{FF2B5EF4-FFF2-40B4-BE49-F238E27FC236}">
              <a16:creationId xmlns:a16="http://schemas.microsoft.com/office/drawing/2014/main" id="{6E85C7B6-C3B1-43A8-AD57-2F5FBA714D94}"/>
            </a:ext>
          </a:extLst>
        </xdr:cNvPr>
        <xdr:cNvSpPr>
          <a:spLocks noChangeArrowheads="1"/>
        </xdr:cNvSpPr>
      </xdr:nvSpPr>
      <xdr:spPr bwMode="auto">
        <a:xfrm>
          <a:off x="5121211" y="6192671"/>
          <a:ext cx="142005" cy="1109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196833</xdr:colOff>
      <xdr:row>34</xdr:row>
      <xdr:rowOff>61887</xdr:rowOff>
    </xdr:from>
    <xdr:to>
      <xdr:col>8</xdr:col>
      <xdr:colOff>198926</xdr:colOff>
      <xdr:row>36</xdr:row>
      <xdr:rowOff>112476</xdr:rowOff>
    </xdr:to>
    <xdr:sp macro="" textlink="">
      <xdr:nvSpPr>
        <xdr:cNvPr id="699" name="Line 238">
          <a:extLst>
            <a:ext uri="{FF2B5EF4-FFF2-40B4-BE49-F238E27FC236}">
              <a16:creationId xmlns:a16="http://schemas.microsoft.com/office/drawing/2014/main" id="{ECE7FFF7-F247-4A18-A6BF-CD8BE85F5DB7}"/>
            </a:ext>
          </a:extLst>
        </xdr:cNvPr>
        <xdr:cNvSpPr>
          <a:spLocks noChangeShapeType="1"/>
        </xdr:cNvSpPr>
      </xdr:nvSpPr>
      <xdr:spPr bwMode="auto">
        <a:xfrm>
          <a:off x="5200633" y="5681637"/>
          <a:ext cx="2093" cy="3807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146202</xdr:colOff>
      <xdr:row>47</xdr:row>
      <xdr:rowOff>9921</xdr:rowOff>
    </xdr:from>
    <xdr:ext cx="205441" cy="277457"/>
    <xdr:sp macro="" textlink="">
      <xdr:nvSpPr>
        <xdr:cNvPr id="700" name="Text Box 1664">
          <a:extLst>
            <a:ext uri="{FF2B5EF4-FFF2-40B4-BE49-F238E27FC236}">
              <a16:creationId xmlns:a16="http://schemas.microsoft.com/office/drawing/2014/main" id="{FF9EB582-0840-4059-B9CC-30D656A2A813}"/>
            </a:ext>
          </a:extLst>
        </xdr:cNvPr>
        <xdr:cNvSpPr txBox="1">
          <a:spLocks noChangeArrowheads="1"/>
        </xdr:cNvSpPr>
      </xdr:nvSpPr>
      <xdr:spPr bwMode="auto">
        <a:xfrm flipH="1" flipV="1">
          <a:off x="920902" y="7775971"/>
          <a:ext cx="205441" cy="277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524570</xdr:colOff>
      <xdr:row>35</xdr:row>
      <xdr:rowOff>153789</xdr:rowOff>
    </xdr:from>
    <xdr:to>
      <xdr:col>8</xdr:col>
      <xdr:colOff>4961</xdr:colOff>
      <xdr:row>36</xdr:row>
      <xdr:rowOff>143778</xdr:rowOff>
    </xdr:to>
    <xdr:sp macro="" textlink="">
      <xdr:nvSpPr>
        <xdr:cNvPr id="701" name="六角形 700">
          <a:extLst>
            <a:ext uri="{FF2B5EF4-FFF2-40B4-BE49-F238E27FC236}">
              <a16:creationId xmlns:a16="http://schemas.microsoft.com/office/drawing/2014/main" id="{F43EF36E-78A6-4675-8D7B-008237967D10}"/>
            </a:ext>
          </a:extLst>
        </xdr:cNvPr>
        <xdr:cNvSpPr/>
      </xdr:nvSpPr>
      <xdr:spPr bwMode="auto">
        <a:xfrm>
          <a:off x="4823520" y="5938639"/>
          <a:ext cx="185241" cy="1550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483488</xdr:colOff>
      <xdr:row>34</xdr:row>
      <xdr:rowOff>129763</xdr:rowOff>
    </xdr:from>
    <xdr:to>
      <xdr:col>5</xdr:col>
      <xdr:colOff>625996</xdr:colOff>
      <xdr:row>40</xdr:row>
      <xdr:rowOff>101124</xdr:rowOff>
    </xdr:to>
    <xdr:sp macro="" textlink="">
      <xdr:nvSpPr>
        <xdr:cNvPr id="702" name="Freeform 605">
          <a:extLst>
            <a:ext uri="{FF2B5EF4-FFF2-40B4-BE49-F238E27FC236}">
              <a16:creationId xmlns:a16="http://schemas.microsoft.com/office/drawing/2014/main" id="{A547377E-8CF3-439D-AC01-2100C2554450}"/>
            </a:ext>
          </a:extLst>
        </xdr:cNvPr>
        <xdr:cNvSpPr>
          <a:spLocks/>
        </xdr:cNvSpPr>
      </xdr:nvSpPr>
      <xdr:spPr bwMode="auto">
        <a:xfrm rot="15319454">
          <a:off x="2963011" y="6159240"/>
          <a:ext cx="961961" cy="142508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10000 w 10000"/>
            <a:gd name="connsiteY0" fmla="*/ 123 h 17555"/>
            <a:gd name="connsiteX1" fmla="*/ 6097 w 10000"/>
            <a:gd name="connsiteY1" fmla="*/ 8383 h 17555"/>
            <a:gd name="connsiteX2" fmla="*/ 4720 w 10000"/>
            <a:gd name="connsiteY2" fmla="*/ 8985 h 17555"/>
            <a:gd name="connsiteX3" fmla="*/ 3858 w 10000"/>
            <a:gd name="connsiteY3" fmla="*/ 8050 h 17555"/>
            <a:gd name="connsiteX4" fmla="*/ 2196 w 10000"/>
            <a:gd name="connsiteY4" fmla="*/ 17498 h 17555"/>
            <a:gd name="connsiteX5" fmla="*/ 0 w 10000"/>
            <a:gd name="connsiteY5" fmla="*/ 2364 h 17555"/>
            <a:gd name="connsiteX0" fmla="*/ 9957 w 9957"/>
            <a:gd name="connsiteY0" fmla="*/ 123 h 17555"/>
            <a:gd name="connsiteX1" fmla="*/ 6054 w 9957"/>
            <a:gd name="connsiteY1" fmla="*/ 8383 h 17555"/>
            <a:gd name="connsiteX2" fmla="*/ 4677 w 9957"/>
            <a:gd name="connsiteY2" fmla="*/ 8985 h 17555"/>
            <a:gd name="connsiteX3" fmla="*/ 3815 w 9957"/>
            <a:gd name="connsiteY3" fmla="*/ 8050 h 17555"/>
            <a:gd name="connsiteX4" fmla="*/ 2153 w 9957"/>
            <a:gd name="connsiteY4" fmla="*/ 17498 h 17555"/>
            <a:gd name="connsiteX5" fmla="*/ 0 w 9957"/>
            <a:gd name="connsiteY5" fmla="*/ 4601 h 17555"/>
            <a:gd name="connsiteX0" fmla="*/ 7838 w 7838"/>
            <a:gd name="connsiteY0" fmla="*/ 70 h 10000"/>
            <a:gd name="connsiteX1" fmla="*/ 3918 w 7838"/>
            <a:gd name="connsiteY1" fmla="*/ 4775 h 10000"/>
            <a:gd name="connsiteX2" fmla="*/ 2535 w 7838"/>
            <a:gd name="connsiteY2" fmla="*/ 5118 h 10000"/>
            <a:gd name="connsiteX3" fmla="*/ 1669 w 7838"/>
            <a:gd name="connsiteY3" fmla="*/ 4586 h 10000"/>
            <a:gd name="connsiteX4" fmla="*/ 0 w 7838"/>
            <a:gd name="connsiteY4" fmla="*/ 9968 h 10000"/>
            <a:gd name="connsiteX0" fmla="*/ 10000 w 10000"/>
            <a:gd name="connsiteY0" fmla="*/ 70 h 9968"/>
            <a:gd name="connsiteX1" fmla="*/ 4999 w 10000"/>
            <a:gd name="connsiteY1" fmla="*/ 4775 h 9968"/>
            <a:gd name="connsiteX2" fmla="*/ 3234 w 10000"/>
            <a:gd name="connsiteY2" fmla="*/ 5118 h 9968"/>
            <a:gd name="connsiteX3" fmla="*/ 0 w 10000"/>
            <a:gd name="connsiteY3" fmla="*/ 9968 h 9968"/>
            <a:gd name="connsiteX0" fmla="*/ 10000 w 10000"/>
            <a:gd name="connsiteY0" fmla="*/ 110 h 16909"/>
            <a:gd name="connsiteX1" fmla="*/ 4999 w 10000"/>
            <a:gd name="connsiteY1" fmla="*/ 4830 h 16909"/>
            <a:gd name="connsiteX2" fmla="*/ 3168 w 10000"/>
            <a:gd name="connsiteY2" fmla="*/ 16848 h 16909"/>
            <a:gd name="connsiteX3" fmla="*/ 0 w 10000"/>
            <a:gd name="connsiteY3" fmla="*/ 10040 h 16909"/>
            <a:gd name="connsiteX0" fmla="*/ 10000 w 10000"/>
            <a:gd name="connsiteY0" fmla="*/ 26 h 17489"/>
            <a:gd name="connsiteX1" fmla="*/ 4952 w 10000"/>
            <a:gd name="connsiteY1" fmla="*/ 15406 h 17489"/>
            <a:gd name="connsiteX2" fmla="*/ 3168 w 10000"/>
            <a:gd name="connsiteY2" fmla="*/ 16764 h 17489"/>
            <a:gd name="connsiteX3" fmla="*/ 0 w 10000"/>
            <a:gd name="connsiteY3" fmla="*/ 9956 h 17489"/>
            <a:gd name="connsiteX0" fmla="*/ 10456 w 10456"/>
            <a:gd name="connsiteY0" fmla="*/ 22 h 20367"/>
            <a:gd name="connsiteX1" fmla="*/ 4952 w 10456"/>
            <a:gd name="connsiteY1" fmla="*/ 18128 h 20367"/>
            <a:gd name="connsiteX2" fmla="*/ 3168 w 10456"/>
            <a:gd name="connsiteY2" fmla="*/ 19486 h 20367"/>
            <a:gd name="connsiteX3" fmla="*/ 0 w 10456"/>
            <a:gd name="connsiteY3" fmla="*/ 12678 h 203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56" h="20367">
              <a:moveTo>
                <a:pt x="10456" y="22"/>
              </a:moveTo>
              <a:cubicBezTo>
                <a:pt x="9534" y="-665"/>
                <a:pt x="6167" y="14884"/>
                <a:pt x="4952" y="18128"/>
              </a:cubicBezTo>
              <a:cubicBezTo>
                <a:pt x="3737" y="21372"/>
                <a:pt x="3993" y="20394"/>
                <a:pt x="3168" y="19486"/>
              </a:cubicBezTo>
              <a:cubicBezTo>
                <a:pt x="2343" y="18578"/>
                <a:pt x="674" y="11665"/>
                <a:pt x="0" y="1267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5</xdr:col>
      <xdr:colOff>14655</xdr:colOff>
      <xdr:row>35</xdr:row>
      <xdr:rowOff>21980</xdr:rowOff>
    </xdr:from>
    <xdr:ext cx="587118" cy="250005"/>
    <xdr:sp macro="" textlink="">
      <xdr:nvSpPr>
        <xdr:cNvPr id="703" name="Text Box 1664">
          <a:extLst>
            <a:ext uri="{FF2B5EF4-FFF2-40B4-BE49-F238E27FC236}">
              <a16:creationId xmlns:a16="http://schemas.microsoft.com/office/drawing/2014/main" id="{E4AD49B9-24EF-4CC2-A50F-8E62D9BB143D}"/>
            </a:ext>
          </a:extLst>
        </xdr:cNvPr>
        <xdr:cNvSpPr txBox="1">
          <a:spLocks noChangeArrowheads="1"/>
        </xdr:cNvSpPr>
      </xdr:nvSpPr>
      <xdr:spPr bwMode="auto">
        <a:xfrm>
          <a:off x="2905382" y="5840352"/>
          <a:ext cx="587118" cy="25000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袖ケ浜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海水浴場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32620</xdr:colOff>
      <xdr:row>37</xdr:row>
      <xdr:rowOff>164706</xdr:rowOff>
    </xdr:from>
    <xdr:to>
      <xdr:col>3</xdr:col>
      <xdr:colOff>208767</xdr:colOff>
      <xdr:row>40</xdr:row>
      <xdr:rowOff>154022</xdr:rowOff>
    </xdr:to>
    <xdr:sp macro="" textlink="">
      <xdr:nvSpPr>
        <xdr:cNvPr id="704" name="Text Box 1620">
          <a:extLst>
            <a:ext uri="{FF2B5EF4-FFF2-40B4-BE49-F238E27FC236}">
              <a16:creationId xmlns:a16="http://schemas.microsoft.com/office/drawing/2014/main" id="{9FEA2E0A-715D-4934-AF41-F47BD818F811}"/>
            </a:ext>
          </a:extLst>
        </xdr:cNvPr>
        <xdr:cNvSpPr txBox="1">
          <a:spLocks noChangeArrowheads="1"/>
        </xdr:cNvSpPr>
      </xdr:nvSpPr>
      <xdr:spPr bwMode="auto">
        <a:xfrm>
          <a:off x="1512170" y="6279756"/>
          <a:ext cx="176147" cy="48461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大沢漁港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237800</xdr:colOff>
      <xdr:row>38</xdr:row>
      <xdr:rowOff>41729</xdr:rowOff>
    </xdr:from>
    <xdr:to>
      <xdr:col>3</xdr:col>
      <xdr:colOff>339424</xdr:colOff>
      <xdr:row>40</xdr:row>
      <xdr:rowOff>119109</xdr:rowOff>
    </xdr:to>
    <xdr:sp macro="" textlink="">
      <xdr:nvSpPr>
        <xdr:cNvPr id="705" name="Freeform 605">
          <a:extLst>
            <a:ext uri="{FF2B5EF4-FFF2-40B4-BE49-F238E27FC236}">
              <a16:creationId xmlns:a16="http://schemas.microsoft.com/office/drawing/2014/main" id="{885D0550-C698-4B96-A4E9-FC3BBCD7530D}"/>
            </a:ext>
          </a:extLst>
        </xdr:cNvPr>
        <xdr:cNvSpPr>
          <a:spLocks/>
        </xdr:cNvSpPr>
      </xdr:nvSpPr>
      <xdr:spPr bwMode="auto">
        <a:xfrm rot="15319454">
          <a:off x="1564224" y="6512514"/>
          <a:ext cx="409648" cy="101624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10000 w 10000"/>
            <a:gd name="connsiteY0" fmla="*/ 123 h 17555"/>
            <a:gd name="connsiteX1" fmla="*/ 6097 w 10000"/>
            <a:gd name="connsiteY1" fmla="*/ 8383 h 17555"/>
            <a:gd name="connsiteX2" fmla="*/ 4720 w 10000"/>
            <a:gd name="connsiteY2" fmla="*/ 8985 h 17555"/>
            <a:gd name="connsiteX3" fmla="*/ 3858 w 10000"/>
            <a:gd name="connsiteY3" fmla="*/ 8050 h 17555"/>
            <a:gd name="connsiteX4" fmla="*/ 2196 w 10000"/>
            <a:gd name="connsiteY4" fmla="*/ 17498 h 17555"/>
            <a:gd name="connsiteX5" fmla="*/ 0 w 10000"/>
            <a:gd name="connsiteY5" fmla="*/ 2364 h 17555"/>
            <a:gd name="connsiteX0" fmla="*/ 9957 w 9957"/>
            <a:gd name="connsiteY0" fmla="*/ 123 h 17555"/>
            <a:gd name="connsiteX1" fmla="*/ 6054 w 9957"/>
            <a:gd name="connsiteY1" fmla="*/ 8383 h 17555"/>
            <a:gd name="connsiteX2" fmla="*/ 4677 w 9957"/>
            <a:gd name="connsiteY2" fmla="*/ 8985 h 17555"/>
            <a:gd name="connsiteX3" fmla="*/ 3815 w 9957"/>
            <a:gd name="connsiteY3" fmla="*/ 8050 h 17555"/>
            <a:gd name="connsiteX4" fmla="*/ 2153 w 9957"/>
            <a:gd name="connsiteY4" fmla="*/ 17498 h 17555"/>
            <a:gd name="connsiteX5" fmla="*/ 0 w 9957"/>
            <a:gd name="connsiteY5" fmla="*/ 4601 h 17555"/>
            <a:gd name="connsiteX0" fmla="*/ 7838 w 7838"/>
            <a:gd name="connsiteY0" fmla="*/ 70 h 10000"/>
            <a:gd name="connsiteX1" fmla="*/ 3918 w 7838"/>
            <a:gd name="connsiteY1" fmla="*/ 4775 h 10000"/>
            <a:gd name="connsiteX2" fmla="*/ 2535 w 7838"/>
            <a:gd name="connsiteY2" fmla="*/ 5118 h 10000"/>
            <a:gd name="connsiteX3" fmla="*/ 1669 w 7838"/>
            <a:gd name="connsiteY3" fmla="*/ 4586 h 10000"/>
            <a:gd name="connsiteX4" fmla="*/ 0 w 7838"/>
            <a:gd name="connsiteY4" fmla="*/ 9968 h 10000"/>
            <a:gd name="connsiteX0" fmla="*/ 10000 w 10000"/>
            <a:gd name="connsiteY0" fmla="*/ 70 h 9968"/>
            <a:gd name="connsiteX1" fmla="*/ 4999 w 10000"/>
            <a:gd name="connsiteY1" fmla="*/ 4775 h 9968"/>
            <a:gd name="connsiteX2" fmla="*/ 3234 w 10000"/>
            <a:gd name="connsiteY2" fmla="*/ 5118 h 9968"/>
            <a:gd name="connsiteX3" fmla="*/ 0 w 10000"/>
            <a:gd name="connsiteY3" fmla="*/ 9968 h 9968"/>
            <a:gd name="connsiteX0" fmla="*/ 10000 w 10000"/>
            <a:gd name="connsiteY0" fmla="*/ 110 h 16909"/>
            <a:gd name="connsiteX1" fmla="*/ 4999 w 10000"/>
            <a:gd name="connsiteY1" fmla="*/ 4830 h 16909"/>
            <a:gd name="connsiteX2" fmla="*/ 3168 w 10000"/>
            <a:gd name="connsiteY2" fmla="*/ 16848 h 16909"/>
            <a:gd name="connsiteX3" fmla="*/ 0 w 10000"/>
            <a:gd name="connsiteY3" fmla="*/ 10040 h 16909"/>
            <a:gd name="connsiteX0" fmla="*/ 10000 w 10000"/>
            <a:gd name="connsiteY0" fmla="*/ 26 h 17489"/>
            <a:gd name="connsiteX1" fmla="*/ 4952 w 10000"/>
            <a:gd name="connsiteY1" fmla="*/ 15406 h 17489"/>
            <a:gd name="connsiteX2" fmla="*/ 3168 w 10000"/>
            <a:gd name="connsiteY2" fmla="*/ 16764 h 17489"/>
            <a:gd name="connsiteX3" fmla="*/ 0 w 10000"/>
            <a:gd name="connsiteY3" fmla="*/ 9956 h 17489"/>
            <a:gd name="connsiteX0" fmla="*/ 10456 w 10456"/>
            <a:gd name="connsiteY0" fmla="*/ 22 h 20367"/>
            <a:gd name="connsiteX1" fmla="*/ 4952 w 10456"/>
            <a:gd name="connsiteY1" fmla="*/ 18128 h 20367"/>
            <a:gd name="connsiteX2" fmla="*/ 3168 w 10456"/>
            <a:gd name="connsiteY2" fmla="*/ 19486 h 20367"/>
            <a:gd name="connsiteX3" fmla="*/ 0 w 10456"/>
            <a:gd name="connsiteY3" fmla="*/ 12678 h 20367"/>
            <a:gd name="connsiteX0" fmla="*/ 10695 w 10695"/>
            <a:gd name="connsiteY0" fmla="*/ 26381 h 26381"/>
            <a:gd name="connsiteX1" fmla="*/ 4952 w 10695"/>
            <a:gd name="connsiteY1" fmla="*/ 5552 h 26381"/>
            <a:gd name="connsiteX2" fmla="*/ 3168 w 10695"/>
            <a:gd name="connsiteY2" fmla="*/ 6910 h 26381"/>
            <a:gd name="connsiteX3" fmla="*/ 0 w 10695"/>
            <a:gd name="connsiteY3" fmla="*/ 102 h 26381"/>
            <a:gd name="connsiteX0" fmla="*/ 10695 w 10695"/>
            <a:gd name="connsiteY0" fmla="*/ 26395 h 26395"/>
            <a:gd name="connsiteX1" fmla="*/ 4799 w 10695"/>
            <a:gd name="connsiteY1" fmla="*/ 11762 h 26395"/>
            <a:gd name="connsiteX2" fmla="*/ 3168 w 10695"/>
            <a:gd name="connsiteY2" fmla="*/ 6924 h 26395"/>
            <a:gd name="connsiteX3" fmla="*/ 0 w 10695"/>
            <a:gd name="connsiteY3" fmla="*/ 116 h 26395"/>
            <a:gd name="connsiteX0" fmla="*/ 10757 w 10757"/>
            <a:gd name="connsiteY0" fmla="*/ 30475 h 30475"/>
            <a:gd name="connsiteX1" fmla="*/ 4799 w 10757"/>
            <a:gd name="connsiteY1" fmla="*/ 11762 h 30475"/>
            <a:gd name="connsiteX2" fmla="*/ 3168 w 10757"/>
            <a:gd name="connsiteY2" fmla="*/ 6924 h 30475"/>
            <a:gd name="connsiteX3" fmla="*/ 0 w 10757"/>
            <a:gd name="connsiteY3" fmla="*/ 116 h 30475"/>
            <a:gd name="connsiteX0" fmla="*/ 10757 w 10757"/>
            <a:gd name="connsiteY0" fmla="*/ 30475 h 30475"/>
            <a:gd name="connsiteX1" fmla="*/ 4799 w 10757"/>
            <a:gd name="connsiteY1" fmla="*/ 11762 h 30475"/>
            <a:gd name="connsiteX2" fmla="*/ 3168 w 10757"/>
            <a:gd name="connsiteY2" fmla="*/ 6924 h 30475"/>
            <a:gd name="connsiteX3" fmla="*/ 0 w 10757"/>
            <a:gd name="connsiteY3" fmla="*/ 116 h 30475"/>
            <a:gd name="connsiteX0" fmla="*/ 10353 w 10353"/>
            <a:gd name="connsiteY0" fmla="*/ 33322 h 33322"/>
            <a:gd name="connsiteX1" fmla="*/ 4395 w 10353"/>
            <a:gd name="connsiteY1" fmla="*/ 14609 h 33322"/>
            <a:gd name="connsiteX2" fmla="*/ 2764 w 10353"/>
            <a:gd name="connsiteY2" fmla="*/ 9771 h 33322"/>
            <a:gd name="connsiteX3" fmla="*/ 0 w 10353"/>
            <a:gd name="connsiteY3" fmla="*/ 85 h 33322"/>
            <a:gd name="connsiteX0" fmla="*/ 10353 w 10353"/>
            <a:gd name="connsiteY0" fmla="*/ 33237 h 33237"/>
            <a:gd name="connsiteX1" fmla="*/ 4395 w 10353"/>
            <a:gd name="connsiteY1" fmla="*/ 14524 h 33237"/>
            <a:gd name="connsiteX2" fmla="*/ 2764 w 10353"/>
            <a:gd name="connsiteY2" fmla="*/ 9686 h 33237"/>
            <a:gd name="connsiteX3" fmla="*/ 0 w 10353"/>
            <a:gd name="connsiteY3" fmla="*/ 0 h 33237"/>
            <a:gd name="connsiteX0" fmla="*/ 4395 w 4395"/>
            <a:gd name="connsiteY0" fmla="*/ 14524 h 14524"/>
            <a:gd name="connsiteX1" fmla="*/ 2764 w 4395"/>
            <a:gd name="connsiteY1" fmla="*/ 9686 h 14524"/>
            <a:gd name="connsiteX2" fmla="*/ 0 w 4395"/>
            <a:gd name="connsiteY2" fmla="*/ 0 h 14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95" h="14524">
              <a:moveTo>
                <a:pt x="4395" y="14524"/>
              </a:moveTo>
              <a:cubicBezTo>
                <a:pt x="3130" y="10599"/>
                <a:pt x="3497" y="12107"/>
                <a:pt x="2764" y="9686"/>
              </a:cubicBezTo>
              <a:cubicBezTo>
                <a:pt x="2032" y="7265"/>
                <a:pt x="614" y="2144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25538</xdr:colOff>
      <xdr:row>35</xdr:row>
      <xdr:rowOff>23686</xdr:rowOff>
    </xdr:from>
    <xdr:ext cx="1010306" cy="143001"/>
    <xdr:sp macro="" textlink="">
      <xdr:nvSpPr>
        <xdr:cNvPr id="706" name="Text Box 1563">
          <a:extLst>
            <a:ext uri="{FF2B5EF4-FFF2-40B4-BE49-F238E27FC236}">
              <a16:creationId xmlns:a16="http://schemas.microsoft.com/office/drawing/2014/main" id="{67C79C33-8DEB-47C3-9B7A-1C3711A1DDCB}"/>
            </a:ext>
          </a:extLst>
        </xdr:cNvPr>
        <xdr:cNvSpPr txBox="1">
          <a:spLocks noChangeArrowheads="1"/>
        </xdr:cNvSpPr>
      </xdr:nvSpPr>
      <xdr:spPr bwMode="auto">
        <a:xfrm>
          <a:off x="1505088" y="5808536"/>
          <a:ext cx="1010306" cy="143001"/>
        </a:xfrm>
        <a:prstGeom prst="rect">
          <a:avLst/>
        </a:prstGeom>
        <a:solidFill>
          <a:schemeClr val="bg1">
            <a:alpha val="69000"/>
          </a:schemeClr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連ﾄﾞﾗ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まれ」のロケ地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9168</xdr:colOff>
      <xdr:row>37</xdr:row>
      <xdr:rowOff>14848</xdr:rowOff>
    </xdr:from>
    <xdr:ext cx="514231" cy="157031"/>
    <xdr:sp macro="" textlink="">
      <xdr:nvSpPr>
        <xdr:cNvPr id="707" name="Text Box 709">
          <a:extLst>
            <a:ext uri="{FF2B5EF4-FFF2-40B4-BE49-F238E27FC236}">
              <a16:creationId xmlns:a16="http://schemas.microsoft.com/office/drawing/2014/main" id="{2E490BAA-2388-4473-A71E-7B31208CC956}"/>
            </a:ext>
          </a:extLst>
        </xdr:cNvPr>
        <xdr:cNvSpPr txBox="1">
          <a:spLocks noChangeArrowheads="1"/>
        </xdr:cNvSpPr>
      </xdr:nvSpPr>
      <xdr:spPr bwMode="auto">
        <a:xfrm flipV="1">
          <a:off x="6422668" y="6129898"/>
          <a:ext cx="514231" cy="157031"/>
        </a:xfrm>
        <a:prstGeom prst="rect">
          <a:avLst/>
        </a:prstGeom>
        <a:noFill/>
        <a:ln w="3175" cmpd="sng">
          <a:solidFill>
            <a:schemeClr val="tx1"/>
          </a:solidFill>
          <a:prstDash val="solid"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押し歩き</a:t>
          </a:r>
        </a:p>
      </xdr:txBody>
    </xdr:sp>
    <xdr:clientData/>
  </xdr:oneCellAnchor>
  <xdr:twoCellAnchor>
    <xdr:from>
      <xdr:col>10</xdr:col>
      <xdr:colOff>153022</xdr:colOff>
      <xdr:row>39</xdr:row>
      <xdr:rowOff>76283</xdr:rowOff>
    </xdr:from>
    <xdr:to>
      <xdr:col>10</xdr:col>
      <xdr:colOff>343011</xdr:colOff>
      <xdr:row>40</xdr:row>
      <xdr:rowOff>63829</xdr:rowOff>
    </xdr:to>
    <xdr:sp macro="" textlink="">
      <xdr:nvSpPr>
        <xdr:cNvPr id="708" name="AutoShape 308">
          <a:extLst>
            <a:ext uri="{FF2B5EF4-FFF2-40B4-BE49-F238E27FC236}">
              <a16:creationId xmlns:a16="http://schemas.microsoft.com/office/drawing/2014/main" id="{FB697749-20E1-4C7C-9B72-3E38CB37FC31}"/>
            </a:ext>
          </a:extLst>
        </xdr:cNvPr>
        <xdr:cNvSpPr>
          <a:spLocks noChangeArrowheads="1"/>
        </xdr:cNvSpPr>
      </xdr:nvSpPr>
      <xdr:spPr bwMode="auto">
        <a:xfrm>
          <a:off x="6566522" y="6521533"/>
          <a:ext cx="189989" cy="1526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110342</xdr:colOff>
      <xdr:row>53</xdr:row>
      <xdr:rowOff>20083</xdr:rowOff>
    </xdr:from>
    <xdr:to>
      <xdr:col>8</xdr:col>
      <xdr:colOff>298226</xdr:colOff>
      <xdr:row>56</xdr:row>
      <xdr:rowOff>153834</xdr:rowOff>
    </xdr:to>
    <xdr:sp macro="" textlink="">
      <xdr:nvSpPr>
        <xdr:cNvPr id="709" name="Freeform 169">
          <a:extLst>
            <a:ext uri="{FF2B5EF4-FFF2-40B4-BE49-F238E27FC236}">
              <a16:creationId xmlns:a16="http://schemas.microsoft.com/office/drawing/2014/main" id="{18027E9C-0191-4E5D-87E2-A39F87F83D44}"/>
            </a:ext>
          </a:extLst>
        </xdr:cNvPr>
        <xdr:cNvSpPr>
          <a:spLocks/>
        </xdr:cNvSpPr>
      </xdr:nvSpPr>
      <xdr:spPr bwMode="auto">
        <a:xfrm>
          <a:off x="5114142" y="8776733"/>
          <a:ext cx="187884" cy="62905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9895 w 10000"/>
            <a:gd name="connsiteY0" fmla="*/ 11039 h 11039"/>
            <a:gd name="connsiteX1" fmla="*/ 10000 w 10000"/>
            <a:gd name="connsiteY1" fmla="*/ 6086 h 11039"/>
            <a:gd name="connsiteX2" fmla="*/ 0 w 10000"/>
            <a:gd name="connsiteY2" fmla="*/ 0 h 1103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656 w 9709"/>
            <a:gd name="connsiteY0" fmla="*/ 10860 h 10860"/>
            <a:gd name="connsiteX1" fmla="*/ 9709 w 9709"/>
            <a:gd name="connsiteY1" fmla="*/ 5647 h 10860"/>
            <a:gd name="connsiteX2" fmla="*/ 0 w 9709"/>
            <a:gd name="connsiteY2" fmla="*/ 0 h 10860"/>
            <a:gd name="connsiteX0" fmla="*/ 9545 w 9600"/>
            <a:gd name="connsiteY0" fmla="*/ 9676 h 9676"/>
            <a:gd name="connsiteX1" fmla="*/ 9600 w 9600"/>
            <a:gd name="connsiteY1" fmla="*/ 4876 h 9676"/>
            <a:gd name="connsiteX2" fmla="*/ 0 w 9600"/>
            <a:gd name="connsiteY2" fmla="*/ 0 h 9676"/>
            <a:gd name="connsiteX0" fmla="*/ 1018 w 6840"/>
            <a:gd name="connsiteY0" fmla="*/ 9355 h 9355"/>
            <a:gd name="connsiteX1" fmla="*/ 1075 w 6840"/>
            <a:gd name="connsiteY1" fmla="*/ 4394 h 9355"/>
            <a:gd name="connsiteX2" fmla="*/ 6306 w 6840"/>
            <a:gd name="connsiteY2" fmla="*/ 0 h 9355"/>
            <a:gd name="connsiteX0" fmla="*/ 0 w 9123"/>
            <a:gd name="connsiteY0" fmla="*/ 10000 h 10000"/>
            <a:gd name="connsiteX1" fmla="*/ 84 w 9123"/>
            <a:gd name="connsiteY1" fmla="*/ 4697 h 10000"/>
            <a:gd name="connsiteX2" fmla="*/ 7731 w 9123"/>
            <a:gd name="connsiteY2" fmla="*/ 0 h 10000"/>
            <a:gd name="connsiteX0" fmla="*/ 0 w 15404"/>
            <a:gd name="connsiteY0" fmla="*/ 9959 h 9959"/>
            <a:gd name="connsiteX1" fmla="*/ 92 w 15404"/>
            <a:gd name="connsiteY1" fmla="*/ 4656 h 9959"/>
            <a:gd name="connsiteX2" fmla="*/ 14324 w 15404"/>
            <a:gd name="connsiteY2" fmla="*/ 0 h 9959"/>
            <a:gd name="connsiteX0" fmla="*/ 0 w 9299"/>
            <a:gd name="connsiteY0" fmla="*/ 10000 h 10000"/>
            <a:gd name="connsiteX1" fmla="*/ 60 w 9299"/>
            <a:gd name="connsiteY1" fmla="*/ 4675 h 10000"/>
            <a:gd name="connsiteX2" fmla="*/ 9299 w 9299"/>
            <a:gd name="connsiteY2" fmla="*/ 0 h 10000"/>
            <a:gd name="connsiteX0" fmla="*/ 0 w 10000"/>
            <a:gd name="connsiteY0" fmla="*/ 10000 h 10000"/>
            <a:gd name="connsiteX1" fmla="*/ 65 w 10000"/>
            <a:gd name="connsiteY1" fmla="*/ 4675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65 w 10000"/>
            <a:gd name="connsiteY1" fmla="*/ 4675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0" y="8667"/>
                <a:pt x="65" y="6008"/>
                <a:pt x="65" y="4675"/>
              </a:cubicBezTo>
              <a:cubicBezTo>
                <a:pt x="3777" y="2948"/>
                <a:pt x="4136" y="3084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56430</xdr:colOff>
      <xdr:row>55</xdr:row>
      <xdr:rowOff>11784</xdr:rowOff>
    </xdr:from>
    <xdr:to>
      <xdr:col>8</xdr:col>
      <xdr:colOff>171111</xdr:colOff>
      <xdr:row>55</xdr:row>
      <xdr:rowOff>112559</xdr:rowOff>
    </xdr:to>
    <xdr:sp macro="" textlink="">
      <xdr:nvSpPr>
        <xdr:cNvPr id="710" name="AutoShape 1094">
          <a:extLst>
            <a:ext uri="{FF2B5EF4-FFF2-40B4-BE49-F238E27FC236}">
              <a16:creationId xmlns:a16="http://schemas.microsoft.com/office/drawing/2014/main" id="{E413D298-8DDC-4178-84C4-C98641D523DB}"/>
            </a:ext>
          </a:extLst>
        </xdr:cNvPr>
        <xdr:cNvSpPr>
          <a:spLocks noChangeArrowheads="1"/>
        </xdr:cNvSpPr>
      </xdr:nvSpPr>
      <xdr:spPr bwMode="auto">
        <a:xfrm>
          <a:off x="5060230" y="9098634"/>
          <a:ext cx="114681" cy="100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7326</xdr:colOff>
      <xdr:row>57</xdr:row>
      <xdr:rowOff>4536</xdr:rowOff>
    </xdr:from>
    <xdr:to>
      <xdr:col>5</xdr:col>
      <xdr:colOff>167821</xdr:colOff>
      <xdr:row>58</xdr:row>
      <xdr:rowOff>4536</xdr:rowOff>
    </xdr:to>
    <xdr:sp macro="" textlink="">
      <xdr:nvSpPr>
        <xdr:cNvPr id="711" name="六角形 710">
          <a:extLst>
            <a:ext uri="{FF2B5EF4-FFF2-40B4-BE49-F238E27FC236}">
              <a16:creationId xmlns:a16="http://schemas.microsoft.com/office/drawing/2014/main" id="{78D61E42-928F-44D6-BEC7-B58C30E01775}"/>
            </a:ext>
          </a:extLst>
        </xdr:cNvPr>
        <xdr:cNvSpPr/>
      </xdr:nvSpPr>
      <xdr:spPr bwMode="auto">
        <a:xfrm>
          <a:off x="2896576" y="9421586"/>
          <a:ext cx="160495" cy="1651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19050</xdr:colOff>
      <xdr:row>9</xdr:row>
      <xdr:rowOff>5360</xdr:rowOff>
    </xdr:from>
    <xdr:to>
      <xdr:col>19</xdr:col>
      <xdr:colOff>209337</xdr:colOff>
      <xdr:row>9</xdr:row>
      <xdr:rowOff>164826</xdr:rowOff>
    </xdr:to>
    <xdr:sp macro="" textlink="">
      <xdr:nvSpPr>
        <xdr:cNvPr id="712" name="六角形 711">
          <a:extLst>
            <a:ext uri="{FF2B5EF4-FFF2-40B4-BE49-F238E27FC236}">
              <a16:creationId xmlns:a16="http://schemas.microsoft.com/office/drawing/2014/main" id="{68F8E0B8-DC0A-4E54-9954-38B755F8B91A}"/>
            </a:ext>
          </a:extLst>
        </xdr:cNvPr>
        <xdr:cNvSpPr/>
      </xdr:nvSpPr>
      <xdr:spPr bwMode="auto">
        <a:xfrm>
          <a:off x="12776200" y="1497610"/>
          <a:ext cx="190287" cy="1594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172315</xdr:colOff>
      <xdr:row>9</xdr:row>
      <xdr:rowOff>157009</xdr:rowOff>
    </xdr:to>
    <xdr:sp macro="" textlink="">
      <xdr:nvSpPr>
        <xdr:cNvPr id="713" name="六角形 712">
          <a:extLst>
            <a:ext uri="{FF2B5EF4-FFF2-40B4-BE49-F238E27FC236}">
              <a16:creationId xmlns:a16="http://schemas.microsoft.com/office/drawing/2014/main" id="{9AAF7825-27CD-4300-B610-B8E97CAD1501}"/>
            </a:ext>
          </a:extLst>
        </xdr:cNvPr>
        <xdr:cNvSpPr/>
      </xdr:nvSpPr>
      <xdr:spPr bwMode="auto">
        <a:xfrm>
          <a:off x="9937750" y="1492250"/>
          <a:ext cx="172315" cy="15700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483655</xdr:colOff>
      <xdr:row>11</xdr:row>
      <xdr:rowOff>69985</xdr:rowOff>
    </xdr:from>
    <xdr:to>
      <xdr:col>19</xdr:col>
      <xdr:colOff>682954</xdr:colOff>
      <xdr:row>12</xdr:row>
      <xdr:rowOff>86539</xdr:rowOff>
    </xdr:to>
    <xdr:sp macro="" textlink="">
      <xdr:nvSpPr>
        <xdr:cNvPr id="714" name="六角形 713">
          <a:extLst>
            <a:ext uri="{FF2B5EF4-FFF2-40B4-BE49-F238E27FC236}">
              <a16:creationId xmlns:a16="http://schemas.microsoft.com/office/drawing/2014/main" id="{B5C4906B-C05A-4A0E-9FC1-1941FC35918E}"/>
            </a:ext>
          </a:extLst>
        </xdr:cNvPr>
        <xdr:cNvSpPr/>
      </xdr:nvSpPr>
      <xdr:spPr bwMode="auto">
        <a:xfrm>
          <a:off x="13240805" y="1892435"/>
          <a:ext cx="199299" cy="1816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388331</xdr:colOff>
      <xdr:row>19</xdr:row>
      <xdr:rowOff>58614</xdr:rowOff>
    </xdr:from>
    <xdr:to>
      <xdr:col>11</xdr:col>
      <xdr:colOff>605613</xdr:colOff>
      <xdr:row>20</xdr:row>
      <xdr:rowOff>62809</xdr:rowOff>
    </xdr:to>
    <xdr:sp macro="" textlink="">
      <xdr:nvSpPr>
        <xdr:cNvPr id="715" name="六角形 714">
          <a:extLst>
            <a:ext uri="{FF2B5EF4-FFF2-40B4-BE49-F238E27FC236}">
              <a16:creationId xmlns:a16="http://schemas.microsoft.com/office/drawing/2014/main" id="{E930D919-F931-4C92-9C7B-EF3B472F7268}"/>
            </a:ext>
          </a:extLst>
        </xdr:cNvPr>
        <xdr:cNvSpPr/>
      </xdr:nvSpPr>
      <xdr:spPr bwMode="auto">
        <a:xfrm>
          <a:off x="7506681" y="3201864"/>
          <a:ext cx="217282" cy="169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263772</xdr:colOff>
      <xdr:row>22</xdr:row>
      <xdr:rowOff>152319</xdr:rowOff>
    </xdr:from>
    <xdr:to>
      <xdr:col>12</xdr:col>
      <xdr:colOff>481054</xdr:colOff>
      <xdr:row>23</xdr:row>
      <xdr:rowOff>156514</xdr:rowOff>
    </xdr:to>
    <xdr:sp macro="" textlink="">
      <xdr:nvSpPr>
        <xdr:cNvPr id="716" name="六角形 715">
          <a:extLst>
            <a:ext uri="{FF2B5EF4-FFF2-40B4-BE49-F238E27FC236}">
              <a16:creationId xmlns:a16="http://schemas.microsoft.com/office/drawing/2014/main" id="{B7D04256-C298-4E8D-A9D2-DB68C9950A1D}"/>
            </a:ext>
          </a:extLst>
        </xdr:cNvPr>
        <xdr:cNvSpPr/>
      </xdr:nvSpPr>
      <xdr:spPr bwMode="auto">
        <a:xfrm>
          <a:off x="8086972" y="3790869"/>
          <a:ext cx="217282" cy="1692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7325</xdr:colOff>
      <xdr:row>14</xdr:row>
      <xdr:rowOff>123336</xdr:rowOff>
    </xdr:from>
    <xdr:to>
      <xdr:col>19</xdr:col>
      <xdr:colOff>371229</xdr:colOff>
      <xdr:row>16</xdr:row>
      <xdr:rowOff>147374</xdr:rowOff>
    </xdr:to>
    <xdr:sp macro="" textlink="">
      <xdr:nvSpPr>
        <xdr:cNvPr id="718" name="Text Box 1620">
          <a:extLst>
            <a:ext uri="{FF2B5EF4-FFF2-40B4-BE49-F238E27FC236}">
              <a16:creationId xmlns:a16="http://schemas.microsoft.com/office/drawing/2014/main" id="{D1D617BF-3A67-46C2-B669-01C31A4BBB2D}"/>
            </a:ext>
          </a:extLst>
        </xdr:cNvPr>
        <xdr:cNvSpPr txBox="1">
          <a:spLocks noChangeArrowheads="1"/>
        </xdr:cNvSpPr>
      </xdr:nvSpPr>
      <xdr:spPr bwMode="auto">
        <a:xfrm>
          <a:off x="12764475" y="2441086"/>
          <a:ext cx="363904" cy="354238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鹿波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漁港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190288</xdr:colOff>
      <xdr:row>17</xdr:row>
      <xdr:rowOff>158995</xdr:rowOff>
    </xdr:to>
    <xdr:sp macro="" textlink="">
      <xdr:nvSpPr>
        <xdr:cNvPr id="719" name="六角形 718">
          <a:extLst>
            <a:ext uri="{FF2B5EF4-FFF2-40B4-BE49-F238E27FC236}">
              <a16:creationId xmlns:a16="http://schemas.microsoft.com/office/drawing/2014/main" id="{69AE5728-1645-4A84-8997-DF3594AF5743}"/>
            </a:ext>
          </a:extLst>
        </xdr:cNvPr>
        <xdr:cNvSpPr/>
      </xdr:nvSpPr>
      <xdr:spPr bwMode="auto">
        <a:xfrm>
          <a:off x="12757150" y="2813050"/>
          <a:ext cx="190288" cy="1589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14433</xdr:colOff>
      <xdr:row>25</xdr:row>
      <xdr:rowOff>0</xdr:rowOff>
    </xdr:from>
    <xdr:to>
      <xdr:col>11</xdr:col>
      <xdr:colOff>204721</xdr:colOff>
      <xdr:row>25</xdr:row>
      <xdr:rowOff>158995</xdr:rowOff>
    </xdr:to>
    <xdr:sp macro="" textlink="">
      <xdr:nvSpPr>
        <xdr:cNvPr id="720" name="六角形 719">
          <a:extLst>
            <a:ext uri="{FF2B5EF4-FFF2-40B4-BE49-F238E27FC236}">
              <a16:creationId xmlns:a16="http://schemas.microsoft.com/office/drawing/2014/main" id="{5B73840C-3B5D-4C3E-BD75-C907A7FC9CA4}"/>
            </a:ext>
          </a:extLst>
        </xdr:cNvPr>
        <xdr:cNvSpPr/>
      </xdr:nvSpPr>
      <xdr:spPr bwMode="auto">
        <a:xfrm>
          <a:off x="7132783" y="4133850"/>
          <a:ext cx="190288" cy="1589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15793</xdr:colOff>
      <xdr:row>33</xdr:row>
      <xdr:rowOff>17640</xdr:rowOff>
    </xdr:from>
    <xdr:to>
      <xdr:col>11</xdr:col>
      <xdr:colOff>200221</xdr:colOff>
      <xdr:row>34</xdr:row>
      <xdr:rowOff>4505</xdr:rowOff>
    </xdr:to>
    <xdr:sp macro="" textlink="">
      <xdr:nvSpPr>
        <xdr:cNvPr id="721" name="六角形 720">
          <a:extLst>
            <a:ext uri="{FF2B5EF4-FFF2-40B4-BE49-F238E27FC236}">
              <a16:creationId xmlns:a16="http://schemas.microsoft.com/office/drawing/2014/main" id="{4572E29D-FEA6-41FF-B1D8-ECEB2558FD99}"/>
            </a:ext>
          </a:extLst>
        </xdr:cNvPr>
        <xdr:cNvSpPr/>
      </xdr:nvSpPr>
      <xdr:spPr bwMode="auto">
        <a:xfrm>
          <a:off x="8543843" y="5472290"/>
          <a:ext cx="184428" cy="1519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539750</xdr:colOff>
      <xdr:row>45</xdr:row>
      <xdr:rowOff>46019</xdr:rowOff>
    </xdr:to>
    <xdr:sp macro="" textlink="">
      <xdr:nvSpPr>
        <xdr:cNvPr id="722" name="Text Box 1620">
          <a:extLst>
            <a:ext uri="{FF2B5EF4-FFF2-40B4-BE49-F238E27FC236}">
              <a16:creationId xmlns:a16="http://schemas.microsoft.com/office/drawing/2014/main" id="{AE982A3E-3F80-4EF8-B3F2-34804A4A40DE}"/>
            </a:ext>
          </a:extLst>
        </xdr:cNvPr>
        <xdr:cNvSpPr txBox="1">
          <a:spLocks noChangeArrowheads="1"/>
        </xdr:cNvSpPr>
      </xdr:nvSpPr>
      <xdr:spPr bwMode="auto">
        <a:xfrm>
          <a:off x="2889250" y="7270750"/>
          <a:ext cx="539750" cy="21111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日本海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15</xdr:col>
      <xdr:colOff>295347</xdr:colOff>
      <xdr:row>54</xdr:row>
      <xdr:rowOff>51087</xdr:rowOff>
    </xdr:from>
    <xdr:ext cx="282179" cy="186974"/>
    <xdr:sp macro="" textlink="">
      <xdr:nvSpPr>
        <xdr:cNvPr id="723" name="Text Box 1664">
          <a:extLst>
            <a:ext uri="{FF2B5EF4-FFF2-40B4-BE49-F238E27FC236}">
              <a16:creationId xmlns:a16="http://schemas.microsoft.com/office/drawing/2014/main" id="{AFD456E8-8AD3-4D2A-A1E7-709E2FC138EA}"/>
            </a:ext>
          </a:extLst>
        </xdr:cNvPr>
        <xdr:cNvSpPr txBox="1">
          <a:spLocks noChangeArrowheads="1"/>
        </xdr:cNvSpPr>
      </xdr:nvSpPr>
      <xdr:spPr bwMode="auto">
        <a:xfrm>
          <a:off x="10233097" y="8972837"/>
          <a:ext cx="282179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</a:p>
      </xdr:txBody>
    </xdr:sp>
    <xdr:clientData/>
  </xdr:oneCellAnchor>
  <xdr:twoCellAnchor>
    <xdr:from>
      <xdr:col>19</xdr:col>
      <xdr:colOff>42265</xdr:colOff>
      <xdr:row>5</xdr:row>
      <xdr:rowOff>104706</xdr:rowOff>
    </xdr:from>
    <xdr:to>
      <xdr:col>20</xdr:col>
      <xdr:colOff>6756</xdr:colOff>
      <xdr:row>8</xdr:row>
      <xdr:rowOff>10006</xdr:rowOff>
    </xdr:to>
    <xdr:sp macro="" textlink="">
      <xdr:nvSpPr>
        <xdr:cNvPr id="724" name="Freeform 2883">
          <a:extLst>
            <a:ext uri="{FF2B5EF4-FFF2-40B4-BE49-F238E27FC236}">
              <a16:creationId xmlns:a16="http://schemas.microsoft.com/office/drawing/2014/main" id="{E92B081D-6709-497D-8174-2DE86F4F1FF5}"/>
            </a:ext>
          </a:extLst>
        </xdr:cNvPr>
        <xdr:cNvSpPr>
          <a:spLocks/>
        </xdr:cNvSpPr>
      </xdr:nvSpPr>
      <xdr:spPr bwMode="auto">
        <a:xfrm rot="5400000" flipH="1">
          <a:off x="12933786" y="802185"/>
          <a:ext cx="400600" cy="669341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0762 w 10762"/>
            <a:gd name="connsiteY0" fmla="*/ 283 h 30412"/>
            <a:gd name="connsiteX1" fmla="*/ 10393 w 10762"/>
            <a:gd name="connsiteY1" fmla="*/ 9719 h 30412"/>
            <a:gd name="connsiteX2" fmla="*/ 0 w 10762"/>
            <a:gd name="connsiteY2" fmla="*/ 30412 h 30412"/>
            <a:gd name="connsiteX0" fmla="*/ 10762 w 10762"/>
            <a:gd name="connsiteY0" fmla="*/ 283 h 30412"/>
            <a:gd name="connsiteX1" fmla="*/ 10393 w 10762"/>
            <a:gd name="connsiteY1" fmla="*/ 9719 h 30412"/>
            <a:gd name="connsiteX2" fmla="*/ 0 w 10762"/>
            <a:gd name="connsiteY2" fmla="*/ 30412 h 30412"/>
            <a:gd name="connsiteX0" fmla="*/ 10795 w 10795"/>
            <a:gd name="connsiteY0" fmla="*/ 283 h 30412"/>
            <a:gd name="connsiteX1" fmla="*/ 10426 w 10795"/>
            <a:gd name="connsiteY1" fmla="*/ 9719 h 30412"/>
            <a:gd name="connsiteX2" fmla="*/ 33 w 10795"/>
            <a:gd name="connsiteY2" fmla="*/ 30412 h 30412"/>
            <a:gd name="connsiteX0" fmla="*/ 10956 w 10956"/>
            <a:gd name="connsiteY0" fmla="*/ 283 h 30412"/>
            <a:gd name="connsiteX1" fmla="*/ 10587 w 10956"/>
            <a:gd name="connsiteY1" fmla="*/ 9719 h 30412"/>
            <a:gd name="connsiteX2" fmla="*/ 963 w 10956"/>
            <a:gd name="connsiteY2" fmla="*/ 12177 h 30412"/>
            <a:gd name="connsiteX3" fmla="*/ 194 w 10956"/>
            <a:gd name="connsiteY3" fmla="*/ 30412 h 30412"/>
            <a:gd name="connsiteX0" fmla="*/ 11116 w 11116"/>
            <a:gd name="connsiteY0" fmla="*/ 283 h 30412"/>
            <a:gd name="connsiteX1" fmla="*/ 10747 w 11116"/>
            <a:gd name="connsiteY1" fmla="*/ 9719 h 30412"/>
            <a:gd name="connsiteX2" fmla="*/ 867 w 11116"/>
            <a:gd name="connsiteY2" fmla="*/ 10437 h 30412"/>
            <a:gd name="connsiteX3" fmla="*/ 354 w 11116"/>
            <a:gd name="connsiteY3" fmla="*/ 30412 h 30412"/>
            <a:gd name="connsiteX0" fmla="*/ 11116 w 11116"/>
            <a:gd name="connsiteY0" fmla="*/ 283 h 30412"/>
            <a:gd name="connsiteX1" fmla="*/ 10747 w 11116"/>
            <a:gd name="connsiteY1" fmla="*/ 9719 h 30412"/>
            <a:gd name="connsiteX2" fmla="*/ 867 w 11116"/>
            <a:gd name="connsiteY2" fmla="*/ 10437 h 30412"/>
            <a:gd name="connsiteX3" fmla="*/ 354 w 11116"/>
            <a:gd name="connsiteY3" fmla="*/ 30412 h 30412"/>
            <a:gd name="connsiteX0" fmla="*/ 11116 w 11116"/>
            <a:gd name="connsiteY0" fmla="*/ 283 h 30412"/>
            <a:gd name="connsiteX1" fmla="*/ 10747 w 11116"/>
            <a:gd name="connsiteY1" fmla="*/ 9719 h 30412"/>
            <a:gd name="connsiteX2" fmla="*/ 867 w 11116"/>
            <a:gd name="connsiteY2" fmla="*/ 10437 h 30412"/>
            <a:gd name="connsiteX3" fmla="*/ 354 w 11116"/>
            <a:gd name="connsiteY3" fmla="*/ 30412 h 30412"/>
            <a:gd name="connsiteX0" fmla="*/ 11459 w 11459"/>
            <a:gd name="connsiteY0" fmla="*/ 283 h 30412"/>
            <a:gd name="connsiteX1" fmla="*/ 11090 w 11459"/>
            <a:gd name="connsiteY1" fmla="*/ 9719 h 30412"/>
            <a:gd name="connsiteX2" fmla="*/ 1210 w 11459"/>
            <a:gd name="connsiteY2" fmla="*/ 10437 h 30412"/>
            <a:gd name="connsiteX3" fmla="*/ 697 w 11459"/>
            <a:gd name="connsiteY3" fmla="*/ 30412 h 30412"/>
            <a:gd name="connsiteX0" fmla="*/ 11459 w 11459"/>
            <a:gd name="connsiteY0" fmla="*/ 283 h 30412"/>
            <a:gd name="connsiteX1" fmla="*/ 11090 w 11459"/>
            <a:gd name="connsiteY1" fmla="*/ 9719 h 30412"/>
            <a:gd name="connsiteX2" fmla="*/ 1210 w 11459"/>
            <a:gd name="connsiteY2" fmla="*/ 10002 h 30412"/>
            <a:gd name="connsiteX3" fmla="*/ 697 w 11459"/>
            <a:gd name="connsiteY3" fmla="*/ 30412 h 30412"/>
            <a:gd name="connsiteX0" fmla="*/ 11095 w 11095"/>
            <a:gd name="connsiteY0" fmla="*/ 283 h 30412"/>
            <a:gd name="connsiteX1" fmla="*/ 10726 w 11095"/>
            <a:gd name="connsiteY1" fmla="*/ 9719 h 30412"/>
            <a:gd name="connsiteX2" fmla="*/ 846 w 11095"/>
            <a:gd name="connsiteY2" fmla="*/ 10002 h 30412"/>
            <a:gd name="connsiteX3" fmla="*/ 333 w 11095"/>
            <a:gd name="connsiteY3" fmla="*/ 30412 h 30412"/>
            <a:gd name="connsiteX0" fmla="*/ 10500 w 10500"/>
            <a:gd name="connsiteY0" fmla="*/ 283 h 30412"/>
            <a:gd name="connsiteX1" fmla="*/ 10131 w 10500"/>
            <a:gd name="connsiteY1" fmla="*/ 9719 h 30412"/>
            <a:gd name="connsiteX2" fmla="*/ 251 w 10500"/>
            <a:gd name="connsiteY2" fmla="*/ 10002 h 30412"/>
            <a:gd name="connsiteX3" fmla="*/ 763 w 10500"/>
            <a:gd name="connsiteY3" fmla="*/ 30412 h 30412"/>
            <a:gd name="connsiteX0" fmla="*/ 10500 w 10500"/>
            <a:gd name="connsiteY0" fmla="*/ 283 h 31717"/>
            <a:gd name="connsiteX1" fmla="*/ 10131 w 10500"/>
            <a:gd name="connsiteY1" fmla="*/ 9719 h 31717"/>
            <a:gd name="connsiteX2" fmla="*/ 251 w 10500"/>
            <a:gd name="connsiteY2" fmla="*/ 10002 h 31717"/>
            <a:gd name="connsiteX3" fmla="*/ 763 w 10500"/>
            <a:gd name="connsiteY3" fmla="*/ 31717 h 31717"/>
            <a:gd name="connsiteX0" fmla="*/ 11094 w 11094"/>
            <a:gd name="connsiteY0" fmla="*/ 283 h 31282"/>
            <a:gd name="connsiteX1" fmla="*/ 10725 w 11094"/>
            <a:gd name="connsiteY1" fmla="*/ 9719 h 31282"/>
            <a:gd name="connsiteX2" fmla="*/ 845 w 11094"/>
            <a:gd name="connsiteY2" fmla="*/ 10002 h 31282"/>
            <a:gd name="connsiteX3" fmla="*/ 332 w 11094"/>
            <a:gd name="connsiteY3" fmla="*/ 31282 h 31282"/>
            <a:gd name="connsiteX0" fmla="*/ 10771 w 10771"/>
            <a:gd name="connsiteY0" fmla="*/ 283 h 31282"/>
            <a:gd name="connsiteX1" fmla="*/ 10402 w 10771"/>
            <a:gd name="connsiteY1" fmla="*/ 9719 h 31282"/>
            <a:gd name="connsiteX2" fmla="*/ 522 w 10771"/>
            <a:gd name="connsiteY2" fmla="*/ 10002 h 31282"/>
            <a:gd name="connsiteX3" fmla="*/ 9 w 10771"/>
            <a:gd name="connsiteY3" fmla="*/ 31282 h 31282"/>
            <a:gd name="connsiteX0" fmla="*/ 10259 w 10407"/>
            <a:gd name="connsiteY0" fmla="*/ 261 h 32565"/>
            <a:gd name="connsiteX1" fmla="*/ 10402 w 10407"/>
            <a:gd name="connsiteY1" fmla="*/ 11002 h 32565"/>
            <a:gd name="connsiteX2" fmla="*/ 522 w 10407"/>
            <a:gd name="connsiteY2" fmla="*/ 11285 h 32565"/>
            <a:gd name="connsiteX3" fmla="*/ 9 w 10407"/>
            <a:gd name="connsiteY3" fmla="*/ 32565 h 32565"/>
            <a:gd name="connsiteX0" fmla="*/ 10113 w 10261"/>
            <a:gd name="connsiteY0" fmla="*/ 261 h 25895"/>
            <a:gd name="connsiteX1" fmla="*/ 10256 w 10261"/>
            <a:gd name="connsiteY1" fmla="*/ 11002 h 25895"/>
            <a:gd name="connsiteX2" fmla="*/ 376 w 10261"/>
            <a:gd name="connsiteY2" fmla="*/ 11285 h 25895"/>
            <a:gd name="connsiteX3" fmla="*/ 30 w 10261"/>
            <a:gd name="connsiteY3" fmla="*/ 25895 h 25895"/>
            <a:gd name="connsiteX0" fmla="*/ 10113 w 10261"/>
            <a:gd name="connsiteY0" fmla="*/ 261 h 27299"/>
            <a:gd name="connsiteX1" fmla="*/ 10256 w 10261"/>
            <a:gd name="connsiteY1" fmla="*/ 11002 h 27299"/>
            <a:gd name="connsiteX2" fmla="*/ 376 w 10261"/>
            <a:gd name="connsiteY2" fmla="*/ 11285 h 27299"/>
            <a:gd name="connsiteX3" fmla="*/ 30 w 10261"/>
            <a:gd name="connsiteY3" fmla="*/ 27299 h 27299"/>
            <a:gd name="connsiteX0" fmla="*/ 10017 w 10165"/>
            <a:gd name="connsiteY0" fmla="*/ 261 h 31499"/>
            <a:gd name="connsiteX1" fmla="*/ 10160 w 10165"/>
            <a:gd name="connsiteY1" fmla="*/ 11002 h 31499"/>
            <a:gd name="connsiteX2" fmla="*/ 280 w 10165"/>
            <a:gd name="connsiteY2" fmla="*/ 11285 h 31499"/>
            <a:gd name="connsiteX3" fmla="*/ 92 w 10165"/>
            <a:gd name="connsiteY3" fmla="*/ 31499 h 31499"/>
            <a:gd name="connsiteX0" fmla="*/ 10017 w 10165"/>
            <a:gd name="connsiteY0" fmla="*/ 261 h 31499"/>
            <a:gd name="connsiteX1" fmla="*/ 10160 w 10165"/>
            <a:gd name="connsiteY1" fmla="*/ 11002 h 31499"/>
            <a:gd name="connsiteX2" fmla="*/ 280 w 10165"/>
            <a:gd name="connsiteY2" fmla="*/ 11285 h 31499"/>
            <a:gd name="connsiteX3" fmla="*/ 92 w 10165"/>
            <a:gd name="connsiteY3" fmla="*/ 31499 h 31499"/>
            <a:gd name="connsiteX0" fmla="*/ 9929 w 10077"/>
            <a:gd name="connsiteY0" fmla="*/ 261 h 31499"/>
            <a:gd name="connsiteX1" fmla="*/ 10072 w 10077"/>
            <a:gd name="connsiteY1" fmla="*/ 11002 h 31499"/>
            <a:gd name="connsiteX2" fmla="*/ 192 w 10077"/>
            <a:gd name="connsiteY2" fmla="*/ 11285 h 31499"/>
            <a:gd name="connsiteX3" fmla="*/ 4 w 10077"/>
            <a:gd name="connsiteY3" fmla="*/ 31499 h 31499"/>
            <a:gd name="connsiteX0" fmla="*/ 9737 w 9885"/>
            <a:gd name="connsiteY0" fmla="*/ 261 h 31499"/>
            <a:gd name="connsiteX1" fmla="*/ 9880 w 9885"/>
            <a:gd name="connsiteY1" fmla="*/ 11002 h 31499"/>
            <a:gd name="connsiteX2" fmla="*/ 0 w 9885"/>
            <a:gd name="connsiteY2" fmla="*/ 11285 h 31499"/>
            <a:gd name="connsiteX3" fmla="*/ 366 w 9885"/>
            <a:gd name="connsiteY3" fmla="*/ 31499 h 31499"/>
            <a:gd name="connsiteX0" fmla="*/ 9850 w 10000"/>
            <a:gd name="connsiteY0" fmla="*/ 83 h 9930"/>
            <a:gd name="connsiteX1" fmla="*/ 9995 w 10000"/>
            <a:gd name="connsiteY1" fmla="*/ 3493 h 9930"/>
            <a:gd name="connsiteX2" fmla="*/ 0 w 10000"/>
            <a:gd name="connsiteY2" fmla="*/ 3583 h 9930"/>
            <a:gd name="connsiteX3" fmla="*/ 130 w 10000"/>
            <a:gd name="connsiteY3" fmla="*/ 9930 h 9930"/>
            <a:gd name="connsiteX0" fmla="*/ 9850 w 10000"/>
            <a:gd name="connsiteY0" fmla="*/ 84 h 10000"/>
            <a:gd name="connsiteX1" fmla="*/ 9995 w 10000"/>
            <a:gd name="connsiteY1" fmla="*/ 3518 h 10000"/>
            <a:gd name="connsiteX2" fmla="*/ 0 w 10000"/>
            <a:gd name="connsiteY2" fmla="*/ 3608 h 10000"/>
            <a:gd name="connsiteX3" fmla="*/ 130 w 10000"/>
            <a:gd name="connsiteY3" fmla="*/ 10000 h 10000"/>
            <a:gd name="connsiteX0" fmla="*/ 9850 w 10000"/>
            <a:gd name="connsiteY0" fmla="*/ 84 h 10000"/>
            <a:gd name="connsiteX1" fmla="*/ 9995 w 10000"/>
            <a:gd name="connsiteY1" fmla="*/ 3518 h 10000"/>
            <a:gd name="connsiteX2" fmla="*/ 0 w 10000"/>
            <a:gd name="connsiteY2" fmla="*/ 3608 h 10000"/>
            <a:gd name="connsiteX3" fmla="*/ 130 w 10000"/>
            <a:gd name="connsiteY3" fmla="*/ 10000 h 10000"/>
            <a:gd name="connsiteX0" fmla="*/ 9850 w 10000"/>
            <a:gd name="connsiteY0" fmla="*/ 84 h 14029"/>
            <a:gd name="connsiteX1" fmla="*/ 9995 w 10000"/>
            <a:gd name="connsiteY1" fmla="*/ 3518 h 14029"/>
            <a:gd name="connsiteX2" fmla="*/ 0 w 10000"/>
            <a:gd name="connsiteY2" fmla="*/ 3608 h 14029"/>
            <a:gd name="connsiteX3" fmla="*/ 50 w 10000"/>
            <a:gd name="connsiteY3" fmla="*/ 14029 h 14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4029">
              <a:moveTo>
                <a:pt x="9850" y="84"/>
              </a:moveTo>
              <a:cubicBezTo>
                <a:pt x="9807" y="-701"/>
                <a:pt x="10038" y="4302"/>
                <a:pt x="9995" y="3518"/>
              </a:cubicBezTo>
              <a:cubicBezTo>
                <a:pt x="6144" y="3472"/>
                <a:pt x="5141" y="3685"/>
                <a:pt x="0" y="3608"/>
              </a:cubicBezTo>
              <a:cubicBezTo>
                <a:pt x="104" y="6477"/>
                <a:pt x="7" y="10022"/>
                <a:pt x="50" y="1402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593134</xdr:colOff>
      <xdr:row>7</xdr:row>
      <xdr:rowOff>140751</xdr:rowOff>
    </xdr:from>
    <xdr:to>
      <xdr:col>20</xdr:col>
      <xdr:colOff>684294</xdr:colOff>
      <xdr:row>8</xdr:row>
      <xdr:rowOff>129702</xdr:rowOff>
    </xdr:to>
    <xdr:sp macro="" textlink="">
      <xdr:nvSpPr>
        <xdr:cNvPr id="725" name="Freeform 395">
          <a:extLst>
            <a:ext uri="{FF2B5EF4-FFF2-40B4-BE49-F238E27FC236}">
              <a16:creationId xmlns:a16="http://schemas.microsoft.com/office/drawing/2014/main" id="{DD919794-699E-4C50-9A1B-7883D0A1F5CD}"/>
            </a:ext>
          </a:extLst>
        </xdr:cNvPr>
        <xdr:cNvSpPr>
          <a:spLocks/>
        </xdr:cNvSpPr>
      </xdr:nvSpPr>
      <xdr:spPr bwMode="auto">
        <a:xfrm rot="5400000">
          <a:off x="14023688" y="1334247"/>
          <a:ext cx="154051" cy="9116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59530</xdr:colOff>
      <xdr:row>3</xdr:row>
      <xdr:rowOff>119063</xdr:rowOff>
    </xdr:from>
    <xdr:to>
      <xdr:col>20</xdr:col>
      <xdr:colOff>238125</xdr:colOff>
      <xdr:row>3</xdr:row>
      <xdr:rowOff>119064</xdr:rowOff>
    </xdr:to>
    <xdr:sp macro="" textlink="">
      <xdr:nvSpPr>
        <xdr:cNvPr id="726" name="Line 149">
          <a:extLst>
            <a:ext uri="{FF2B5EF4-FFF2-40B4-BE49-F238E27FC236}">
              <a16:creationId xmlns:a16="http://schemas.microsoft.com/office/drawing/2014/main" id="{620AE5FE-E1D3-4763-891F-F2CC59919073}"/>
            </a:ext>
          </a:extLst>
        </xdr:cNvPr>
        <xdr:cNvSpPr>
          <a:spLocks noChangeShapeType="1"/>
        </xdr:cNvSpPr>
      </xdr:nvSpPr>
      <xdr:spPr bwMode="auto">
        <a:xfrm>
          <a:off x="12816680" y="620713"/>
          <a:ext cx="883445" cy="1"/>
        </a:xfrm>
        <a:prstGeom prst="line">
          <a:avLst/>
        </a:prstGeom>
        <a:noFill/>
        <a:ln w="3492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472872</xdr:colOff>
      <xdr:row>2</xdr:row>
      <xdr:rowOff>12876</xdr:rowOff>
    </xdr:from>
    <xdr:to>
      <xdr:col>19</xdr:col>
      <xdr:colOff>484777</xdr:colOff>
      <xdr:row>5</xdr:row>
      <xdr:rowOff>72407</xdr:rowOff>
    </xdr:to>
    <xdr:sp macro="" textlink="">
      <xdr:nvSpPr>
        <xdr:cNvPr id="727" name="Line 149">
          <a:extLst>
            <a:ext uri="{FF2B5EF4-FFF2-40B4-BE49-F238E27FC236}">
              <a16:creationId xmlns:a16="http://schemas.microsoft.com/office/drawing/2014/main" id="{A8BCA937-240C-4E14-8B5D-5EACF72796EF}"/>
            </a:ext>
          </a:extLst>
        </xdr:cNvPr>
        <xdr:cNvSpPr>
          <a:spLocks noChangeShapeType="1"/>
        </xdr:cNvSpPr>
      </xdr:nvSpPr>
      <xdr:spPr bwMode="auto">
        <a:xfrm flipH="1">
          <a:off x="13230022" y="349426"/>
          <a:ext cx="11905" cy="5548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136922</xdr:colOff>
      <xdr:row>2</xdr:row>
      <xdr:rowOff>156697</xdr:rowOff>
    </xdr:from>
    <xdr:to>
      <xdr:col>19</xdr:col>
      <xdr:colOff>476261</xdr:colOff>
      <xdr:row>4</xdr:row>
      <xdr:rowOff>125018</xdr:rowOff>
    </xdr:to>
    <xdr:sp macro="" textlink="">
      <xdr:nvSpPr>
        <xdr:cNvPr id="728" name="Line 149">
          <a:extLst>
            <a:ext uri="{FF2B5EF4-FFF2-40B4-BE49-F238E27FC236}">
              <a16:creationId xmlns:a16="http://schemas.microsoft.com/office/drawing/2014/main" id="{BDBA04F5-3BEE-4388-8C04-F1FA69F0126A}"/>
            </a:ext>
          </a:extLst>
        </xdr:cNvPr>
        <xdr:cNvSpPr>
          <a:spLocks noChangeShapeType="1"/>
        </xdr:cNvSpPr>
      </xdr:nvSpPr>
      <xdr:spPr bwMode="auto">
        <a:xfrm>
          <a:off x="12894072" y="493247"/>
          <a:ext cx="339339" cy="298521"/>
        </a:xfrm>
        <a:custGeom>
          <a:avLst/>
          <a:gdLst>
            <a:gd name="connsiteX0" fmla="*/ 0 w 339339"/>
            <a:gd name="connsiteY0" fmla="*/ 0 h 190503"/>
            <a:gd name="connsiteX1" fmla="*/ 339339 w 339339"/>
            <a:gd name="connsiteY1" fmla="*/ 190503 h 190503"/>
            <a:gd name="connsiteX0" fmla="*/ 0 w 339339"/>
            <a:gd name="connsiteY0" fmla="*/ 32822 h 223325"/>
            <a:gd name="connsiteX1" fmla="*/ 339339 w 339339"/>
            <a:gd name="connsiteY1" fmla="*/ 223325 h 223325"/>
            <a:gd name="connsiteX0" fmla="*/ 430 w 339769"/>
            <a:gd name="connsiteY0" fmla="*/ 83028 h 273531"/>
            <a:gd name="connsiteX1" fmla="*/ 339769 w 339769"/>
            <a:gd name="connsiteY1" fmla="*/ 273531 h 273531"/>
            <a:gd name="connsiteX0" fmla="*/ 1094 w 340433"/>
            <a:gd name="connsiteY0" fmla="*/ 72379 h 263927"/>
            <a:gd name="connsiteX1" fmla="*/ 340433 w 340433"/>
            <a:gd name="connsiteY1" fmla="*/ 262882 h 263927"/>
            <a:gd name="connsiteX0" fmla="*/ 5894 w 345233"/>
            <a:gd name="connsiteY0" fmla="*/ 77742 h 268245"/>
            <a:gd name="connsiteX1" fmla="*/ 345233 w 345233"/>
            <a:gd name="connsiteY1" fmla="*/ 268245 h 268245"/>
            <a:gd name="connsiteX0" fmla="*/ 0 w 339339"/>
            <a:gd name="connsiteY0" fmla="*/ 131866 h 322369"/>
            <a:gd name="connsiteX1" fmla="*/ 89297 w 339339"/>
            <a:gd name="connsiteY1" fmla="*/ 78289 h 322369"/>
            <a:gd name="connsiteX2" fmla="*/ 339339 w 339339"/>
            <a:gd name="connsiteY2" fmla="*/ 322369 h 322369"/>
            <a:gd name="connsiteX0" fmla="*/ 0 w 339339"/>
            <a:gd name="connsiteY0" fmla="*/ 53778 h 244281"/>
            <a:gd name="connsiteX1" fmla="*/ 89297 w 339339"/>
            <a:gd name="connsiteY1" fmla="*/ 201 h 244281"/>
            <a:gd name="connsiteX2" fmla="*/ 339339 w 339339"/>
            <a:gd name="connsiteY2" fmla="*/ 244281 h 244281"/>
            <a:gd name="connsiteX0" fmla="*/ 0 w 339339"/>
            <a:gd name="connsiteY0" fmla="*/ 113268 h 303771"/>
            <a:gd name="connsiteX1" fmla="*/ 77390 w 339339"/>
            <a:gd name="connsiteY1" fmla="*/ 160 h 303771"/>
            <a:gd name="connsiteX2" fmla="*/ 339339 w 339339"/>
            <a:gd name="connsiteY2" fmla="*/ 303771 h 303771"/>
            <a:gd name="connsiteX0" fmla="*/ 0 w 339339"/>
            <a:gd name="connsiteY0" fmla="*/ 113193 h 303696"/>
            <a:gd name="connsiteX1" fmla="*/ 77390 w 339339"/>
            <a:gd name="connsiteY1" fmla="*/ 85 h 303696"/>
            <a:gd name="connsiteX2" fmla="*/ 339339 w 339339"/>
            <a:gd name="connsiteY2" fmla="*/ 303696 h 303696"/>
            <a:gd name="connsiteX0" fmla="*/ 0 w 339339"/>
            <a:gd name="connsiteY0" fmla="*/ 113193 h 303696"/>
            <a:gd name="connsiteX1" fmla="*/ 77390 w 339339"/>
            <a:gd name="connsiteY1" fmla="*/ 85 h 303696"/>
            <a:gd name="connsiteX2" fmla="*/ 339339 w 339339"/>
            <a:gd name="connsiteY2" fmla="*/ 303696 h 303696"/>
            <a:gd name="connsiteX0" fmla="*/ 0 w 339339"/>
            <a:gd name="connsiteY0" fmla="*/ 119974 h 310477"/>
            <a:gd name="connsiteX1" fmla="*/ 40755 w 339339"/>
            <a:gd name="connsiteY1" fmla="*/ 80 h 310477"/>
            <a:gd name="connsiteX2" fmla="*/ 339339 w 339339"/>
            <a:gd name="connsiteY2" fmla="*/ 310477 h 310477"/>
            <a:gd name="connsiteX0" fmla="*/ 21495 w 360834"/>
            <a:gd name="connsiteY0" fmla="*/ 119894 h 310397"/>
            <a:gd name="connsiteX1" fmla="*/ 62250 w 360834"/>
            <a:gd name="connsiteY1" fmla="*/ 0 h 310397"/>
            <a:gd name="connsiteX2" fmla="*/ 360834 w 360834"/>
            <a:gd name="connsiteY2" fmla="*/ 310397 h 310397"/>
            <a:gd name="connsiteX0" fmla="*/ 557 w 339896"/>
            <a:gd name="connsiteY0" fmla="*/ 119894 h 310397"/>
            <a:gd name="connsiteX1" fmla="*/ 41312 w 339896"/>
            <a:gd name="connsiteY1" fmla="*/ 0 h 310397"/>
            <a:gd name="connsiteX2" fmla="*/ 339896 w 339896"/>
            <a:gd name="connsiteY2" fmla="*/ 310397 h 310397"/>
            <a:gd name="connsiteX0" fmla="*/ 0 w 339339"/>
            <a:gd name="connsiteY0" fmla="*/ 123286 h 313789"/>
            <a:gd name="connsiteX1" fmla="*/ 70729 w 339339"/>
            <a:gd name="connsiteY1" fmla="*/ 0 h 313789"/>
            <a:gd name="connsiteX2" fmla="*/ 339339 w 339339"/>
            <a:gd name="connsiteY2" fmla="*/ 313789 h 31378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9339" h="313789">
              <a:moveTo>
                <a:pt x="0" y="123286"/>
              </a:moveTo>
              <a:cubicBezTo>
                <a:pt x="6945" y="126263"/>
                <a:pt x="8760" y="-327"/>
                <a:pt x="70729" y="0"/>
              </a:cubicBezTo>
              <a:cubicBezTo>
                <a:pt x="296951" y="39686"/>
                <a:pt x="-41666" y="291959"/>
                <a:pt x="339339" y="31378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96571</xdr:colOff>
      <xdr:row>3</xdr:row>
      <xdr:rowOff>73281</xdr:rowOff>
    </xdr:from>
    <xdr:to>
      <xdr:col>19</xdr:col>
      <xdr:colOff>203155</xdr:colOff>
      <xdr:row>3</xdr:row>
      <xdr:rowOff>169846</xdr:rowOff>
    </xdr:to>
    <xdr:sp macro="" textlink="">
      <xdr:nvSpPr>
        <xdr:cNvPr id="729" name="Oval 1295">
          <a:extLst>
            <a:ext uri="{FF2B5EF4-FFF2-40B4-BE49-F238E27FC236}">
              <a16:creationId xmlns:a16="http://schemas.microsoft.com/office/drawing/2014/main" id="{915C1D51-12F5-444D-9D23-AEFB1598DF07}"/>
            </a:ext>
          </a:extLst>
        </xdr:cNvPr>
        <xdr:cNvSpPr>
          <a:spLocks noChangeArrowheads="1"/>
        </xdr:cNvSpPr>
      </xdr:nvSpPr>
      <xdr:spPr bwMode="auto">
        <a:xfrm>
          <a:off x="12853721" y="574931"/>
          <a:ext cx="106584" cy="902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 editAs="oneCell">
    <xdr:from>
      <xdr:col>19</xdr:col>
      <xdr:colOff>642527</xdr:colOff>
      <xdr:row>2</xdr:row>
      <xdr:rowOff>140313</xdr:rowOff>
    </xdr:from>
    <xdr:to>
      <xdr:col>20</xdr:col>
      <xdr:colOff>220307</xdr:colOff>
      <xdr:row>4</xdr:row>
      <xdr:rowOff>19440</xdr:rowOff>
    </xdr:to>
    <xdr:grpSp>
      <xdr:nvGrpSpPr>
        <xdr:cNvPr id="730" name="Group 6672">
          <a:extLst>
            <a:ext uri="{FF2B5EF4-FFF2-40B4-BE49-F238E27FC236}">
              <a16:creationId xmlns:a16="http://schemas.microsoft.com/office/drawing/2014/main" id="{8F133ECA-339D-4A73-BB99-7B3FCA409520}"/>
            </a:ext>
          </a:extLst>
        </xdr:cNvPr>
        <xdr:cNvGrpSpPr>
          <a:grpSpLocks/>
        </xdr:cNvGrpSpPr>
      </xdr:nvGrpSpPr>
      <xdr:grpSpPr bwMode="auto">
        <a:xfrm>
          <a:off x="13413083" y="477657"/>
          <a:ext cx="283335" cy="209856"/>
          <a:chOff x="536" y="110"/>
          <a:chExt cx="46" cy="44"/>
        </a:xfrm>
      </xdr:grpSpPr>
      <xdr:pic>
        <xdr:nvPicPr>
          <xdr:cNvPr id="731" name="Picture 6673" descr="route2">
            <a:extLst>
              <a:ext uri="{FF2B5EF4-FFF2-40B4-BE49-F238E27FC236}">
                <a16:creationId xmlns:a16="http://schemas.microsoft.com/office/drawing/2014/main" id="{9F9509E8-6816-EF71-2FE3-D325A3CE67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2" name="Text Box 6674">
            <a:extLst>
              <a:ext uri="{FF2B5EF4-FFF2-40B4-BE49-F238E27FC236}">
                <a16:creationId xmlns:a16="http://schemas.microsoft.com/office/drawing/2014/main" id="{B083FFB1-2AD0-3835-1A53-BA9CFD5B60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3</xdr:col>
      <xdr:colOff>76148</xdr:colOff>
      <xdr:row>47</xdr:row>
      <xdr:rowOff>31259</xdr:rowOff>
    </xdr:from>
    <xdr:ext cx="751817" cy="280856"/>
    <xdr:sp macro="" textlink="">
      <xdr:nvSpPr>
        <xdr:cNvPr id="733" name="Text Box 2937">
          <a:extLst>
            <a:ext uri="{FF2B5EF4-FFF2-40B4-BE49-F238E27FC236}">
              <a16:creationId xmlns:a16="http://schemas.microsoft.com/office/drawing/2014/main" id="{6485DDF9-54BA-44C7-BB56-40664BC48895}"/>
            </a:ext>
          </a:extLst>
        </xdr:cNvPr>
        <xdr:cNvSpPr txBox="1">
          <a:spLocks noChangeArrowheads="1"/>
        </xdr:cNvSpPr>
      </xdr:nvSpPr>
      <xdr:spPr bwMode="auto">
        <a:xfrm>
          <a:off x="1555698" y="7797309"/>
          <a:ext cx="751817" cy="28085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輪島河井店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27467</xdr:colOff>
      <xdr:row>46</xdr:row>
      <xdr:rowOff>2884</xdr:rowOff>
    </xdr:from>
    <xdr:ext cx="508314" cy="225317"/>
    <xdr:sp macro="" textlink="">
      <xdr:nvSpPr>
        <xdr:cNvPr id="734" name="Text Box 1563">
          <a:extLst>
            <a:ext uri="{FF2B5EF4-FFF2-40B4-BE49-F238E27FC236}">
              <a16:creationId xmlns:a16="http://schemas.microsoft.com/office/drawing/2014/main" id="{2D3389CA-DBBA-434E-AE7C-58E6A7B56E4C}"/>
            </a:ext>
          </a:extLst>
        </xdr:cNvPr>
        <xdr:cNvSpPr txBox="1">
          <a:spLocks noChangeArrowheads="1"/>
        </xdr:cNvSpPr>
      </xdr:nvSpPr>
      <xdr:spPr bwMode="auto">
        <a:xfrm>
          <a:off x="1507017" y="7603834"/>
          <a:ext cx="508314" cy="22531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106930</xdr:colOff>
      <xdr:row>46</xdr:row>
      <xdr:rowOff>12494</xdr:rowOff>
    </xdr:from>
    <xdr:to>
      <xdr:col>4</xdr:col>
      <xdr:colOff>269952</xdr:colOff>
      <xdr:row>47</xdr:row>
      <xdr:rowOff>86592</xdr:rowOff>
    </xdr:to>
    <xdr:sp macro="" textlink="">
      <xdr:nvSpPr>
        <xdr:cNvPr id="735" name="Freeform 2883">
          <a:extLst>
            <a:ext uri="{FF2B5EF4-FFF2-40B4-BE49-F238E27FC236}">
              <a16:creationId xmlns:a16="http://schemas.microsoft.com/office/drawing/2014/main" id="{58EC24EE-F7B3-4443-B141-C64FC18DF8E8}"/>
            </a:ext>
          </a:extLst>
        </xdr:cNvPr>
        <xdr:cNvSpPr>
          <a:spLocks/>
        </xdr:cNvSpPr>
      </xdr:nvSpPr>
      <xdr:spPr bwMode="auto">
        <a:xfrm rot="5400000" flipV="1">
          <a:off x="2253242" y="7651532"/>
          <a:ext cx="239198" cy="16302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4093 w 14093"/>
            <a:gd name="connsiteY0" fmla="*/ 0 h 9891"/>
            <a:gd name="connsiteX1" fmla="*/ 13724 w 14093"/>
            <a:gd name="connsiteY1" fmla="*/ 9436 h 9891"/>
            <a:gd name="connsiteX2" fmla="*/ 0 w 14093"/>
            <a:gd name="connsiteY2" fmla="*/ 9690 h 9891"/>
            <a:gd name="connsiteX0" fmla="*/ 10000 w 10000"/>
            <a:gd name="connsiteY0" fmla="*/ 0 h 9797"/>
            <a:gd name="connsiteX1" fmla="*/ 9738 w 10000"/>
            <a:gd name="connsiteY1" fmla="*/ 9540 h 9797"/>
            <a:gd name="connsiteX2" fmla="*/ 0 w 10000"/>
            <a:gd name="connsiteY2" fmla="*/ 9797 h 9797"/>
            <a:gd name="connsiteX0" fmla="*/ 9436 w 9788"/>
            <a:gd name="connsiteY0" fmla="*/ 0 h 9798"/>
            <a:gd name="connsiteX1" fmla="*/ 9738 w 9788"/>
            <a:gd name="connsiteY1" fmla="*/ 9536 h 9798"/>
            <a:gd name="connsiteX2" fmla="*/ 0 w 9788"/>
            <a:gd name="connsiteY2" fmla="*/ 9798 h 9798"/>
            <a:gd name="connsiteX0" fmla="*/ 10216 w 10216"/>
            <a:gd name="connsiteY0" fmla="*/ 0 h 10000"/>
            <a:gd name="connsiteX1" fmla="*/ 9949 w 10216"/>
            <a:gd name="connsiteY1" fmla="*/ 9733 h 10000"/>
            <a:gd name="connsiteX2" fmla="*/ 0 w 10216"/>
            <a:gd name="connsiteY2" fmla="*/ 10000 h 10000"/>
            <a:gd name="connsiteX0" fmla="*/ 8488 w 8488"/>
            <a:gd name="connsiteY0" fmla="*/ 0 h 10000"/>
            <a:gd name="connsiteX1" fmla="*/ 8221 w 8488"/>
            <a:gd name="connsiteY1" fmla="*/ 9733 h 10000"/>
            <a:gd name="connsiteX2" fmla="*/ 0 w 8488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488" h="10000">
              <a:moveTo>
                <a:pt x="8488" y="0"/>
              </a:moveTo>
              <a:cubicBezTo>
                <a:pt x="8227" y="4017"/>
                <a:pt x="8483" y="6643"/>
                <a:pt x="8221" y="9733"/>
              </a:cubicBezTo>
              <a:lnTo>
                <a:pt x="0" y="1000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86947</xdr:colOff>
      <xdr:row>47</xdr:row>
      <xdr:rowOff>156227</xdr:rowOff>
    </xdr:from>
    <xdr:to>
      <xdr:col>4</xdr:col>
      <xdr:colOff>266790</xdr:colOff>
      <xdr:row>48</xdr:row>
      <xdr:rowOff>156530</xdr:rowOff>
    </xdr:to>
    <xdr:sp macro="" textlink="">
      <xdr:nvSpPr>
        <xdr:cNvPr id="736" name="Freeform 169">
          <a:extLst>
            <a:ext uri="{FF2B5EF4-FFF2-40B4-BE49-F238E27FC236}">
              <a16:creationId xmlns:a16="http://schemas.microsoft.com/office/drawing/2014/main" id="{7A15222C-08F9-4447-9703-B37B3E73C706}"/>
            </a:ext>
          </a:extLst>
        </xdr:cNvPr>
        <xdr:cNvSpPr>
          <a:spLocks/>
        </xdr:cNvSpPr>
      </xdr:nvSpPr>
      <xdr:spPr bwMode="auto">
        <a:xfrm>
          <a:off x="2271347" y="7922277"/>
          <a:ext cx="179843" cy="16540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208723</xdr:colOff>
      <xdr:row>48</xdr:row>
      <xdr:rowOff>9162</xdr:rowOff>
    </xdr:from>
    <xdr:to>
      <xdr:col>4</xdr:col>
      <xdr:colOff>323049</xdr:colOff>
      <xdr:row>48</xdr:row>
      <xdr:rowOff>112008</xdr:rowOff>
    </xdr:to>
    <xdr:sp macro="" textlink="">
      <xdr:nvSpPr>
        <xdr:cNvPr id="737" name="AutoShape 1094">
          <a:extLst>
            <a:ext uri="{FF2B5EF4-FFF2-40B4-BE49-F238E27FC236}">
              <a16:creationId xmlns:a16="http://schemas.microsoft.com/office/drawing/2014/main" id="{176FCBBA-54E1-4503-82B9-4A5FB103C26E}"/>
            </a:ext>
          </a:extLst>
        </xdr:cNvPr>
        <xdr:cNvSpPr>
          <a:spLocks noChangeArrowheads="1"/>
        </xdr:cNvSpPr>
      </xdr:nvSpPr>
      <xdr:spPr bwMode="auto">
        <a:xfrm>
          <a:off x="2393123" y="7940312"/>
          <a:ext cx="114326" cy="10284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9071</xdr:colOff>
      <xdr:row>14</xdr:row>
      <xdr:rowOff>90710</xdr:rowOff>
    </xdr:from>
    <xdr:ext cx="462644" cy="244931"/>
    <xdr:sp macro="" textlink="">
      <xdr:nvSpPr>
        <xdr:cNvPr id="738" name="Text Box 1563">
          <a:extLst>
            <a:ext uri="{FF2B5EF4-FFF2-40B4-BE49-F238E27FC236}">
              <a16:creationId xmlns:a16="http://schemas.microsoft.com/office/drawing/2014/main" id="{C9D1BE39-D42D-4B60-80CC-95442D8E36B8}"/>
            </a:ext>
          </a:extLst>
        </xdr:cNvPr>
        <xdr:cNvSpPr txBox="1">
          <a:spLocks noChangeArrowheads="1"/>
        </xdr:cNvSpPr>
      </xdr:nvSpPr>
      <xdr:spPr bwMode="auto">
        <a:xfrm>
          <a:off x="1488621" y="2408460"/>
          <a:ext cx="462644" cy="24493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492079</xdr:colOff>
      <xdr:row>37</xdr:row>
      <xdr:rowOff>149101</xdr:rowOff>
    </xdr:from>
    <xdr:to>
      <xdr:col>5</xdr:col>
      <xdr:colOff>675719</xdr:colOff>
      <xdr:row>40</xdr:row>
      <xdr:rowOff>81186</xdr:rowOff>
    </xdr:to>
    <xdr:sp macro="" textlink="">
      <xdr:nvSpPr>
        <xdr:cNvPr id="739" name="Text Box 1620">
          <a:extLst>
            <a:ext uri="{FF2B5EF4-FFF2-40B4-BE49-F238E27FC236}">
              <a16:creationId xmlns:a16="http://schemas.microsoft.com/office/drawing/2014/main" id="{F2584708-FEEA-4241-97CD-4F5098725BA3}"/>
            </a:ext>
          </a:extLst>
        </xdr:cNvPr>
        <xdr:cNvSpPr txBox="1">
          <a:spLocks noChangeArrowheads="1"/>
        </xdr:cNvSpPr>
      </xdr:nvSpPr>
      <xdr:spPr bwMode="auto">
        <a:xfrm>
          <a:off x="3382806" y="6299741"/>
          <a:ext cx="183640" cy="43048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日本海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14654</xdr:colOff>
      <xdr:row>44</xdr:row>
      <xdr:rowOff>102875</xdr:rowOff>
    </xdr:from>
    <xdr:to>
      <xdr:col>9</xdr:col>
      <xdr:colOff>198294</xdr:colOff>
      <xdr:row>47</xdr:row>
      <xdr:rowOff>32576</xdr:rowOff>
    </xdr:to>
    <xdr:sp macro="" textlink="">
      <xdr:nvSpPr>
        <xdr:cNvPr id="740" name="Text Box 1620">
          <a:extLst>
            <a:ext uri="{FF2B5EF4-FFF2-40B4-BE49-F238E27FC236}">
              <a16:creationId xmlns:a16="http://schemas.microsoft.com/office/drawing/2014/main" id="{A365DBB1-2CB9-4437-97F0-A77BD6195E47}"/>
            </a:ext>
          </a:extLst>
        </xdr:cNvPr>
        <xdr:cNvSpPr txBox="1">
          <a:spLocks noChangeArrowheads="1"/>
        </xdr:cNvSpPr>
      </xdr:nvSpPr>
      <xdr:spPr bwMode="auto">
        <a:xfrm>
          <a:off x="5723304" y="7373625"/>
          <a:ext cx="183640" cy="42500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日本海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12</xdr:col>
      <xdr:colOff>326728</xdr:colOff>
      <xdr:row>21</xdr:row>
      <xdr:rowOff>139433</xdr:rowOff>
    </xdr:from>
    <xdr:to>
      <xdr:col>12</xdr:col>
      <xdr:colOff>695241</xdr:colOff>
      <xdr:row>22</xdr:row>
      <xdr:rowOff>51289</xdr:rowOff>
    </xdr:to>
    <xdr:sp macro="" textlink="">
      <xdr:nvSpPr>
        <xdr:cNvPr id="741" name="Line 238">
          <a:extLst>
            <a:ext uri="{FF2B5EF4-FFF2-40B4-BE49-F238E27FC236}">
              <a16:creationId xmlns:a16="http://schemas.microsoft.com/office/drawing/2014/main" id="{B02FA194-9524-4997-86AF-FBE6AA81DC81}"/>
            </a:ext>
          </a:extLst>
        </xdr:cNvPr>
        <xdr:cNvSpPr>
          <a:spLocks noChangeShapeType="1"/>
        </xdr:cNvSpPr>
      </xdr:nvSpPr>
      <xdr:spPr bwMode="auto">
        <a:xfrm>
          <a:off x="8149928" y="3612883"/>
          <a:ext cx="368513" cy="7695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54233</xdr:colOff>
      <xdr:row>20</xdr:row>
      <xdr:rowOff>86986</xdr:rowOff>
    </xdr:from>
    <xdr:to>
      <xdr:col>12</xdr:col>
      <xdr:colOff>62123</xdr:colOff>
      <xdr:row>24</xdr:row>
      <xdr:rowOff>7948</xdr:rowOff>
    </xdr:to>
    <xdr:sp macro="" textlink="">
      <xdr:nvSpPr>
        <xdr:cNvPr id="742" name="Freeform 217">
          <a:extLst>
            <a:ext uri="{FF2B5EF4-FFF2-40B4-BE49-F238E27FC236}">
              <a16:creationId xmlns:a16="http://schemas.microsoft.com/office/drawing/2014/main" id="{9D086DDB-6904-47AA-BB4C-EFF8C5BA2E8D}"/>
            </a:ext>
          </a:extLst>
        </xdr:cNvPr>
        <xdr:cNvSpPr>
          <a:spLocks/>
        </xdr:cNvSpPr>
      </xdr:nvSpPr>
      <xdr:spPr bwMode="auto">
        <a:xfrm rot="17332423">
          <a:off x="7238272" y="3329647"/>
          <a:ext cx="581362" cy="71274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8438"/>
            <a:gd name="connsiteX1" fmla="*/ 5852 w 10000"/>
            <a:gd name="connsiteY1" fmla="*/ 18289 h 18438"/>
            <a:gd name="connsiteX2" fmla="*/ 2832 w 10000"/>
            <a:gd name="connsiteY2" fmla="*/ 9062 h 18438"/>
            <a:gd name="connsiteX3" fmla="*/ 0 w 10000"/>
            <a:gd name="connsiteY3" fmla="*/ 6797 h 18438"/>
            <a:gd name="connsiteX0" fmla="*/ 11498 w 11498"/>
            <a:gd name="connsiteY0" fmla="*/ 23635 h 42073"/>
            <a:gd name="connsiteX1" fmla="*/ 7350 w 11498"/>
            <a:gd name="connsiteY1" fmla="*/ 41924 h 42073"/>
            <a:gd name="connsiteX2" fmla="*/ 4330 w 11498"/>
            <a:gd name="connsiteY2" fmla="*/ 32697 h 42073"/>
            <a:gd name="connsiteX3" fmla="*/ 0 w 11498"/>
            <a:gd name="connsiteY3" fmla="*/ 0 h 42073"/>
            <a:gd name="connsiteX0" fmla="*/ 11498 w 11498"/>
            <a:gd name="connsiteY0" fmla="*/ 46916 h 65448"/>
            <a:gd name="connsiteX1" fmla="*/ 7350 w 11498"/>
            <a:gd name="connsiteY1" fmla="*/ 65205 h 65448"/>
            <a:gd name="connsiteX2" fmla="*/ 4330 w 11498"/>
            <a:gd name="connsiteY2" fmla="*/ 55978 h 65448"/>
            <a:gd name="connsiteX3" fmla="*/ 3503 w 11498"/>
            <a:gd name="connsiteY3" fmla="*/ 660 h 65448"/>
            <a:gd name="connsiteX4" fmla="*/ 0 w 11498"/>
            <a:gd name="connsiteY4" fmla="*/ 23281 h 65448"/>
            <a:gd name="connsiteX0" fmla="*/ 11826 w 11826"/>
            <a:gd name="connsiteY0" fmla="*/ 53003 h 71535"/>
            <a:gd name="connsiteX1" fmla="*/ 7678 w 11826"/>
            <a:gd name="connsiteY1" fmla="*/ 71292 h 71535"/>
            <a:gd name="connsiteX2" fmla="*/ 4658 w 11826"/>
            <a:gd name="connsiteY2" fmla="*/ 62065 h 71535"/>
            <a:gd name="connsiteX3" fmla="*/ 3831 w 11826"/>
            <a:gd name="connsiteY3" fmla="*/ 6747 h 71535"/>
            <a:gd name="connsiteX4" fmla="*/ 0 w 11826"/>
            <a:gd name="connsiteY4" fmla="*/ 0 h 71535"/>
            <a:gd name="connsiteX0" fmla="*/ 11826 w 11826"/>
            <a:gd name="connsiteY0" fmla="*/ 53003 h 74488"/>
            <a:gd name="connsiteX1" fmla="*/ 7678 w 11826"/>
            <a:gd name="connsiteY1" fmla="*/ 71292 h 74488"/>
            <a:gd name="connsiteX2" fmla="*/ 5246 w 11826"/>
            <a:gd name="connsiteY2" fmla="*/ 72193 h 74488"/>
            <a:gd name="connsiteX3" fmla="*/ 3831 w 11826"/>
            <a:gd name="connsiteY3" fmla="*/ 6747 h 74488"/>
            <a:gd name="connsiteX4" fmla="*/ 0 w 11826"/>
            <a:gd name="connsiteY4" fmla="*/ 0 h 74488"/>
            <a:gd name="connsiteX0" fmla="*/ 11826 w 11826"/>
            <a:gd name="connsiteY0" fmla="*/ 58668 h 80153"/>
            <a:gd name="connsiteX1" fmla="*/ 7678 w 11826"/>
            <a:gd name="connsiteY1" fmla="*/ 76957 h 80153"/>
            <a:gd name="connsiteX2" fmla="*/ 5246 w 11826"/>
            <a:gd name="connsiteY2" fmla="*/ 77858 h 80153"/>
            <a:gd name="connsiteX3" fmla="*/ 3831 w 11826"/>
            <a:gd name="connsiteY3" fmla="*/ 12412 h 80153"/>
            <a:gd name="connsiteX4" fmla="*/ 0 w 11826"/>
            <a:gd name="connsiteY4" fmla="*/ 5665 h 80153"/>
            <a:gd name="connsiteX0" fmla="*/ 11826 w 11826"/>
            <a:gd name="connsiteY0" fmla="*/ 81526 h 103011"/>
            <a:gd name="connsiteX1" fmla="*/ 7678 w 11826"/>
            <a:gd name="connsiteY1" fmla="*/ 99815 h 103011"/>
            <a:gd name="connsiteX2" fmla="*/ 5246 w 11826"/>
            <a:gd name="connsiteY2" fmla="*/ 100716 h 103011"/>
            <a:gd name="connsiteX3" fmla="*/ 3831 w 11826"/>
            <a:gd name="connsiteY3" fmla="*/ 35270 h 103011"/>
            <a:gd name="connsiteX4" fmla="*/ 0 w 11826"/>
            <a:gd name="connsiteY4" fmla="*/ 28523 h 103011"/>
            <a:gd name="connsiteX0" fmla="*/ 11987 w 11987"/>
            <a:gd name="connsiteY0" fmla="*/ 83014 h 104499"/>
            <a:gd name="connsiteX1" fmla="*/ 7839 w 11987"/>
            <a:gd name="connsiteY1" fmla="*/ 101303 h 104499"/>
            <a:gd name="connsiteX2" fmla="*/ 5407 w 11987"/>
            <a:gd name="connsiteY2" fmla="*/ 102204 h 104499"/>
            <a:gd name="connsiteX3" fmla="*/ 3992 w 11987"/>
            <a:gd name="connsiteY3" fmla="*/ 36758 h 104499"/>
            <a:gd name="connsiteX4" fmla="*/ 0 w 11987"/>
            <a:gd name="connsiteY4" fmla="*/ 24923 h 104499"/>
            <a:gd name="connsiteX0" fmla="*/ 12602 w 12602"/>
            <a:gd name="connsiteY0" fmla="*/ 87078 h 108563"/>
            <a:gd name="connsiteX1" fmla="*/ 8454 w 12602"/>
            <a:gd name="connsiteY1" fmla="*/ 105367 h 108563"/>
            <a:gd name="connsiteX2" fmla="*/ 6022 w 12602"/>
            <a:gd name="connsiteY2" fmla="*/ 106268 h 108563"/>
            <a:gd name="connsiteX3" fmla="*/ 4607 w 12602"/>
            <a:gd name="connsiteY3" fmla="*/ 40822 h 108563"/>
            <a:gd name="connsiteX4" fmla="*/ 0 w 12602"/>
            <a:gd name="connsiteY4" fmla="*/ 16945 h 108563"/>
            <a:gd name="connsiteX0" fmla="*/ 10533 w 10533"/>
            <a:gd name="connsiteY0" fmla="*/ 91461 h 112946"/>
            <a:gd name="connsiteX1" fmla="*/ 6385 w 10533"/>
            <a:gd name="connsiteY1" fmla="*/ 109750 h 112946"/>
            <a:gd name="connsiteX2" fmla="*/ 3953 w 10533"/>
            <a:gd name="connsiteY2" fmla="*/ 110651 h 112946"/>
            <a:gd name="connsiteX3" fmla="*/ 2538 w 10533"/>
            <a:gd name="connsiteY3" fmla="*/ 45205 h 112946"/>
            <a:gd name="connsiteX4" fmla="*/ 0 w 10533"/>
            <a:gd name="connsiteY4" fmla="*/ 10711 h 112946"/>
            <a:gd name="connsiteX0" fmla="*/ 9526 w 9526"/>
            <a:gd name="connsiteY0" fmla="*/ 96740 h 118225"/>
            <a:gd name="connsiteX1" fmla="*/ 5378 w 9526"/>
            <a:gd name="connsiteY1" fmla="*/ 115029 h 118225"/>
            <a:gd name="connsiteX2" fmla="*/ 2946 w 9526"/>
            <a:gd name="connsiteY2" fmla="*/ 115930 h 118225"/>
            <a:gd name="connsiteX3" fmla="*/ 1531 w 9526"/>
            <a:gd name="connsiteY3" fmla="*/ 50484 h 118225"/>
            <a:gd name="connsiteX4" fmla="*/ 0 w 9526"/>
            <a:gd name="connsiteY4" fmla="*/ 5568 h 118225"/>
            <a:gd name="connsiteX0" fmla="*/ 9951 w 9951"/>
            <a:gd name="connsiteY0" fmla="*/ 10024 h 10042"/>
            <a:gd name="connsiteX1" fmla="*/ 5646 w 9951"/>
            <a:gd name="connsiteY1" fmla="*/ 9730 h 10042"/>
            <a:gd name="connsiteX2" fmla="*/ 3093 w 9951"/>
            <a:gd name="connsiteY2" fmla="*/ 9806 h 10042"/>
            <a:gd name="connsiteX3" fmla="*/ 1607 w 9951"/>
            <a:gd name="connsiteY3" fmla="*/ 4270 h 10042"/>
            <a:gd name="connsiteX4" fmla="*/ 0 w 9951"/>
            <a:gd name="connsiteY4" fmla="*/ 471 h 10042"/>
            <a:gd name="connsiteX0" fmla="*/ 10000 w 10000"/>
            <a:gd name="connsiteY0" fmla="*/ 9982 h 9982"/>
            <a:gd name="connsiteX1" fmla="*/ 5674 w 10000"/>
            <a:gd name="connsiteY1" fmla="*/ 9689 h 9982"/>
            <a:gd name="connsiteX2" fmla="*/ 3108 w 10000"/>
            <a:gd name="connsiteY2" fmla="*/ 9765 h 9982"/>
            <a:gd name="connsiteX3" fmla="*/ 1615 w 10000"/>
            <a:gd name="connsiteY3" fmla="*/ 4252 h 9982"/>
            <a:gd name="connsiteX4" fmla="*/ 0 w 10000"/>
            <a:gd name="connsiteY4" fmla="*/ 469 h 9982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4468 w 11360"/>
            <a:gd name="connsiteY2" fmla="*/ 31012 h 31229"/>
            <a:gd name="connsiteX3" fmla="*/ 2975 w 11360"/>
            <a:gd name="connsiteY3" fmla="*/ 25489 h 31229"/>
            <a:gd name="connsiteX4" fmla="*/ 0 w 11360"/>
            <a:gd name="connsiteY4" fmla="*/ 0 h 31229"/>
            <a:gd name="connsiteX0" fmla="*/ 11360 w 11360"/>
            <a:gd name="connsiteY0" fmla="*/ 31229 h 31635"/>
            <a:gd name="connsiteX1" fmla="*/ 7034 w 11360"/>
            <a:gd name="connsiteY1" fmla="*/ 30935 h 31635"/>
            <a:gd name="connsiteX2" fmla="*/ 4468 w 11360"/>
            <a:gd name="connsiteY2" fmla="*/ 31012 h 31635"/>
            <a:gd name="connsiteX3" fmla="*/ 3520 w 11360"/>
            <a:gd name="connsiteY3" fmla="*/ 22629 h 31635"/>
            <a:gd name="connsiteX4" fmla="*/ 0 w 11360"/>
            <a:gd name="connsiteY4" fmla="*/ 0 h 31635"/>
            <a:gd name="connsiteX0" fmla="*/ 11360 w 11360"/>
            <a:gd name="connsiteY0" fmla="*/ 31229 h 31229"/>
            <a:gd name="connsiteX1" fmla="*/ 7034 w 11360"/>
            <a:gd name="connsiteY1" fmla="*/ 30935 h 31229"/>
            <a:gd name="connsiteX2" fmla="*/ 3121 w 11360"/>
            <a:gd name="connsiteY2" fmla="*/ 25527 h 31229"/>
            <a:gd name="connsiteX3" fmla="*/ 3520 w 11360"/>
            <a:gd name="connsiteY3" fmla="*/ 22629 h 31229"/>
            <a:gd name="connsiteX4" fmla="*/ 0 w 11360"/>
            <a:gd name="connsiteY4" fmla="*/ 0 h 31229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11360 w 11360"/>
            <a:gd name="connsiteY0" fmla="*/ 31229 h 32565"/>
            <a:gd name="connsiteX1" fmla="*/ 5530 w 11360"/>
            <a:gd name="connsiteY1" fmla="*/ 32408 h 32565"/>
            <a:gd name="connsiteX2" fmla="*/ 3121 w 11360"/>
            <a:gd name="connsiteY2" fmla="*/ 25527 h 32565"/>
            <a:gd name="connsiteX3" fmla="*/ 3520 w 11360"/>
            <a:gd name="connsiteY3" fmla="*/ 22629 h 32565"/>
            <a:gd name="connsiteX4" fmla="*/ 0 w 11360"/>
            <a:gd name="connsiteY4" fmla="*/ 0 h 32565"/>
            <a:gd name="connsiteX0" fmla="*/ 5530 w 5530"/>
            <a:gd name="connsiteY0" fmla="*/ 32408 h 32408"/>
            <a:gd name="connsiteX1" fmla="*/ 3121 w 5530"/>
            <a:gd name="connsiteY1" fmla="*/ 25527 h 32408"/>
            <a:gd name="connsiteX2" fmla="*/ 3520 w 5530"/>
            <a:gd name="connsiteY2" fmla="*/ 22629 h 32408"/>
            <a:gd name="connsiteX3" fmla="*/ 0 w 5530"/>
            <a:gd name="connsiteY3" fmla="*/ 0 h 32408"/>
            <a:gd name="connsiteX0" fmla="*/ 9336 w 9336"/>
            <a:gd name="connsiteY0" fmla="*/ 10280 h 10280"/>
            <a:gd name="connsiteX1" fmla="*/ 5644 w 9336"/>
            <a:gd name="connsiteY1" fmla="*/ 7877 h 10280"/>
            <a:gd name="connsiteX2" fmla="*/ 6365 w 9336"/>
            <a:gd name="connsiteY2" fmla="*/ 6983 h 10280"/>
            <a:gd name="connsiteX3" fmla="*/ 0 w 9336"/>
            <a:gd name="connsiteY3" fmla="*/ 0 h 10280"/>
            <a:gd name="connsiteX0" fmla="*/ 10000 w 10000"/>
            <a:gd name="connsiteY0" fmla="*/ 10000 h 10000"/>
            <a:gd name="connsiteX1" fmla="*/ 6045 w 10000"/>
            <a:gd name="connsiteY1" fmla="*/ 7662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6918 w 10000"/>
            <a:gd name="connsiteY1" fmla="*/ 7675 h 10000"/>
            <a:gd name="connsiteX2" fmla="*/ 6818 w 10000"/>
            <a:gd name="connsiteY2" fmla="*/ 6793 h 10000"/>
            <a:gd name="connsiteX3" fmla="*/ 0 w 10000"/>
            <a:gd name="connsiteY3" fmla="*/ 0 h 10000"/>
            <a:gd name="connsiteX0" fmla="*/ 9503 w 9503"/>
            <a:gd name="connsiteY0" fmla="*/ 10602 h 10602"/>
            <a:gd name="connsiteX1" fmla="*/ 6421 w 9503"/>
            <a:gd name="connsiteY1" fmla="*/ 8277 h 10602"/>
            <a:gd name="connsiteX2" fmla="*/ 6321 w 9503"/>
            <a:gd name="connsiteY2" fmla="*/ 7395 h 10602"/>
            <a:gd name="connsiteX3" fmla="*/ 0 w 9503"/>
            <a:gd name="connsiteY3" fmla="*/ 0 h 10602"/>
            <a:gd name="connsiteX0" fmla="*/ 10121 w 10121"/>
            <a:gd name="connsiteY0" fmla="*/ 10000 h 10000"/>
            <a:gd name="connsiteX1" fmla="*/ 6878 w 10121"/>
            <a:gd name="connsiteY1" fmla="*/ 7807 h 10000"/>
            <a:gd name="connsiteX2" fmla="*/ 6773 w 10121"/>
            <a:gd name="connsiteY2" fmla="*/ 6975 h 10000"/>
            <a:gd name="connsiteX3" fmla="*/ 121 w 10121"/>
            <a:gd name="connsiteY3" fmla="*/ 0 h 10000"/>
            <a:gd name="connsiteX0" fmla="*/ 151 w 11913"/>
            <a:gd name="connsiteY0" fmla="*/ 7246 h 7808"/>
            <a:gd name="connsiteX1" fmla="*/ 10725 w 11913"/>
            <a:gd name="connsiteY1" fmla="*/ 7807 h 7808"/>
            <a:gd name="connsiteX2" fmla="*/ 10620 w 11913"/>
            <a:gd name="connsiteY2" fmla="*/ 6975 h 7808"/>
            <a:gd name="connsiteX3" fmla="*/ 3968 w 11913"/>
            <a:gd name="connsiteY3" fmla="*/ 0 h 7808"/>
            <a:gd name="connsiteX0" fmla="*/ 127 w 12237"/>
            <a:gd name="connsiteY0" fmla="*/ 9280 h 10000"/>
            <a:gd name="connsiteX1" fmla="*/ 9003 w 12237"/>
            <a:gd name="connsiteY1" fmla="*/ 9999 h 10000"/>
            <a:gd name="connsiteX2" fmla="*/ 8915 w 12237"/>
            <a:gd name="connsiteY2" fmla="*/ 8933 h 10000"/>
            <a:gd name="connsiteX3" fmla="*/ 12100 w 12237"/>
            <a:gd name="connsiteY3" fmla="*/ 5240 h 10000"/>
            <a:gd name="connsiteX4" fmla="*/ 3331 w 12237"/>
            <a:gd name="connsiteY4" fmla="*/ 0 h 10000"/>
            <a:gd name="connsiteX0" fmla="*/ 124 w 12250"/>
            <a:gd name="connsiteY0" fmla="*/ 9280 h 10053"/>
            <a:gd name="connsiteX1" fmla="*/ 9000 w 12250"/>
            <a:gd name="connsiteY1" fmla="*/ 9999 h 10053"/>
            <a:gd name="connsiteX2" fmla="*/ 7398 w 12250"/>
            <a:gd name="connsiteY2" fmla="*/ 6774 h 10053"/>
            <a:gd name="connsiteX3" fmla="*/ 8912 w 12250"/>
            <a:gd name="connsiteY3" fmla="*/ 8933 h 10053"/>
            <a:gd name="connsiteX4" fmla="*/ 12097 w 12250"/>
            <a:gd name="connsiteY4" fmla="*/ 5240 h 10053"/>
            <a:gd name="connsiteX5" fmla="*/ 3328 w 12250"/>
            <a:gd name="connsiteY5" fmla="*/ 0 h 10053"/>
            <a:gd name="connsiteX0" fmla="*/ 0 w 12126"/>
            <a:gd name="connsiteY0" fmla="*/ 9280 h 9280"/>
            <a:gd name="connsiteX1" fmla="*/ 7274 w 12126"/>
            <a:gd name="connsiteY1" fmla="*/ 6774 h 9280"/>
            <a:gd name="connsiteX2" fmla="*/ 8788 w 12126"/>
            <a:gd name="connsiteY2" fmla="*/ 8933 h 9280"/>
            <a:gd name="connsiteX3" fmla="*/ 11973 w 12126"/>
            <a:gd name="connsiteY3" fmla="*/ 5240 h 9280"/>
            <a:gd name="connsiteX4" fmla="*/ 3204 w 12126"/>
            <a:gd name="connsiteY4" fmla="*/ 0 h 9280"/>
            <a:gd name="connsiteX0" fmla="*/ 0 w 10462"/>
            <a:gd name="connsiteY0" fmla="*/ 8431 h 9729"/>
            <a:gd name="connsiteX1" fmla="*/ 6461 w 10462"/>
            <a:gd name="connsiteY1" fmla="*/ 7300 h 9729"/>
            <a:gd name="connsiteX2" fmla="*/ 7709 w 10462"/>
            <a:gd name="connsiteY2" fmla="*/ 9626 h 9729"/>
            <a:gd name="connsiteX3" fmla="*/ 10336 w 10462"/>
            <a:gd name="connsiteY3" fmla="*/ 5647 h 9729"/>
            <a:gd name="connsiteX4" fmla="*/ 3104 w 10462"/>
            <a:gd name="connsiteY4" fmla="*/ 0 h 9729"/>
            <a:gd name="connsiteX0" fmla="*/ 0 w 10000"/>
            <a:gd name="connsiteY0" fmla="*/ 8666 h 10000"/>
            <a:gd name="connsiteX1" fmla="*/ 6176 w 10000"/>
            <a:gd name="connsiteY1" fmla="*/ 7503 h 10000"/>
            <a:gd name="connsiteX2" fmla="*/ 7369 w 10000"/>
            <a:gd name="connsiteY2" fmla="*/ 9894 h 10000"/>
            <a:gd name="connsiteX3" fmla="*/ 9880 w 10000"/>
            <a:gd name="connsiteY3" fmla="*/ 5804 h 10000"/>
            <a:gd name="connsiteX4" fmla="*/ 2967 w 10000"/>
            <a:gd name="connsiteY4" fmla="*/ 0 h 10000"/>
            <a:gd name="connsiteX0" fmla="*/ 0 w 10081"/>
            <a:gd name="connsiteY0" fmla="*/ 8666 h 8666"/>
            <a:gd name="connsiteX1" fmla="*/ 6176 w 10081"/>
            <a:gd name="connsiteY1" fmla="*/ 7503 h 8666"/>
            <a:gd name="connsiteX2" fmla="*/ 8719 w 10081"/>
            <a:gd name="connsiteY2" fmla="*/ 7558 h 8666"/>
            <a:gd name="connsiteX3" fmla="*/ 9880 w 10081"/>
            <a:gd name="connsiteY3" fmla="*/ 5804 h 8666"/>
            <a:gd name="connsiteX4" fmla="*/ 2967 w 10081"/>
            <a:gd name="connsiteY4" fmla="*/ 0 h 8666"/>
            <a:gd name="connsiteX0" fmla="*/ 0 w 9805"/>
            <a:gd name="connsiteY0" fmla="*/ 10000 h 10000"/>
            <a:gd name="connsiteX1" fmla="*/ 6126 w 9805"/>
            <a:gd name="connsiteY1" fmla="*/ 8658 h 10000"/>
            <a:gd name="connsiteX2" fmla="*/ 8649 w 9805"/>
            <a:gd name="connsiteY2" fmla="*/ 8721 h 10000"/>
            <a:gd name="connsiteX3" fmla="*/ 9582 w 9805"/>
            <a:gd name="connsiteY3" fmla="*/ 5766 h 10000"/>
            <a:gd name="connsiteX4" fmla="*/ 2943 w 9805"/>
            <a:gd name="connsiteY4" fmla="*/ 0 h 10000"/>
            <a:gd name="connsiteX0" fmla="*/ 0 w 9981"/>
            <a:gd name="connsiteY0" fmla="*/ 10000 h 10000"/>
            <a:gd name="connsiteX1" fmla="*/ 6248 w 9981"/>
            <a:gd name="connsiteY1" fmla="*/ 8658 h 10000"/>
            <a:gd name="connsiteX2" fmla="*/ 8821 w 9981"/>
            <a:gd name="connsiteY2" fmla="*/ 8721 h 10000"/>
            <a:gd name="connsiteX3" fmla="*/ 7054 w 9981"/>
            <a:gd name="connsiteY3" fmla="*/ 1813 h 10000"/>
            <a:gd name="connsiteX4" fmla="*/ 9773 w 9981"/>
            <a:gd name="connsiteY4" fmla="*/ 5766 h 10000"/>
            <a:gd name="connsiteX5" fmla="*/ 3002 w 9981"/>
            <a:gd name="connsiteY5" fmla="*/ 0 h 10000"/>
            <a:gd name="connsiteX0" fmla="*/ 0 w 8922"/>
            <a:gd name="connsiteY0" fmla="*/ 10000 h 10000"/>
            <a:gd name="connsiteX1" fmla="*/ 6260 w 8922"/>
            <a:gd name="connsiteY1" fmla="*/ 8658 h 10000"/>
            <a:gd name="connsiteX2" fmla="*/ 8838 w 8922"/>
            <a:gd name="connsiteY2" fmla="*/ 8721 h 10000"/>
            <a:gd name="connsiteX3" fmla="*/ 7067 w 8922"/>
            <a:gd name="connsiteY3" fmla="*/ 1813 h 10000"/>
            <a:gd name="connsiteX4" fmla="*/ 3008 w 8922"/>
            <a:gd name="connsiteY4" fmla="*/ 0 h 10000"/>
            <a:gd name="connsiteX0" fmla="*/ 2406 w 12406"/>
            <a:gd name="connsiteY0" fmla="*/ 8722 h 8722"/>
            <a:gd name="connsiteX1" fmla="*/ 9422 w 12406"/>
            <a:gd name="connsiteY1" fmla="*/ 7380 h 8722"/>
            <a:gd name="connsiteX2" fmla="*/ 12312 w 12406"/>
            <a:gd name="connsiteY2" fmla="*/ 7443 h 8722"/>
            <a:gd name="connsiteX3" fmla="*/ 10327 w 12406"/>
            <a:gd name="connsiteY3" fmla="*/ 535 h 8722"/>
            <a:gd name="connsiteX4" fmla="*/ 0 w 12406"/>
            <a:gd name="connsiteY4" fmla="*/ 717 h 8722"/>
            <a:gd name="connsiteX0" fmla="*/ 2048 w 10109"/>
            <a:gd name="connsiteY0" fmla="*/ 9902 h 9902"/>
            <a:gd name="connsiteX1" fmla="*/ 7704 w 10109"/>
            <a:gd name="connsiteY1" fmla="*/ 8363 h 9902"/>
            <a:gd name="connsiteX2" fmla="*/ 10033 w 10109"/>
            <a:gd name="connsiteY2" fmla="*/ 8436 h 9902"/>
            <a:gd name="connsiteX3" fmla="*/ 8433 w 10109"/>
            <a:gd name="connsiteY3" fmla="*/ 515 h 9902"/>
            <a:gd name="connsiteX4" fmla="*/ 0 w 10109"/>
            <a:gd name="connsiteY4" fmla="*/ 1366 h 9902"/>
            <a:gd name="connsiteX0" fmla="*/ 2026 w 10000"/>
            <a:gd name="connsiteY0" fmla="*/ 10160 h 10160"/>
            <a:gd name="connsiteX1" fmla="*/ 7621 w 10000"/>
            <a:gd name="connsiteY1" fmla="*/ 8606 h 10160"/>
            <a:gd name="connsiteX2" fmla="*/ 9925 w 10000"/>
            <a:gd name="connsiteY2" fmla="*/ 8679 h 10160"/>
            <a:gd name="connsiteX3" fmla="*/ 8342 w 10000"/>
            <a:gd name="connsiteY3" fmla="*/ 680 h 10160"/>
            <a:gd name="connsiteX4" fmla="*/ 0 w 10000"/>
            <a:gd name="connsiteY4" fmla="*/ 1540 h 10160"/>
            <a:gd name="connsiteX0" fmla="*/ 2026 w 9870"/>
            <a:gd name="connsiteY0" fmla="*/ 10160 h 10160"/>
            <a:gd name="connsiteX1" fmla="*/ 7621 w 9870"/>
            <a:gd name="connsiteY1" fmla="*/ 8606 h 10160"/>
            <a:gd name="connsiteX2" fmla="*/ 9791 w 9870"/>
            <a:gd name="connsiteY2" fmla="*/ 6553 h 10160"/>
            <a:gd name="connsiteX3" fmla="*/ 8342 w 9870"/>
            <a:gd name="connsiteY3" fmla="*/ 680 h 10160"/>
            <a:gd name="connsiteX4" fmla="*/ 0 w 9870"/>
            <a:gd name="connsiteY4" fmla="*/ 1540 h 10160"/>
            <a:gd name="connsiteX0" fmla="*/ 2053 w 9920"/>
            <a:gd name="connsiteY0" fmla="*/ 10000 h 10000"/>
            <a:gd name="connsiteX1" fmla="*/ 7721 w 9920"/>
            <a:gd name="connsiteY1" fmla="*/ 8470 h 10000"/>
            <a:gd name="connsiteX2" fmla="*/ 9920 w 9920"/>
            <a:gd name="connsiteY2" fmla="*/ 6450 h 10000"/>
            <a:gd name="connsiteX3" fmla="*/ 8452 w 9920"/>
            <a:gd name="connsiteY3" fmla="*/ 669 h 10000"/>
            <a:gd name="connsiteX4" fmla="*/ 0 w 9920"/>
            <a:gd name="connsiteY4" fmla="*/ 1516 h 10000"/>
            <a:gd name="connsiteX0" fmla="*/ 2070 w 10000"/>
            <a:gd name="connsiteY0" fmla="*/ 10000 h 10000"/>
            <a:gd name="connsiteX1" fmla="*/ 7783 w 10000"/>
            <a:gd name="connsiteY1" fmla="*/ 8470 h 10000"/>
            <a:gd name="connsiteX2" fmla="*/ 10000 w 10000"/>
            <a:gd name="connsiteY2" fmla="*/ 6450 h 10000"/>
            <a:gd name="connsiteX3" fmla="*/ 8520 w 10000"/>
            <a:gd name="connsiteY3" fmla="*/ 669 h 10000"/>
            <a:gd name="connsiteX4" fmla="*/ 0 w 10000"/>
            <a:gd name="connsiteY4" fmla="*/ 1516 h 10000"/>
            <a:gd name="connsiteX0" fmla="*/ 1881 w 10000"/>
            <a:gd name="connsiteY0" fmla="*/ 10456 h 10456"/>
            <a:gd name="connsiteX1" fmla="*/ 7783 w 10000"/>
            <a:gd name="connsiteY1" fmla="*/ 8470 h 10456"/>
            <a:gd name="connsiteX2" fmla="*/ 10000 w 10000"/>
            <a:gd name="connsiteY2" fmla="*/ 6450 h 10456"/>
            <a:gd name="connsiteX3" fmla="*/ 8520 w 10000"/>
            <a:gd name="connsiteY3" fmla="*/ 669 h 10456"/>
            <a:gd name="connsiteX4" fmla="*/ 0 w 10000"/>
            <a:gd name="connsiteY4" fmla="*/ 1516 h 10456"/>
            <a:gd name="connsiteX0" fmla="*/ 2924 w 10000"/>
            <a:gd name="connsiteY0" fmla="*/ 10177 h 10177"/>
            <a:gd name="connsiteX1" fmla="*/ 7783 w 10000"/>
            <a:gd name="connsiteY1" fmla="*/ 8470 h 10177"/>
            <a:gd name="connsiteX2" fmla="*/ 10000 w 10000"/>
            <a:gd name="connsiteY2" fmla="*/ 6450 h 10177"/>
            <a:gd name="connsiteX3" fmla="*/ 8520 w 10000"/>
            <a:gd name="connsiteY3" fmla="*/ 669 h 10177"/>
            <a:gd name="connsiteX4" fmla="*/ 0 w 10000"/>
            <a:gd name="connsiteY4" fmla="*/ 1516 h 101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177">
              <a:moveTo>
                <a:pt x="2924" y="10177"/>
              </a:moveTo>
              <a:cubicBezTo>
                <a:pt x="4727" y="9534"/>
                <a:pt x="6716" y="8555"/>
                <a:pt x="7783" y="8470"/>
              </a:cubicBezTo>
              <a:cubicBezTo>
                <a:pt x="9112" y="7202"/>
                <a:pt x="9481" y="6943"/>
                <a:pt x="10000" y="6450"/>
              </a:cubicBezTo>
              <a:cubicBezTo>
                <a:pt x="9103" y="3902"/>
                <a:pt x="8376" y="1232"/>
                <a:pt x="8520" y="669"/>
              </a:cubicBezTo>
              <a:cubicBezTo>
                <a:pt x="7633" y="-986"/>
                <a:pt x="3281" y="869"/>
                <a:pt x="0" y="1516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18</xdr:col>
      <xdr:colOff>161194</xdr:colOff>
      <xdr:row>22</xdr:row>
      <xdr:rowOff>153864</xdr:rowOff>
    </xdr:from>
    <xdr:to>
      <xdr:col>18</xdr:col>
      <xdr:colOff>504888</xdr:colOff>
      <xdr:row>24</xdr:row>
      <xdr:rowOff>151812</xdr:rowOff>
    </xdr:to>
    <xdr:grpSp>
      <xdr:nvGrpSpPr>
        <xdr:cNvPr id="743" name="Group 6672">
          <a:extLst>
            <a:ext uri="{FF2B5EF4-FFF2-40B4-BE49-F238E27FC236}">
              <a16:creationId xmlns:a16="http://schemas.microsoft.com/office/drawing/2014/main" id="{DCE0B6AB-1EC3-4610-8D91-7D08B3AC9C38}"/>
            </a:ext>
          </a:extLst>
        </xdr:cNvPr>
        <xdr:cNvGrpSpPr>
          <a:grpSpLocks/>
        </xdr:cNvGrpSpPr>
      </xdr:nvGrpSpPr>
      <xdr:grpSpPr bwMode="auto">
        <a:xfrm>
          <a:off x="12226194" y="3798499"/>
          <a:ext cx="343694" cy="328678"/>
          <a:chOff x="536" y="110"/>
          <a:chExt cx="46" cy="44"/>
        </a:xfrm>
      </xdr:grpSpPr>
      <xdr:pic>
        <xdr:nvPicPr>
          <xdr:cNvPr id="744" name="Picture 6673" descr="route2">
            <a:extLst>
              <a:ext uri="{FF2B5EF4-FFF2-40B4-BE49-F238E27FC236}">
                <a16:creationId xmlns:a16="http://schemas.microsoft.com/office/drawing/2014/main" id="{A2FA68D0-54B9-1D78-5510-4A0BB5D54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5" name="Text Box 6674">
            <a:extLst>
              <a:ext uri="{FF2B5EF4-FFF2-40B4-BE49-F238E27FC236}">
                <a16:creationId xmlns:a16="http://schemas.microsoft.com/office/drawing/2014/main" id="{8DC28F79-0876-B0A8-E92D-AC8A80940D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20</xdr:col>
      <xdr:colOff>108505</xdr:colOff>
      <xdr:row>21</xdr:row>
      <xdr:rowOff>51291</xdr:rowOff>
    </xdr:from>
    <xdr:ext cx="260328" cy="223651"/>
    <xdr:sp macro="" textlink="">
      <xdr:nvSpPr>
        <xdr:cNvPr id="746" name="Text Box 303">
          <a:extLst>
            <a:ext uri="{FF2B5EF4-FFF2-40B4-BE49-F238E27FC236}">
              <a16:creationId xmlns:a16="http://schemas.microsoft.com/office/drawing/2014/main" id="{162EF921-0DAC-4FD5-ACFD-E9FE866FD908}"/>
            </a:ext>
          </a:extLst>
        </xdr:cNvPr>
        <xdr:cNvSpPr txBox="1">
          <a:spLocks noChangeArrowheads="1"/>
        </xdr:cNvSpPr>
      </xdr:nvSpPr>
      <xdr:spPr bwMode="auto">
        <a:xfrm>
          <a:off x="13570505" y="3524741"/>
          <a:ext cx="260328" cy="223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ｶｰﾌﾞ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ﾐﾗｰ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20</xdr:col>
      <xdr:colOff>0</xdr:colOff>
      <xdr:row>21</xdr:row>
      <xdr:rowOff>70172</xdr:rowOff>
    </xdr:from>
    <xdr:to>
      <xdr:col>20</xdr:col>
      <xdr:colOff>59370</xdr:colOff>
      <xdr:row>22</xdr:row>
      <xdr:rowOff>39631</xdr:rowOff>
    </xdr:to>
    <xdr:grpSp>
      <xdr:nvGrpSpPr>
        <xdr:cNvPr id="747" name="グループ化 746">
          <a:extLst>
            <a:ext uri="{FF2B5EF4-FFF2-40B4-BE49-F238E27FC236}">
              <a16:creationId xmlns:a16="http://schemas.microsoft.com/office/drawing/2014/main" id="{D87193AE-B0F1-44DD-849F-1666DE07426D}"/>
            </a:ext>
          </a:extLst>
        </xdr:cNvPr>
        <xdr:cNvGrpSpPr/>
      </xdr:nvGrpSpPr>
      <xdr:grpSpPr>
        <a:xfrm rot="8400000">
          <a:off x="13476111" y="3549443"/>
          <a:ext cx="59370" cy="134823"/>
          <a:chOff x="9703044" y="3026637"/>
          <a:chExt cx="59370" cy="137978"/>
        </a:xfrm>
      </xdr:grpSpPr>
      <xdr:sp macro="" textlink="">
        <xdr:nvSpPr>
          <xdr:cNvPr id="748" name="Line 72">
            <a:extLst>
              <a:ext uri="{FF2B5EF4-FFF2-40B4-BE49-F238E27FC236}">
                <a16:creationId xmlns:a16="http://schemas.microsoft.com/office/drawing/2014/main" id="{6AF831C6-324C-C2D5-14EE-F1B34763F754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9" name="Line 72">
            <a:extLst>
              <a:ext uri="{FF2B5EF4-FFF2-40B4-BE49-F238E27FC236}">
                <a16:creationId xmlns:a16="http://schemas.microsoft.com/office/drawing/2014/main" id="{FABD2351-3E98-F71C-0AFD-0F48A8891E0A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566061</xdr:colOff>
      <xdr:row>21</xdr:row>
      <xdr:rowOff>24648</xdr:rowOff>
    </xdr:from>
    <xdr:to>
      <xdr:col>19</xdr:col>
      <xdr:colOff>666158</xdr:colOff>
      <xdr:row>21</xdr:row>
      <xdr:rowOff>84018</xdr:rowOff>
    </xdr:to>
    <xdr:grpSp>
      <xdr:nvGrpSpPr>
        <xdr:cNvPr id="750" name="グループ化 749">
          <a:extLst>
            <a:ext uri="{FF2B5EF4-FFF2-40B4-BE49-F238E27FC236}">
              <a16:creationId xmlns:a16="http://schemas.microsoft.com/office/drawing/2014/main" id="{C28663E2-209F-4E26-8A4A-E3D6ECC590A9}"/>
            </a:ext>
          </a:extLst>
        </xdr:cNvPr>
        <xdr:cNvGrpSpPr/>
      </xdr:nvGrpSpPr>
      <xdr:grpSpPr>
        <a:xfrm rot="3000000">
          <a:off x="13356981" y="3483555"/>
          <a:ext cx="59370" cy="100097"/>
          <a:chOff x="9703044" y="3026637"/>
          <a:chExt cx="59370" cy="137978"/>
        </a:xfrm>
      </xdr:grpSpPr>
      <xdr:sp macro="" textlink="">
        <xdr:nvSpPr>
          <xdr:cNvPr id="751" name="Line 72">
            <a:extLst>
              <a:ext uri="{FF2B5EF4-FFF2-40B4-BE49-F238E27FC236}">
                <a16:creationId xmlns:a16="http://schemas.microsoft.com/office/drawing/2014/main" id="{9E842FFE-DA59-67E4-C322-46EC4C05642D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2" name="Line 72">
            <a:extLst>
              <a:ext uri="{FF2B5EF4-FFF2-40B4-BE49-F238E27FC236}">
                <a16:creationId xmlns:a16="http://schemas.microsoft.com/office/drawing/2014/main" id="{58D8D637-5025-EBE3-6CC1-F995738420A9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681020</xdr:colOff>
      <xdr:row>22</xdr:row>
      <xdr:rowOff>97918</xdr:rowOff>
    </xdr:from>
    <xdr:to>
      <xdr:col>20</xdr:col>
      <xdr:colOff>87771</xdr:colOff>
      <xdr:row>22</xdr:row>
      <xdr:rowOff>157288</xdr:rowOff>
    </xdr:to>
    <xdr:grpSp>
      <xdr:nvGrpSpPr>
        <xdr:cNvPr id="753" name="グループ化 752">
          <a:extLst>
            <a:ext uri="{FF2B5EF4-FFF2-40B4-BE49-F238E27FC236}">
              <a16:creationId xmlns:a16="http://schemas.microsoft.com/office/drawing/2014/main" id="{5B1E41B2-491C-4F8C-A66F-03E2ED476FE7}"/>
            </a:ext>
          </a:extLst>
        </xdr:cNvPr>
        <xdr:cNvGrpSpPr/>
      </xdr:nvGrpSpPr>
      <xdr:grpSpPr>
        <a:xfrm rot="-8100000">
          <a:off x="13478044" y="3716085"/>
          <a:ext cx="59370" cy="112306"/>
          <a:chOff x="9703044" y="3026637"/>
          <a:chExt cx="59370" cy="137978"/>
        </a:xfrm>
      </xdr:grpSpPr>
      <xdr:sp macro="" textlink="">
        <xdr:nvSpPr>
          <xdr:cNvPr id="754" name="Line 72">
            <a:extLst>
              <a:ext uri="{FF2B5EF4-FFF2-40B4-BE49-F238E27FC236}">
                <a16:creationId xmlns:a16="http://schemas.microsoft.com/office/drawing/2014/main" id="{98C816B1-52D6-DA1F-63FA-656B7880CADA}"/>
              </a:ext>
            </a:extLst>
          </xdr:cNvPr>
          <xdr:cNvSpPr>
            <a:spLocks noChangeShapeType="1"/>
          </xdr:cNvSpPr>
        </xdr:nvSpPr>
        <xdr:spPr bwMode="auto">
          <a:xfrm>
            <a:off x="9707489" y="3031087"/>
            <a:ext cx="17803" cy="133528"/>
          </a:xfrm>
          <a:prstGeom prst="line">
            <a:avLst/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" name="Line 72">
            <a:extLst>
              <a:ext uri="{FF2B5EF4-FFF2-40B4-BE49-F238E27FC236}">
                <a16:creationId xmlns:a16="http://schemas.microsoft.com/office/drawing/2014/main" id="{937429A9-CF44-9C54-3EB7-E15A24919E97}"/>
              </a:ext>
            </a:extLst>
          </xdr:cNvPr>
          <xdr:cNvSpPr>
            <a:spLocks noChangeShapeType="1"/>
          </xdr:cNvSpPr>
        </xdr:nvSpPr>
        <xdr:spPr bwMode="auto">
          <a:xfrm>
            <a:off x="9703044" y="3026637"/>
            <a:ext cx="59370" cy="133528"/>
          </a:xfrm>
          <a:custGeom>
            <a:avLst/>
            <a:gdLst>
              <a:gd name="connsiteX0" fmla="*/ 0 w 17803"/>
              <a:gd name="connsiteY0" fmla="*/ 0 h 133528"/>
              <a:gd name="connsiteX1" fmla="*/ 17803 w 17803"/>
              <a:gd name="connsiteY1" fmla="*/ 133528 h 133528"/>
              <a:gd name="connsiteX0" fmla="*/ 0 w 43876"/>
              <a:gd name="connsiteY0" fmla="*/ 0 h 133528"/>
              <a:gd name="connsiteX1" fmla="*/ 17803 w 43876"/>
              <a:gd name="connsiteY1" fmla="*/ 133528 h 133528"/>
              <a:gd name="connsiteX0" fmla="*/ 0 w 53015"/>
              <a:gd name="connsiteY0" fmla="*/ 0 h 133528"/>
              <a:gd name="connsiteX1" fmla="*/ 17803 w 53015"/>
              <a:gd name="connsiteY1" fmla="*/ 133528 h 133528"/>
              <a:gd name="connsiteX0" fmla="*/ 0 w 54266"/>
              <a:gd name="connsiteY0" fmla="*/ 0 h 133528"/>
              <a:gd name="connsiteX1" fmla="*/ 17803 w 54266"/>
              <a:gd name="connsiteY1" fmla="*/ 133528 h 133528"/>
              <a:gd name="connsiteX0" fmla="*/ 0 w 58128"/>
              <a:gd name="connsiteY0" fmla="*/ 0 h 133528"/>
              <a:gd name="connsiteX1" fmla="*/ 17803 w 58128"/>
              <a:gd name="connsiteY1" fmla="*/ 133528 h 133528"/>
              <a:gd name="connsiteX0" fmla="*/ 0 w 66306"/>
              <a:gd name="connsiteY0" fmla="*/ 0 h 133528"/>
              <a:gd name="connsiteX1" fmla="*/ 17803 w 66306"/>
              <a:gd name="connsiteY1" fmla="*/ 133528 h 133528"/>
              <a:gd name="connsiteX0" fmla="*/ 0 w 64850"/>
              <a:gd name="connsiteY0" fmla="*/ 0 h 133528"/>
              <a:gd name="connsiteX1" fmla="*/ 17803 w 64850"/>
              <a:gd name="connsiteY1" fmla="*/ 133528 h 133528"/>
              <a:gd name="connsiteX0" fmla="*/ 0 w 59370"/>
              <a:gd name="connsiteY0" fmla="*/ 0 h 133528"/>
              <a:gd name="connsiteX1" fmla="*/ 17803 w 59370"/>
              <a:gd name="connsiteY1" fmla="*/ 133528 h 1335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59370" h="133528">
                <a:moveTo>
                  <a:pt x="0" y="0"/>
                </a:moveTo>
                <a:cubicBezTo>
                  <a:pt x="72698" y="26705"/>
                  <a:pt x="78633" y="75665"/>
                  <a:pt x="17803" y="1335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19</xdr:col>
      <xdr:colOff>1108</xdr:colOff>
      <xdr:row>19</xdr:row>
      <xdr:rowOff>45237</xdr:rowOff>
    </xdr:from>
    <xdr:to>
      <xdr:col>20</xdr:col>
      <xdr:colOff>231004</xdr:colOff>
      <xdr:row>21</xdr:row>
      <xdr:rowOff>47988</xdr:rowOff>
    </xdr:to>
    <xdr:pic>
      <xdr:nvPicPr>
        <xdr:cNvPr id="756" name="図 755">
          <a:extLst>
            <a:ext uri="{FF2B5EF4-FFF2-40B4-BE49-F238E27FC236}">
              <a16:creationId xmlns:a16="http://schemas.microsoft.com/office/drawing/2014/main" id="{6CD2BAFA-23CB-48F9-ADE1-79ED49CD6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8902636">
          <a:off x="12758258" y="3188487"/>
          <a:ext cx="934746" cy="332951"/>
        </a:xfrm>
        <a:prstGeom prst="rect">
          <a:avLst/>
        </a:prstGeom>
      </xdr:spPr>
    </xdr:pic>
    <xdr:clientData/>
  </xdr:twoCellAnchor>
  <xdr:twoCellAnchor>
    <xdr:from>
      <xdr:col>19</xdr:col>
      <xdr:colOff>498742</xdr:colOff>
      <xdr:row>23</xdr:row>
      <xdr:rowOff>131884</xdr:rowOff>
    </xdr:from>
    <xdr:to>
      <xdr:col>19</xdr:col>
      <xdr:colOff>672975</xdr:colOff>
      <xdr:row>24</xdr:row>
      <xdr:rowOff>112796</xdr:rowOff>
    </xdr:to>
    <xdr:sp macro="" textlink="">
      <xdr:nvSpPr>
        <xdr:cNvPr id="757" name="六角形 756">
          <a:extLst>
            <a:ext uri="{FF2B5EF4-FFF2-40B4-BE49-F238E27FC236}">
              <a16:creationId xmlns:a16="http://schemas.microsoft.com/office/drawing/2014/main" id="{18662F8C-1E83-4EDA-9177-27AAF55BFD98}"/>
            </a:ext>
          </a:extLst>
        </xdr:cNvPr>
        <xdr:cNvSpPr/>
      </xdr:nvSpPr>
      <xdr:spPr bwMode="auto">
        <a:xfrm>
          <a:off x="13255892" y="3935534"/>
          <a:ext cx="174233" cy="146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256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267602</xdr:colOff>
      <xdr:row>29</xdr:row>
      <xdr:rowOff>146650</xdr:rowOff>
    </xdr:from>
    <xdr:ext cx="871901" cy="161192"/>
    <xdr:sp macro="" textlink="">
      <xdr:nvSpPr>
        <xdr:cNvPr id="758" name="Text Box 1300">
          <a:extLst>
            <a:ext uri="{FF2B5EF4-FFF2-40B4-BE49-F238E27FC236}">
              <a16:creationId xmlns:a16="http://schemas.microsoft.com/office/drawing/2014/main" id="{BF4F5F23-51EC-4653-9179-0B1A1FEA54F3}"/>
            </a:ext>
          </a:extLst>
        </xdr:cNvPr>
        <xdr:cNvSpPr txBox="1">
          <a:spLocks noChangeArrowheads="1"/>
        </xdr:cNvSpPr>
      </xdr:nvSpPr>
      <xdr:spPr bwMode="auto">
        <a:xfrm>
          <a:off x="8795652" y="4940900"/>
          <a:ext cx="871901" cy="161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能登島大橋渡る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15</xdr:col>
      <xdr:colOff>69703</xdr:colOff>
      <xdr:row>27</xdr:row>
      <xdr:rowOff>83457</xdr:rowOff>
    </xdr:from>
    <xdr:to>
      <xdr:col>15</xdr:col>
      <xdr:colOff>275630</xdr:colOff>
      <xdr:row>30</xdr:row>
      <xdr:rowOff>147836</xdr:rowOff>
    </xdr:to>
    <xdr:pic>
      <xdr:nvPicPr>
        <xdr:cNvPr id="759" name="図 758">
          <a:extLst>
            <a:ext uri="{FF2B5EF4-FFF2-40B4-BE49-F238E27FC236}">
              <a16:creationId xmlns:a16="http://schemas.microsoft.com/office/drawing/2014/main" id="{107932C1-6FD2-49F6-A114-22C1E46C8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16971785">
          <a:off x="9806085" y="4675397"/>
          <a:ext cx="554236" cy="205927"/>
        </a:xfrm>
        <a:prstGeom prst="rect">
          <a:avLst/>
        </a:prstGeom>
      </xdr:spPr>
    </xdr:pic>
    <xdr:clientData/>
  </xdr:twoCellAnchor>
  <xdr:twoCellAnchor>
    <xdr:from>
      <xdr:col>19</xdr:col>
      <xdr:colOff>73270</xdr:colOff>
      <xdr:row>28</xdr:row>
      <xdr:rowOff>0</xdr:rowOff>
    </xdr:from>
    <xdr:to>
      <xdr:col>19</xdr:col>
      <xdr:colOff>241789</xdr:colOff>
      <xdr:row>31</xdr:row>
      <xdr:rowOff>102576</xdr:rowOff>
    </xdr:to>
    <xdr:sp macro="" textlink="">
      <xdr:nvSpPr>
        <xdr:cNvPr id="760" name="Text Box 1620">
          <a:extLst>
            <a:ext uri="{FF2B5EF4-FFF2-40B4-BE49-F238E27FC236}">
              <a16:creationId xmlns:a16="http://schemas.microsoft.com/office/drawing/2014/main" id="{CA18D1F9-D31C-4740-908D-782E129EED2E}"/>
            </a:ext>
          </a:extLst>
        </xdr:cNvPr>
        <xdr:cNvSpPr txBox="1">
          <a:spLocks noChangeArrowheads="1"/>
        </xdr:cNvSpPr>
      </xdr:nvSpPr>
      <xdr:spPr bwMode="auto">
        <a:xfrm>
          <a:off x="7191620" y="5949950"/>
          <a:ext cx="168519" cy="597876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七尾南湾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11</xdr:col>
      <xdr:colOff>421821</xdr:colOff>
      <xdr:row>59</xdr:row>
      <xdr:rowOff>149678</xdr:rowOff>
    </xdr:from>
    <xdr:to>
      <xdr:col>12</xdr:col>
      <xdr:colOff>299249</xdr:colOff>
      <xdr:row>61</xdr:row>
      <xdr:rowOff>91403</xdr:rowOff>
    </xdr:to>
    <xdr:pic>
      <xdr:nvPicPr>
        <xdr:cNvPr id="761" name="図 760">
          <a:extLst>
            <a:ext uri="{FF2B5EF4-FFF2-40B4-BE49-F238E27FC236}">
              <a16:creationId xmlns:a16="http://schemas.microsoft.com/office/drawing/2014/main" id="{285972A5-F62B-4B1C-8E90-B2E1AF9BD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600000">
          <a:off x="7540171" y="9896928"/>
          <a:ext cx="582278" cy="271925"/>
        </a:xfrm>
        <a:prstGeom prst="rect">
          <a:avLst/>
        </a:prstGeom>
      </xdr:spPr>
    </xdr:pic>
    <xdr:clientData/>
  </xdr:twoCellAnchor>
  <xdr:oneCellAnchor>
    <xdr:from>
      <xdr:col>11</xdr:col>
      <xdr:colOff>39414</xdr:colOff>
      <xdr:row>30</xdr:row>
      <xdr:rowOff>32844</xdr:rowOff>
    </xdr:from>
    <xdr:ext cx="952500" cy="137949"/>
    <xdr:sp macro="" textlink="">
      <xdr:nvSpPr>
        <xdr:cNvPr id="762" name="Text Box 1664">
          <a:extLst>
            <a:ext uri="{FF2B5EF4-FFF2-40B4-BE49-F238E27FC236}">
              <a16:creationId xmlns:a16="http://schemas.microsoft.com/office/drawing/2014/main" id="{BC9E8CD1-70CF-4A59-B954-15369EBD81E7}"/>
            </a:ext>
          </a:extLst>
        </xdr:cNvPr>
        <xdr:cNvSpPr txBox="1">
          <a:spLocks noChangeArrowheads="1"/>
        </xdr:cNvSpPr>
      </xdr:nvSpPr>
      <xdr:spPr bwMode="auto">
        <a:xfrm>
          <a:off x="7137807" y="4940487"/>
          <a:ext cx="952500" cy="137949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能登島ｺﾞﾙﾌ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&amp;C.C</a:t>
          </a:r>
        </a:p>
      </xdr:txBody>
    </xdr:sp>
    <xdr:clientData/>
  </xdr:oneCellAnchor>
  <xdr:twoCellAnchor>
    <xdr:from>
      <xdr:col>12</xdr:col>
      <xdr:colOff>240622</xdr:colOff>
      <xdr:row>30</xdr:row>
      <xdr:rowOff>80536</xdr:rowOff>
    </xdr:from>
    <xdr:to>
      <xdr:col>12</xdr:col>
      <xdr:colOff>379624</xdr:colOff>
      <xdr:row>31</xdr:row>
      <xdr:rowOff>30029</xdr:rowOff>
    </xdr:to>
    <xdr:sp macro="" textlink="">
      <xdr:nvSpPr>
        <xdr:cNvPr id="763" name="AutoShape 308">
          <a:extLst>
            <a:ext uri="{FF2B5EF4-FFF2-40B4-BE49-F238E27FC236}">
              <a16:creationId xmlns:a16="http://schemas.microsoft.com/office/drawing/2014/main" id="{5ED0431B-ED2D-4990-A182-3578A88FAD5A}"/>
            </a:ext>
          </a:extLst>
        </xdr:cNvPr>
        <xdr:cNvSpPr>
          <a:spLocks noChangeArrowheads="1"/>
        </xdr:cNvSpPr>
      </xdr:nvSpPr>
      <xdr:spPr bwMode="auto">
        <a:xfrm>
          <a:off x="8063822" y="5039886"/>
          <a:ext cx="139002" cy="11459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330640</xdr:colOff>
      <xdr:row>28</xdr:row>
      <xdr:rowOff>116012</xdr:rowOff>
    </xdr:from>
    <xdr:ext cx="302171" cy="152349"/>
    <xdr:sp macro="" textlink="">
      <xdr:nvSpPr>
        <xdr:cNvPr id="764" name="Text Box 709">
          <a:extLst>
            <a:ext uri="{FF2B5EF4-FFF2-40B4-BE49-F238E27FC236}">
              <a16:creationId xmlns:a16="http://schemas.microsoft.com/office/drawing/2014/main" id="{B3D33E11-88CB-48EE-9009-9175FC0DD24F}"/>
            </a:ext>
          </a:extLst>
        </xdr:cNvPr>
        <xdr:cNvSpPr txBox="1">
          <a:spLocks noChangeArrowheads="1"/>
        </xdr:cNvSpPr>
      </xdr:nvSpPr>
      <xdr:spPr bwMode="auto">
        <a:xfrm flipV="1">
          <a:off x="8153840" y="4745162"/>
          <a:ext cx="302171" cy="152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→</a:t>
          </a:r>
          <a:endParaRPr lang="en-US" altLang="ja-JP" sz="800" b="1" i="0" u="none" strike="noStrike" baseline="0">
            <a:solidFill>
              <a:srgbClr val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19</xdr:col>
      <xdr:colOff>242428</xdr:colOff>
      <xdr:row>8</xdr:row>
      <xdr:rowOff>37788</xdr:rowOff>
    </xdr:from>
    <xdr:ext cx="220311" cy="114208"/>
    <xdr:sp macro="" textlink="">
      <xdr:nvSpPr>
        <xdr:cNvPr id="765" name="Text Box 1664">
          <a:extLst>
            <a:ext uri="{FF2B5EF4-FFF2-40B4-BE49-F238E27FC236}">
              <a16:creationId xmlns:a16="http://schemas.microsoft.com/office/drawing/2014/main" id="{0B25DB0F-1F96-4544-85F4-12E7CD8B8D97}"/>
            </a:ext>
          </a:extLst>
        </xdr:cNvPr>
        <xdr:cNvSpPr txBox="1">
          <a:spLocks noChangeArrowheads="1"/>
        </xdr:cNvSpPr>
      </xdr:nvSpPr>
      <xdr:spPr bwMode="auto">
        <a:xfrm>
          <a:off x="12999578" y="1364938"/>
          <a:ext cx="220311" cy="1142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17162</xdr:colOff>
      <xdr:row>53</xdr:row>
      <xdr:rowOff>107265</xdr:rowOff>
    </xdr:from>
    <xdr:to>
      <xdr:col>7</xdr:col>
      <xdr:colOff>662845</xdr:colOff>
      <xdr:row>56</xdr:row>
      <xdr:rowOff>30797</xdr:rowOff>
    </xdr:to>
    <xdr:grpSp>
      <xdr:nvGrpSpPr>
        <xdr:cNvPr id="766" name="グループ化 765">
          <a:extLst>
            <a:ext uri="{FF2B5EF4-FFF2-40B4-BE49-F238E27FC236}">
              <a16:creationId xmlns:a16="http://schemas.microsoft.com/office/drawing/2014/main" id="{F934AF81-86EA-411B-974A-B7BA4CF8CB50}"/>
            </a:ext>
          </a:extLst>
        </xdr:cNvPr>
        <xdr:cNvGrpSpPr/>
      </xdr:nvGrpSpPr>
      <xdr:grpSpPr>
        <a:xfrm>
          <a:off x="4321051" y="8878203"/>
          <a:ext cx="645683" cy="419625"/>
          <a:chOff x="8556712" y="3903739"/>
          <a:chExt cx="645683" cy="446700"/>
        </a:xfrm>
      </xdr:grpSpPr>
      <xdr:sp macro="" textlink="">
        <xdr:nvSpPr>
          <xdr:cNvPr id="767" name="Text Box 1563">
            <a:extLst>
              <a:ext uri="{FF2B5EF4-FFF2-40B4-BE49-F238E27FC236}">
                <a16:creationId xmlns:a16="http://schemas.microsoft.com/office/drawing/2014/main" id="{C5C74575-4881-55F4-BC47-85F4F949D2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56712" y="3903739"/>
            <a:ext cx="645683" cy="446700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square" lIns="27432" tIns="18000" rIns="36000" bIns="36000" anchor="t" upright="1">
            <a:noAutofit/>
          </a:bodyPr>
          <a:lstStyle/>
          <a:p>
            <a:pPr algn="r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穴水 宇出津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500"/>
              </a:lnSpc>
              <a:defRPr sz="1000"/>
            </a:pPr>
            <a:r>
              <a:rPr lang="en-US" altLang="ja-JP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  </a:t>
            </a:r>
          </a:p>
          <a:p>
            <a:pPr algn="l" rtl="0">
              <a:lnSpc>
                <a:spcPts val="7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赤崎海岸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松葉漁港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768" name="Line 206">
            <a:extLst>
              <a:ext uri="{FF2B5EF4-FFF2-40B4-BE49-F238E27FC236}">
                <a16:creationId xmlns:a16="http://schemas.microsoft.com/office/drawing/2014/main" id="{BAA1EE34-1667-8293-C11F-E49454A8B04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815840" y="4323214"/>
            <a:ext cx="296205" cy="2856"/>
          </a:xfrm>
          <a:prstGeom prst="line">
            <a:avLst/>
          </a:prstGeom>
          <a:noFill/>
          <a:ln w="19050" cmpd="sng">
            <a:solidFill>
              <a:schemeClr val="bg1"/>
            </a:solidFill>
            <a:prstDash val="solid"/>
            <a:round/>
            <a:headEnd/>
            <a:tailEnd type="triangle" w="sm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9" name="Line 206">
            <a:extLst>
              <a:ext uri="{FF2B5EF4-FFF2-40B4-BE49-F238E27FC236}">
                <a16:creationId xmlns:a16="http://schemas.microsoft.com/office/drawing/2014/main" id="{9BC87BEB-F404-079D-1A1E-22B5473DFD7E}"/>
              </a:ext>
            </a:extLst>
          </xdr:cNvPr>
          <xdr:cNvSpPr>
            <a:spLocks noChangeShapeType="1"/>
          </xdr:cNvSpPr>
        </xdr:nvSpPr>
        <xdr:spPr bwMode="auto">
          <a:xfrm rot="5400000" flipH="1" flipV="1">
            <a:off x="8955026" y="4193654"/>
            <a:ext cx="297868" cy="2856"/>
          </a:xfrm>
          <a:prstGeom prst="line">
            <a:avLst/>
          </a:prstGeom>
          <a:noFill/>
          <a:ln w="28575" cmpd="sng">
            <a:solidFill>
              <a:schemeClr val="bg1"/>
            </a:solidFill>
            <a:prstDash val="solid"/>
            <a:round/>
            <a:headEnd/>
            <a:tailEnd type="triangle" w="sm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116899</xdr:colOff>
      <xdr:row>55</xdr:row>
      <xdr:rowOff>66793</xdr:rowOff>
    </xdr:from>
    <xdr:ext cx="205441" cy="291516"/>
    <xdr:sp macro="" textlink="">
      <xdr:nvSpPr>
        <xdr:cNvPr id="770" name="Text Box 1664">
          <a:extLst>
            <a:ext uri="{FF2B5EF4-FFF2-40B4-BE49-F238E27FC236}">
              <a16:creationId xmlns:a16="http://schemas.microsoft.com/office/drawing/2014/main" id="{E16E1223-65B4-4AC4-A453-1233641785B6}"/>
            </a:ext>
          </a:extLst>
        </xdr:cNvPr>
        <xdr:cNvSpPr txBox="1">
          <a:spLocks noChangeArrowheads="1"/>
        </xdr:cNvSpPr>
      </xdr:nvSpPr>
      <xdr:spPr bwMode="auto">
        <a:xfrm>
          <a:off x="5120699" y="9153643"/>
          <a:ext cx="205441" cy="291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551753</xdr:colOff>
      <xdr:row>56</xdr:row>
      <xdr:rowOff>124871</xdr:rowOff>
    </xdr:from>
    <xdr:to>
      <xdr:col>8</xdr:col>
      <xdr:colOff>103990</xdr:colOff>
      <xdr:row>56</xdr:row>
      <xdr:rowOff>130989</xdr:rowOff>
    </xdr:to>
    <xdr:sp macro="" textlink="">
      <xdr:nvSpPr>
        <xdr:cNvPr id="771" name="Line 149">
          <a:extLst>
            <a:ext uri="{FF2B5EF4-FFF2-40B4-BE49-F238E27FC236}">
              <a16:creationId xmlns:a16="http://schemas.microsoft.com/office/drawing/2014/main" id="{16FECBD7-B2D1-46C7-8826-9728C1784ECA}"/>
            </a:ext>
          </a:extLst>
        </xdr:cNvPr>
        <xdr:cNvSpPr>
          <a:spLocks noChangeShapeType="1"/>
        </xdr:cNvSpPr>
      </xdr:nvSpPr>
      <xdr:spPr bwMode="auto">
        <a:xfrm flipH="1" flipV="1">
          <a:off x="4850703" y="9376821"/>
          <a:ext cx="257087" cy="6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189498</xdr:colOff>
      <xdr:row>53</xdr:row>
      <xdr:rowOff>29106</xdr:rowOff>
    </xdr:from>
    <xdr:ext cx="205441" cy="321372"/>
    <xdr:sp macro="" textlink="">
      <xdr:nvSpPr>
        <xdr:cNvPr id="772" name="Text Box 1664">
          <a:extLst>
            <a:ext uri="{FF2B5EF4-FFF2-40B4-BE49-F238E27FC236}">
              <a16:creationId xmlns:a16="http://schemas.microsoft.com/office/drawing/2014/main" id="{BB39C3B1-A48A-45B0-9C1C-34346569D93B}"/>
            </a:ext>
          </a:extLst>
        </xdr:cNvPr>
        <xdr:cNvSpPr txBox="1">
          <a:spLocks noChangeArrowheads="1"/>
        </xdr:cNvSpPr>
      </xdr:nvSpPr>
      <xdr:spPr bwMode="auto">
        <a:xfrm>
          <a:off x="5193298" y="8785756"/>
          <a:ext cx="205441" cy="321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14</xdr:col>
      <xdr:colOff>281800</xdr:colOff>
      <xdr:row>21</xdr:row>
      <xdr:rowOff>3239</xdr:rowOff>
    </xdr:from>
    <xdr:to>
      <xdr:col>14</xdr:col>
      <xdr:colOff>620732</xdr:colOff>
      <xdr:row>23</xdr:row>
      <xdr:rowOff>1869</xdr:rowOff>
    </xdr:to>
    <xdr:grpSp>
      <xdr:nvGrpSpPr>
        <xdr:cNvPr id="773" name="Group 6672">
          <a:extLst>
            <a:ext uri="{FF2B5EF4-FFF2-40B4-BE49-F238E27FC236}">
              <a16:creationId xmlns:a16="http://schemas.microsoft.com/office/drawing/2014/main" id="{886E241B-098D-4B61-A961-221CE447EDB4}"/>
            </a:ext>
          </a:extLst>
        </xdr:cNvPr>
        <xdr:cNvGrpSpPr>
          <a:grpSpLocks/>
        </xdr:cNvGrpSpPr>
      </xdr:nvGrpSpPr>
      <xdr:grpSpPr bwMode="auto">
        <a:xfrm>
          <a:off x="9524578" y="3482510"/>
          <a:ext cx="338932" cy="329359"/>
          <a:chOff x="536" y="110"/>
          <a:chExt cx="46" cy="44"/>
        </a:xfrm>
      </xdr:grpSpPr>
      <xdr:pic>
        <xdr:nvPicPr>
          <xdr:cNvPr id="774" name="Picture 6673" descr="route2">
            <a:extLst>
              <a:ext uri="{FF2B5EF4-FFF2-40B4-BE49-F238E27FC236}">
                <a16:creationId xmlns:a16="http://schemas.microsoft.com/office/drawing/2014/main" id="{1FBE6818-8198-F599-A935-5E2FF1B8FC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5" name="Text Box 6674">
            <a:extLst>
              <a:ext uri="{FF2B5EF4-FFF2-40B4-BE49-F238E27FC236}">
                <a16:creationId xmlns:a16="http://schemas.microsoft.com/office/drawing/2014/main" id="{2AE18A9A-7352-D7DE-609A-AC7E5B2131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19</xdr:col>
      <xdr:colOff>628794</xdr:colOff>
      <xdr:row>14</xdr:row>
      <xdr:rowOff>58826</xdr:rowOff>
    </xdr:from>
    <xdr:to>
      <xdr:col>19</xdr:col>
      <xdr:colOff>665500</xdr:colOff>
      <xdr:row>16</xdr:row>
      <xdr:rowOff>139075</xdr:rowOff>
    </xdr:to>
    <xdr:sp macro="" textlink="">
      <xdr:nvSpPr>
        <xdr:cNvPr id="776" name="Line 238">
          <a:extLst>
            <a:ext uri="{FF2B5EF4-FFF2-40B4-BE49-F238E27FC236}">
              <a16:creationId xmlns:a16="http://schemas.microsoft.com/office/drawing/2014/main" id="{2183C375-B8A5-4B68-9D97-A61BB35BBAA5}"/>
            </a:ext>
          </a:extLst>
        </xdr:cNvPr>
        <xdr:cNvSpPr>
          <a:spLocks noChangeShapeType="1"/>
        </xdr:cNvSpPr>
      </xdr:nvSpPr>
      <xdr:spPr bwMode="auto">
        <a:xfrm flipV="1">
          <a:off x="13385944" y="2376576"/>
          <a:ext cx="36706" cy="410449"/>
        </a:xfrm>
        <a:custGeom>
          <a:avLst/>
          <a:gdLst>
            <a:gd name="connsiteX0" fmla="*/ 0 w 28015"/>
            <a:gd name="connsiteY0" fmla="*/ 0 h 422029"/>
            <a:gd name="connsiteX1" fmla="*/ 28015 w 28015"/>
            <a:gd name="connsiteY1" fmla="*/ 422029 h 422029"/>
            <a:gd name="connsiteX0" fmla="*/ 8691 w 36706"/>
            <a:gd name="connsiteY0" fmla="*/ 0 h 422029"/>
            <a:gd name="connsiteX1" fmla="*/ 36706 w 36706"/>
            <a:gd name="connsiteY1" fmla="*/ 422029 h 422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6706" h="422029">
              <a:moveTo>
                <a:pt x="8691" y="0"/>
              </a:moveTo>
              <a:cubicBezTo>
                <a:pt x="18029" y="140676"/>
                <a:pt x="-31463" y="359794"/>
                <a:pt x="36706" y="42202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68035</xdr:colOff>
      <xdr:row>16</xdr:row>
      <xdr:rowOff>58964</xdr:rowOff>
    </xdr:from>
    <xdr:ext cx="530679" cy="81643"/>
    <xdr:sp macro="" textlink="">
      <xdr:nvSpPr>
        <xdr:cNvPr id="777" name="Text Box 1664">
          <a:extLst>
            <a:ext uri="{FF2B5EF4-FFF2-40B4-BE49-F238E27FC236}">
              <a16:creationId xmlns:a16="http://schemas.microsoft.com/office/drawing/2014/main" id="{EB0C440E-F67A-4E16-8551-ADA565AE9628}"/>
            </a:ext>
          </a:extLst>
        </xdr:cNvPr>
        <xdr:cNvSpPr txBox="1">
          <a:spLocks noChangeArrowheads="1"/>
        </xdr:cNvSpPr>
      </xdr:nvSpPr>
      <xdr:spPr bwMode="auto">
        <a:xfrm>
          <a:off x="13530035" y="2706914"/>
          <a:ext cx="530679" cy="81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鹿波東ﾊﾞｽ停・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523449</xdr:colOff>
      <xdr:row>4</xdr:row>
      <xdr:rowOff>109640</xdr:rowOff>
    </xdr:from>
    <xdr:to>
      <xdr:col>1</xdr:col>
      <xdr:colOff>663122</xdr:colOff>
      <xdr:row>5</xdr:row>
      <xdr:rowOff>73213</xdr:rowOff>
    </xdr:to>
    <xdr:pic>
      <xdr:nvPicPr>
        <xdr:cNvPr id="778" name="図 777">
          <a:extLst>
            <a:ext uri="{FF2B5EF4-FFF2-40B4-BE49-F238E27FC236}">
              <a16:creationId xmlns:a16="http://schemas.microsoft.com/office/drawing/2014/main" id="{E532E9B8-EA30-4CE7-AA52-1BD65221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93299" y="776390"/>
          <a:ext cx="139673" cy="128673"/>
        </a:xfrm>
        <a:prstGeom prst="rect">
          <a:avLst/>
        </a:prstGeom>
      </xdr:spPr>
    </xdr:pic>
    <xdr:clientData/>
  </xdr:twoCellAnchor>
  <xdr:twoCellAnchor>
    <xdr:from>
      <xdr:col>7</xdr:col>
      <xdr:colOff>616856</xdr:colOff>
      <xdr:row>7</xdr:row>
      <xdr:rowOff>45357</xdr:rowOff>
    </xdr:from>
    <xdr:to>
      <xdr:col>8</xdr:col>
      <xdr:colOff>56695</xdr:colOff>
      <xdr:row>8</xdr:row>
      <xdr:rowOff>20629</xdr:rowOff>
    </xdr:to>
    <xdr:sp macro="" textlink="">
      <xdr:nvSpPr>
        <xdr:cNvPr id="779" name="Oval 77">
          <a:extLst>
            <a:ext uri="{FF2B5EF4-FFF2-40B4-BE49-F238E27FC236}">
              <a16:creationId xmlns:a16="http://schemas.microsoft.com/office/drawing/2014/main" id="{89E9A539-89D9-4368-9F56-B6F80D618A15}"/>
            </a:ext>
          </a:extLst>
        </xdr:cNvPr>
        <xdr:cNvSpPr>
          <a:spLocks noChangeArrowheads="1"/>
        </xdr:cNvSpPr>
      </xdr:nvSpPr>
      <xdr:spPr bwMode="auto">
        <a:xfrm>
          <a:off x="4915806" y="1207407"/>
          <a:ext cx="144689" cy="1403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281780</xdr:colOff>
      <xdr:row>4</xdr:row>
      <xdr:rowOff>159649</xdr:rowOff>
    </xdr:from>
    <xdr:to>
      <xdr:col>8</xdr:col>
      <xdr:colOff>4534</xdr:colOff>
      <xdr:row>7</xdr:row>
      <xdr:rowOff>123032</xdr:rowOff>
    </xdr:to>
    <xdr:sp macro="" textlink="">
      <xdr:nvSpPr>
        <xdr:cNvPr id="780" name="AutoShape 1561">
          <a:extLst>
            <a:ext uri="{FF2B5EF4-FFF2-40B4-BE49-F238E27FC236}">
              <a16:creationId xmlns:a16="http://schemas.microsoft.com/office/drawing/2014/main" id="{71C8474F-553A-42C7-BAD8-DA32778F082E}"/>
            </a:ext>
          </a:extLst>
        </xdr:cNvPr>
        <xdr:cNvSpPr>
          <a:spLocks/>
        </xdr:cNvSpPr>
      </xdr:nvSpPr>
      <xdr:spPr bwMode="auto">
        <a:xfrm rot="10800000" flipV="1">
          <a:off x="4580730" y="826399"/>
          <a:ext cx="427604" cy="458683"/>
        </a:xfrm>
        <a:prstGeom prst="rightBrace">
          <a:avLst>
            <a:gd name="adj1" fmla="val 43430"/>
            <a:gd name="adj2" fmla="val 4955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389385</xdr:colOff>
      <xdr:row>13</xdr:row>
      <xdr:rowOff>23258</xdr:rowOff>
    </xdr:from>
    <xdr:to>
      <xdr:col>4</xdr:col>
      <xdr:colOff>521609</xdr:colOff>
      <xdr:row>14</xdr:row>
      <xdr:rowOff>40826</xdr:rowOff>
    </xdr:to>
    <xdr:sp macro="" textlink="">
      <xdr:nvSpPr>
        <xdr:cNvPr id="781" name="Freeform 2883">
          <a:extLst>
            <a:ext uri="{FF2B5EF4-FFF2-40B4-BE49-F238E27FC236}">
              <a16:creationId xmlns:a16="http://schemas.microsoft.com/office/drawing/2014/main" id="{D5E3DFCA-9571-4052-A357-10D4F89BD30B}"/>
            </a:ext>
          </a:extLst>
        </xdr:cNvPr>
        <xdr:cNvSpPr>
          <a:spLocks/>
        </xdr:cNvSpPr>
      </xdr:nvSpPr>
      <xdr:spPr bwMode="auto">
        <a:xfrm rot="5400000" flipV="1">
          <a:off x="2542213" y="2179359"/>
          <a:ext cx="180853" cy="13222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2980 w 12980"/>
            <a:gd name="connsiteY0" fmla="*/ 283 h 10002"/>
            <a:gd name="connsiteX1" fmla="*/ 12611 w 12980"/>
            <a:gd name="connsiteY1" fmla="*/ 9719 h 10002"/>
            <a:gd name="connsiteX2" fmla="*/ 0 w 12980"/>
            <a:gd name="connsiteY2" fmla="*/ 9607 h 10002"/>
            <a:gd name="connsiteX0" fmla="*/ 13203 w 13203"/>
            <a:gd name="connsiteY0" fmla="*/ 239 h 12840"/>
            <a:gd name="connsiteX1" fmla="*/ 12611 w 13203"/>
            <a:gd name="connsiteY1" fmla="*/ 12601 h 12840"/>
            <a:gd name="connsiteX2" fmla="*/ 0 w 13203"/>
            <a:gd name="connsiteY2" fmla="*/ 12489 h 12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203" h="12840">
              <a:moveTo>
                <a:pt x="13203" y="239"/>
              </a:moveTo>
              <a:cubicBezTo>
                <a:pt x="13160" y="-2214"/>
                <a:pt x="12654" y="15054"/>
                <a:pt x="12611" y="12601"/>
              </a:cubicBezTo>
              <a:cubicBezTo>
                <a:pt x="8036" y="12686"/>
                <a:pt x="4575" y="12404"/>
                <a:pt x="0" y="1248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222254</xdr:colOff>
      <xdr:row>13</xdr:row>
      <xdr:rowOff>79484</xdr:rowOff>
    </xdr:from>
    <xdr:to>
      <xdr:col>6</xdr:col>
      <xdr:colOff>91802</xdr:colOff>
      <xdr:row>16</xdr:row>
      <xdr:rowOff>92247</xdr:rowOff>
    </xdr:to>
    <xdr:sp macro="" textlink="">
      <xdr:nvSpPr>
        <xdr:cNvPr id="782" name="Freeform 169">
          <a:extLst>
            <a:ext uri="{FF2B5EF4-FFF2-40B4-BE49-F238E27FC236}">
              <a16:creationId xmlns:a16="http://schemas.microsoft.com/office/drawing/2014/main" id="{0CEBFA98-40A0-468A-B689-A968098AA15B}"/>
            </a:ext>
          </a:extLst>
        </xdr:cNvPr>
        <xdr:cNvSpPr>
          <a:spLocks/>
        </xdr:cNvSpPr>
      </xdr:nvSpPr>
      <xdr:spPr bwMode="auto">
        <a:xfrm>
          <a:off x="3102433" y="2211270"/>
          <a:ext cx="572583" cy="50262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3155 w 13155"/>
            <a:gd name="connsiteY0" fmla="*/ 12373 h 12373"/>
            <a:gd name="connsiteX1" fmla="*/ 12404 w 13155"/>
            <a:gd name="connsiteY1" fmla="*/ 0 h 12373"/>
            <a:gd name="connsiteX2" fmla="*/ 0 w 13155"/>
            <a:gd name="connsiteY2" fmla="*/ 169 h 12373"/>
            <a:gd name="connsiteX0" fmla="*/ 13155 w 13155"/>
            <a:gd name="connsiteY0" fmla="*/ 13569 h 13569"/>
            <a:gd name="connsiteX1" fmla="*/ 12404 w 13155"/>
            <a:gd name="connsiteY1" fmla="*/ 1196 h 13569"/>
            <a:gd name="connsiteX2" fmla="*/ 0 w 13155"/>
            <a:gd name="connsiteY2" fmla="*/ 0 h 13569"/>
            <a:gd name="connsiteX0" fmla="*/ 13155 w 13313"/>
            <a:gd name="connsiteY0" fmla="*/ 13569 h 13791"/>
            <a:gd name="connsiteX1" fmla="*/ 12257 w 13313"/>
            <a:gd name="connsiteY1" fmla="*/ 12500 h 13791"/>
            <a:gd name="connsiteX2" fmla="*/ 12404 w 13313"/>
            <a:gd name="connsiteY2" fmla="*/ 1196 h 13791"/>
            <a:gd name="connsiteX3" fmla="*/ 0 w 13313"/>
            <a:gd name="connsiteY3" fmla="*/ 0 h 13791"/>
            <a:gd name="connsiteX0" fmla="*/ 12257 w 13313"/>
            <a:gd name="connsiteY0" fmla="*/ 12500 h 12500"/>
            <a:gd name="connsiteX1" fmla="*/ 12404 w 13313"/>
            <a:gd name="connsiteY1" fmla="*/ 1196 h 12500"/>
            <a:gd name="connsiteX2" fmla="*/ 0 w 13313"/>
            <a:gd name="connsiteY2" fmla="*/ 0 h 12500"/>
            <a:gd name="connsiteX0" fmla="*/ 12257 w 12404"/>
            <a:gd name="connsiteY0" fmla="*/ 12500 h 12500"/>
            <a:gd name="connsiteX1" fmla="*/ 12404 w 12404"/>
            <a:gd name="connsiteY1" fmla="*/ 1196 h 12500"/>
            <a:gd name="connsiteX2" fmla="*/ 0 w 12404"/>
            <a:gd name="connsiteY2" fmla="*/ 0 h 1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04" h="12500">
              <a:moveTo>
                <a:pt x="12257" y="12500"/>
              </a:moveTo>
              <a:cubicBezTo>
                <a:pt x="12132" y="10438"/>
                <a:pt x="12171" y="7198"/>
                <a:pt x="12404" y="1196"/>
              </a:cubicBezTo>
              <a:cubicBezTo>
                <a:pt x="9071" y="1196"/>
                <a:pt x="3333" y="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75296</xdr:colOff>
      <xdr:row>14</xdr:row>
      <xdr:rowOff>115337</xdr:rowOff>
    </xdr:from>
    <xdr:to>
      <xdr:col>6</xdr:col>
      <xdr:colOff>603068</xdr:colOff>
      <xdr:row>16</xdr:row>
      <xdr:rowOff>45228</xdr:rowOff>
    </xdr:to>
    <xdr:sp macro="" textlink="">
      <xdr:nvSpPr>
        <xdr:cNvPr id="783" name="Line 149">
          <a:extLst>
            <a:ext uri="{FF2B5EF4-FFF2-40B4-BE49-F238E27FC236}">
              <a16:creationId xmlns:a16="http://schemas.microsoft.com/office/drawing/2014/main" id="{8F5A25E6-450B-4643-8E26-BB3CAD861CF6}"/>
            </a:ext>
          </a:extLst>
        </xdr:cNvPr>
        <xdr:cNvSpPr>
          <a:spLocks noChangeShapeType="1"/>
        </xdr:cNvSpPr>
      </xdr:nvSpPr>
      <xdr:spPr bwMode="auto">
        <a:xfrm>
          <a:off x="3669396" y="2433087"/>
          <a:ext cx="527772" cy="260091"/>
        </a:xfrm>
        <a:custGeom>
          <a:avLst/>
          <a:gdLst>
            <a:gd name="connsiteX0" fmla="*/ 0 w 559522"/>
            <a:gd name="connsiteY0" fmla="*/ 0 h 79569"/>
            <a:gd name="connsiteX1" fmla="*/ 559522 w 559522"/>
            <a:gd name="connsiteY1" fmla="*/ 79569 h 79569"/>
            <a:gd name="connsiteX0" fmla="*/ 0 w 532308"/>
            <a:gd name="connsiteY0" fmla="*/ 0 h 251926"/>
            <a:gd name="connsiteX1" fmla="*/ 532308 w 532308"/>
            <a:gd name="connsiteY1" fmla="*/ 251926 h 251926"/>
            <a:gd name="connsiteX0" fmla="*/ 0 w 532308"/>
            <a:gd name="connsiteY0" fmla="*/ 0 h 251926"/>
            <a:gd name="connsiteX1" fmla="*/ 532308 w 532308"/>
            <a:gd name="connsiteY1" fmla="*/ 251926 h 251926"/>
            <a:gd name="connsiteX0" fmla="*/ 0 w 527772"/>
            <a:gd name="connsiteY0" fmla="*/ 0 h 279141"/>
            <a:gd name="connsiteX1" fmla="*/ 527772 w 527772"/>
            <a:gd name="connsiteY1" fmla="*/ 279141 h 279141"/>
            <a:gd name="connsiteX0" fmla="*/ 0 w 527772"/>
            <a:gd name="connsiteY0" fmla="*/ 0 h 279141"/>
            <a:gd name="connsiteX1" fmla="*/ 527772 w 527772"/>
            <a:gd name="connsiteY1" fmla="*/ 279141 h 2791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27772" h="279141">
              <a:moveTo>
                <a:pt x="0" y="0"/>
              </a:moveTo>
              <a:cubicBezTo>
                <a:pt x="186507" y="26523"/>
                <a:pt x="377550" y="184582"/>
                <a:pt x="527772" y="2791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12881</xdr:colOff>
      <xdr:row>14</xdr:row>
      <xdr:rowOff>14764</xdr:rowOff>
    </xdr:from>
    <xdr:to>
      <xdr:col>6</xdr:col>
      <xdr:colOff>170251</xdr:colOff>
      <xdr:row>14</xdr:row>
      <xdr:rowOff>162604</xdr:rowOff>
    </xdr:to>
    <xdr:sp macro="" textlink="">
      <xdr:nvSpPr>
        <xdr:cNvPr id="784" name="AutoShape 86">
          <a:extLst>
            <a:ext uri="{FF2B5EF4-FFF2-40B4-BE49-F238E27FC236}">
              <a16:creationId xmlns:a16="http://schemas.microsoft.com/office/drawing/2014/main" id="{F4AD74F4-9B6A-4DF3-9752-5250D2A34973}"/>
            </a:ext>
          </a:extLst>
        </xdr:cNvPr>
        <xdr:cNvSpPr>
          <a:spLocks noChangeArrowheads="1"/>
        </xdr:cNvSpPr>
      </xdr:nvSpPr>
      <xdr:spPr bwMode="auto">
        <a:xfrm>
          <a:off x="3606981" y="2332514"/>
          <a:ext cx="157370" cy="14784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87007</xdr:colOff>
      <xdr:row>11</xdr:row>
      <xdr:rowOff>9071</xdr:rowOff>
    </xdr:from>
    <xdr:to>
      <xdr:col>6</xdr:col>
      <xdr:colOff>87055</xdr:colOff>
      <xdr:row>14</xdr:row>
      <xdr:rowOff>5442</xdr:rowOff>
    </xdr:to>
    <xdr:sp macro="" textlink="">
      <xdr:nvSpPr>
        <xdr:cNvPr id="785" name="Line 149">
          <a:extLst>
            <a:ext uri="{FF2B5EF4-FFF2-40B4-BE49-F238E27FC236}">
              <a16:creationId xmlns:a16="http://schemas.microsoft.com/office/drawing/2014/main" id="{34425F3D-A638-4B3D-B5CC-301ABC860FA4}"/>
            </a:ext>
          </a:extLst>
        </xdr:cNvPr>
        <xdr:cNvSpPr>
          <a:spLocks noChangeShapeType="1"/>
        </xdr:cNvSpPr>
      </xdr:nvSpPr>
      <xdr:spPr bwMode="auto">
        <a:xfrm flipH="1">
          <a:off x="3681107" y="1831521"/>
          <a:ext cx="48" cy="4916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136071</xdr:colOff>
      <xdr:row>13</xdr:row>
      <xdr:rowOff>63500</xdr:rowOff>
    </xdr:from>
    <xdr:ext cx="402202" cy="180835"/>
    <xdr:sp macro="" textlink="">
      <xdr:nvSpPr>
        <xdr:cNvPr id="786" name="Text Box 1664">
          <a:extLst>
            <a:ext uri="{FF2B5EF4-FFF2-40B4-BE49-F238E27FC236}">
              <a16:creationId xmlns:a16="http://schemas.microsoft.com/office/drawing/2014/main" id="{530EE78B-52F1-4695-BA12-527E3ADC962C}"/>
            </a:ext>
          </a:extLst>
        </xdr:cNvPr>
        <xdr:cNvSpPr txBox="1">
          <a:spLocks noChangeArrowheads="1"/>
        </xdr:cNvSpPr>
      </xdr:nvSpPr>
      <xdr:spPr bwMode="auto">
        <a:xfrm>
          <a:off x="3730171" y="2216150"/>
          <a:ext cx="402202" cy="180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ホンダ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6</xdr:col>
      <xdr:colOff>81643</xdr:colOff>
      <xdr:row>15</xdr:row>
      <xdr:rowOff>35685</xdr:rowOff>
    </xdr:from>
    <xdr:to>
      <xdr:col>6</xdr:col>
      <xdr:colOff>356762</xdr:colOff>
      <xdr:row>16</xdr:row>
      <xdr:rowOff>105493</xdr:rowOff>
    </xdr:to>
    <xdr:grpSp>
      <xdr:nvGrpSpPr>
        <xdr:cNvPr id="787" name="Group 6672">
          <a:extLst>
            <a:ext uri="{FF2B5EF4-FFF2-40B4-BE49-F238E27FC236}">
              <a16:creationId xmlns:a16="http://schemas.microsoft.com/office/drawing/2014/main" id="{0B064FE8-00F2-400E-8849-B5299E9FF176}"/>
            </a:ext>
          </a:extLst>
        </xdr:cNvPr>
        <xdr:cNvGrpSpPr>
          <a:grpSpLocks/>
        </xdr:cNvGrpSpPr>
      </xdr:nvGrpSpPr>
      <xdr:grpSpPr bwMode="auto">
        <a:xfrm>
          <a:off x="3679976" y="2522768"/>
          <a:ext cx="275119" cy="235173"/>
          <a:chOff x="536" y="110"/>
          <a:chExt cx="46" cy="44"/>
        </a:xfrm>
      </xdr:grpSpPr>
      <xdr:pic>
        <xdr:nvPicPr>
          <xdr:cNvPr id="788" name="Picture 6673" descr="route2">
            <a:extLst>
              <a:ext uri="{FF2B5EF4-FFF2-40B4-BE49-F238E27FC236}">
                <a16:creationId xmlns:a16="http://schemas.microsoft.com/office/drawing/2014/main" id="{3ECA37C4-2E75-0AAC-DA76-E0B3E0D5B2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89" name="Text Box 6674">
            <a:extLst>
              <a:ext uri="{FF2B5EF4-FFF2-40B4-BE49-F238E27FC236}">
                <a16:creationId xmlns:a16="http://schemas.microsoft.com/office/drawing/2014/main" id="{9192693D-0BDA-BFDA-9C36-0DED74ECC1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6</xdr:col>
      <xdr:colOff>86181</xdr:colOff>
      <xdr:row>12</xdr:row>
      <xdr:rowOff>0</xdr:rowOff>
    </xdr:from>
    <xdr:to>
      <xdr:col>6</xdr:col>
      <xdr:colOff>361300</xdr:colOff>
      <xdr:row>13</xdr:row>
      <xdr:rowOff>69808</xdr:rowOff>
    </xdr:to>
    <xdr:grpSp>
      <xdr:nvGrpSpPr>
        <xdr:cNvPr id="790" name="Group 6672">
          <a:extLst>
            <a:ext uri="{FF2B5EF4-FFF2-40B4-BE49-F238E27FC236}">
              <a16:creationId xmlns:a16="http://schemas.microsoft.com/office/drawing/2014/main" id="{9B00B31C-4E15-43F5-81D9-1528FF8404AE}"/>
            </a:ext>
          </a:extLst>
        </xdr:cNvPr>
        <xdr:cNvGrpSpPr>
          <a:grpSpLocks/>
        </xdr:cNvGrpSpPr>
      </xdr:nvGrpSpPr>
      <xdr:grpSpPr bwMode="auto">
        <a:xfrm>
          <a:off x="3684514" y="1990990"/>
          <a:ext cx="275119" cy="235172"/>
          <a:chOff x="536" y="110"/>
          <a:chExt cx="46" cy="44"/>
        </a:xfrm>
      </xdr:grpSpPr>
      <xdr:pic>
        <xdr:nvPicPr>
          <xdr:cNvPr id="791" name="Picture 6673" descr="route2">
            <a:extLst>
              <a:ext uri="{FF2B5EF4-FFF2-40B4-BE49-F238E27FC236}">
                <a16:creationId xmlns:a16="http://schemas.microsoft.com/office/drawing/2014/main" id="{185DB642-A429-35D4-C91C-AAFDDA091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2" name="Text Box 6674">
            <a:extLst>
              <a:ext uri="{FF2B5EF4-FFF2-40B4-BE49-F238E27FC236}">
                <a16:creationId xmlns:a16="http://schemas.microsoft.com/office/drawing/2014/main" id="{7DA64B1E-4766-5CFF-E6BB-A0AB1A38D8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5</xdr:col>
      <xdr:colOff>263072</xdr:colOff>
      <xdr:row>12</xdr:row>
      <xdr:rowOff>49896</xdr:rowOff>
    </xdr:from>
    <xdr:ext cx="358322" cy="186974"/>
    <xdr:sp macro="" textlink="">
      <xdr:nvSpPr>
        <xdr:cNvPr id="793" name="Text Box 1664">
          <a:extLst>
            <a:ext uri="{FF2B5EF4-FFF2-40B4-BE49-F238E27FC236}">
              <a16:creationId xmlns:a16="http://schemas.microsoft.com/office/drawing/2014/main" id="{3DD5DA5E-B615-4F1E-ADB3-DD7904F1FDB4}"/>
            </a:ext>
          </a:extLst>
        </xdr:cNvPr>
        <xdr:cNvSpPr txBox="1">
          <a:spLocks noChangeArrowheads="1"/>
        </xdr:cNvSpPr>
      </xdr:nvSpPr>
      <xdr:spPr bwMode="auto">
        <a:xfrm>
          <a:off x="3143251" y="2018396"/>
          <a:ext cx="358322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304188" cy="186974"/>
    <xdr:sp macro="" textlink="">
      <xdr:nvSpPr>
        <xdr:cNvPr id="794" name="Text Box 1664">
          <a:extLst>
            <a:ext uri="{FF2B5EF4-FFF2-40B4-BE49-F238E27FC236}">
              <a16:creationId xmlns:a16="http://schemas.microsoft.com/office/drawing/2014/main" id="{0DBD7882-3922-4E89-97AA-2EAED4E0913E}"/>
            </a:ext>
          </a:extLst>
        </xdr:cNvPr>
        <xdr:cNvSpPr txBox="1">
          <a:spLocks noChangeArrowheads="1"/>
        </xdr:cNvSpPr>
      </xdr:nvSpPr>
      <xdr:spPr bwMode="auto">
        <a:xfrm>
          <a:off x="4298950" y="2317750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72570</xdr:colOff>
      <xdr:row>11</xdr:row>
      <xdr:rowOff>154213</xdr:rowOff>
    </xdr:from>
    <xdr:to>
      <xdr:col>7</xdr:col>
      <xdr:colOff>596992</xdr:colOff>
      <xdr:row>13</xdr:row>
      <xdr:rowOff>473</xdr:rowOff>
    </xdr:to>
    <xdr:sp macro="" textlink="">
      <xdr:nvSpPr>
        <xdr:cNvPr id="795" name="Text Box 1620">
          <a:extLst>
            <a:ext uri="{FF2B5EF4-FFF2-40B4-BE49-F238E27FC236}">
              <a16:creationId xmlns:a16="http://schemas.microsoft.com/office/drawing/2014/main" id="{5B23C782-CF8F-4BBA-BFDF-417EF5BB25D1}"/>
            </a:ext>
          </a:extLst>
        </xdr:cNvPr>
        <xdr:cNvSpPr txBox="1">
          <a:spLocks noChangeArrowheads="1"/>
        </xdr:cNvSpPr>
      </xdr:nvSpPr>
      <xdr:spPr bwMode="auto">
        <a:xfrm>
          <a:off x="4371520" y="1976663"/>
          <a:ext cx="524422" cy="176460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於古川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109614</xdr:colOff>
      <xdr:row>21</xdr:row>
      <xdr:rowOff>37494</xdr:rowOff>
    </xdr:from>
    <xdr:to>
      <xdr:col>3</xdr:col>
      <xdr:colOff>330064</xdr:colOff>
      <xdr:row>22</xdr:row>
      <xdr:rowOff>77485</xdr:rowOff>
    </xdr:to>
    <xdr:sp macro="" textlink="">
      <xdr:nvSpPr>
        <xdr:cNvPr id="796" name="六角形 795">
          <a:extLst>
            <a:ext uri="{FF2B5EF4-FFF2-40B4-BE49-F238E27FC236}">
              <a16:creationId xmlns:a16="http://schemas.microsoft.com/office/drawing/2014/main" id="{B7D9ECB0-C49C-45EF-A4F5-CFDB236A10C3}"/>
            </a:ext>
          </a:extLst>
        </xdr:cNvPr>
        <xdr:cNvSpPr/>
      </xdr:nvSpPr>
      <xdr:spPr bwMode="auto">
        <a:xfrm>
          <a:off x="1589164" y="3510944"/>
          <a:ext cx="220450" cy="2050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523119</xdr:colOff>
      <xdr:row>17</xdr:row>
      <xdr:rowOff>77107</xdr:rowOff>
    </xdr:from>
    <xdr:to>
      <xdr:col>4</xdr:col>
      <xdr:colOff>40533</xdr:colOff>
      <xdr:row>18</xdr:row>
      <xdr:rowOff>112261</xdr:rowOff>
    </xdr:to>
    <xdr:sp macro="" textlink="">
      <xdr:nvSpPr>
        <xdr:cNvPr id="797" name="六角形 796">
          <a:extLst>
            <a:ext uri="{FF2B5EF4-FFF2-40B4-BE49-F238E27FC236}">
              <a16:creationId xmlns:a16="http://schemas.microsoft.com/office/drawing/2014/main" id="{0B95490E-7298-451C-B557-30648B4F5A31}"/>
            </a:ext>
          </a:extLst>
        </xdr:cNvPr>
        <xdr:cNvSpPr/>
      </xdr:nvSpPr>
      <xdr:spPr bwMode="auto">
        <a:xfrm>
          <a:off x="2002669" y="2890157"/>
          <a:ext cx="222264" cy="2002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167384</xdr:colOff>
      <xdr:row>23</xdr:row>
      <xdr:rowOff>121005</xdr:rowOff>
    </xdr:from>
    <xdr:to>
      <xdr:col>7</xdr:col>
      <xdr:colOff>363588</xdr:colOff>
      <xdr:row>24</xdr:row>
      <xdr:rowOff>113043</xdr:rowOff>
    </xdr:to>
    <xdr:sp macro="" textlink="">
      <xdr:nvSpPr>
        <xdr:cNvPr id="798" name="六角形 797">
          <a:extLst>
            <a:ext uri="{FF2B5EF4-FFF2-40B4-BE49-F238E27FC236}">
              <a16:creationId xmlns:a16="http://schemas.microsoft.com/office/drawing/2014/main" id="{F2592D47-8057-451A-94C1-50B7860C6160}"/>
            </a:ext>
          </a:extLst>
        </xdr:cNvPr>
        <xdr:cNvSpPr/>
      </xdr:nvSpPr>
      <xdr:spPr bwMode="auto">
        <a:xfrm>
          <a:off x="4466334" y="3924655"/>
          <a:ext cx="196204" cy="1571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 editAs="oneCell">
    <xdr:from>
      <xdr:col>6</xdr:col>
      <xdr:colOff>261880</xdr:colOff>
      <xdr:row>20</xdr:row>
      <xdr:rowOff>69043</xdr:rowOff>
    </xdr:from>
    <xdr:to>
      <xdr:col>6</xdr:col>
      <xdr:colOff>572418</xdr:colOff>
      <xdr:row>21</xdr:row>
      <xdr:rowOff>155991</xdr:rowOff>
    </xdr:to>
    <xdr:pic>
      <xdr:nvPicPr>
        <xdr:cNvPr id="799" name="図 798">
          <a:extLst>
            <a:ext uri="{FF2B5EF4-FFF2-40B4-BE49-F238E27FC236}">
              <a16:creationId xmlns:a16="http://schemas.microsoft.com/office/drawing/2014/main" id="{632BE97E-9D64-4FA2-B65E-9570159CD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12168125">
          <a:off x="3855980" y="3377393"/>
          <a:ext cx="310538" cy="252048"/>
        </a:xfrm>
        <a:prstGeom prst="rect">
          <a:avLst/>
        </a:prstGeom>
      </xdr:spPr>
    </xdr:pic>
    <xdr:clientData/>
  </xdr:twoCellAnchor>
  <xdr:oneCellAnchor>
    <xdr:from>
      <xdr:col>9</xdr:col>
      <xdr:colOff>60818</xdr:colOff>
      <xdr:row>18</xdr:row>
      <xdr:rowOff>112661</xdr:rowOff>
    </xdr:from>
    <xdr:ext cx="492540" cy="168553"/>
    <xdr:sp macro="" textlink="">
      <xdr:nvSpPr>
        <xdr:cNvPr id="800" name="Text Box 972">
          <a:extLst>
            <a:ext uri="{FF2B5EF4-FFF2-40B4-BE49-F238E27FC236}">
              <a16:creationId xmlns:a16="http://schemas.microsoft.com/office/drawing/2014/main" id="{33F23408-BBD6-4DFC-A136-3A784AD91BEB}"/>
            </a:ext>
          </a:extLst>
        </xdr:cNvPr>
        <xdr:cNvSpPr txBox="1">
          <a:spLocks noChangeArrowheads="1"/>
        </xdr:cNvSpPr>
      </xdr:nvSpPr>
      <xdr:spPr bwMode="auto">
        <a:xfrm>
          <a:off x="5769468" y="3090811"/>
          <a:ext cx="492540" cy="16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1.0+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</a:p>
      </xdr:txBody>
    </xdr:sp>
    <xdr:clientData/>
  </xdr:oneCellAnchor>
  <xdr:twoCellAnchor>
    <xdr:from>
      <xdr:col>9</xdr:col>
      <xdr:colOff>348611</xdr:colOff>
      <xdr:row>19</xdr:row>
      <xdr:rowOff>64866</xdr:rowOff>
    </xdr:from>
    <xdr:to>
      <xdr:col>9</xdr:col>
      <xdr:colOff>483383</xdr:colOff>
      <xdr:row>20</xdr:row>
      <xdr:rowOff>32816</xdr:rowOff>
    </xdr:to>
    <xdr:sp macro="" textlink="">
      <xdr:nvSpPr>
        <xdr:cNvPr id="801" name="六角形 800">
          <a:extLst>
            <a:ext uri="{FF2B5EF4-FFF2-40B4-BE49-F238E27FC236}">
              <a16:creationId xmlns:a16="http://schemas.microsoft.com/office/drawing/2014/main" id="{BDD3F1D0-3BC2-4FDB-B6D6-03703AD7109B}"/>
            </a:ext>
          </a:extLst>
        </xdr:cNvPr>
        <xdr:cNvSpPr/>
      </xdr:nvSpPr>
      <xdr:spPr bwMode="auto">
        <a:xfrm>
          <a:off x="6057261" y="3208116"/>
          <a:ext cx="134772" cy="1330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192891</xdr:colOff>
      <xdr:row>19</xdr:row>
      <xdr:rowOff>71694</xdr:rowOff>
    </xdr:from>
    <xdr:to>
      <xdr:col>9</xdr:col>
      <xdr:colOff>322114</xdr:colOff>
      <xdr:row>20</xdr:row>
      <xdr:rowOff>29449</xdr:rowOff>
    </xdr:to>
    <xdr:sp macro="" textlink="">
      <xdr:nvSpPr>
        <xdr:cNvPr id="802" name="六角形 801">
          <a:extLst>
            <a:ext uri="{FF2B5EF4-FFF2-40B4-BE49-F238E27FC236}">
              <a16:creationId xmlns:a16="http://schemas.microsoft.com/office/drawing/2014/main" id="{CA4CBEF9-4219-46E1-8485-DB07C4051834}"/>
            </a:ext>
          </a:extLst>
        </xdr:cNvPr>
        <xdr:cNvSpPr/>
      </xdr:nvSpPr>
      <xdr:spPr bwMode="auto">
        <a:xfrm>
          <a:off x="5901541" y="3214944"/>
          <a:ext cx="129223" cy="122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215115</xdr:colOff>
      <xdr:row>28</xdr:row>
      <xdr:rowOff>4754</xdr:rowOff>
    </xdr:from>
    <xdr:ext cx="377825" cy="152946"/>
    <xdr:sp macro="" textlink="">
      <xdr:nvSpPr>
        <xdr:cNvPr id="803" name="Text Box 1620">
          <a:extLst>
            <a:ext uri="{FF2B5EF4-FFF2-40B4-BE49-F238E27FC236}">
              <a16:creationId xmlns:a16="http://schemas.microsoft.com/office/drawing/2014/main" id="{098A3A78-9C32-4EA1-B004-52D7CE13B2B1}"/>
            </a:ext>
          </a:extLst>
        </xdr:cNvPr>
        <xdr:cNvSpPr txBox="1">
          <a:spLocks noChangeArrowheads="1"/>
        </xdr:cNvSpPr>
      </xdr:nvSpPr>
      <xdr:spPr bwMode="auto">
        <a:xfrm>
          <a:off x="286553" y="4675973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増穂浦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573150</xdr:colOff>
      <xdr:row>31</xdr:row>
      <xdr:rowOff>49803</xdr:rowOff>
    </xdr:from>
    <xdr:to>
      <xdr:col>1</xdr:col>
      <xdr:colOff>699356</xdr:colOff>
      <xdr:row>32</xdr:row>
      <xdr:rowOff>8581</xdr:rowOff>
    </xdr:to>
    <xdr:sp macro="" textlink="">
      <xdr:nvSpPr>
        <xdr:cNvPr id="804" name="AutoShape 86">
          <a:extLst>
            <a:ext uri="{FF2B5EF4-FFF2-40B4-BE49-F238E27FC236}">
              <a16:creationId xmlns:a16="http://schemas.microsoft.com/office/drawing/2014/main" id="{A2E675A1-0B9F-448F-9140-DA1F71EA8E13}"/>
            </a:ext>
          </a:extLst>
        </xdr:cNvPr>
        <xdr:cNvSpPr>
          <a:spLocks noChangeArrowheads="1"/>
        </xdr:cNvSpPr>
      </xdr:nvSpPr>
      <xdr:spPr bwMode="auto">
        <a:xfrm>
          <a:off x="643000" y="5174253"/>
          <a:ext cx="126206" cy="12387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685666</xdr:colOff>
      <xdr:row>27</xdr:row>
      <xdr:rowOff>86131</xdr:rowOff>
    </xdr:from>
    <xdr:ext cx="395186" cy="203341"/>
    <xdr:sp macro="" textlink="">
      <xdr:nvSpPr>
        <xdr:cNvPr id="805" name="Text Box 1620">
          <a:extLst>
            <a:ext uri="{FF2B5EF4-FFF2-40B4-BE49-F238E27FC236}">
              <a16:creationId xmlns:a16="http://schemas.microsoft.com/office/drawing/2014/main" id="{11530FC7-757E-4F89-B669-9BC9D38089FA}"/>
            </a:ext>
          </a:extLst>
        </xdr:cNvPr>
        <xdr:cNvSpPr txBox="1">
          <a:spLocks noChangeArrowheads="1"/>
        </xdr:cNvSpPr>
      </xdr:nvSpPr>
      <xdr:spPr bwMode="auto">
        <a:xfrm>
          <a:off x="755516" y="4550181"/>
          <a:ext cx="395186" cy="203341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  <a:cs typeface="+mn-cs"/>
          </a:endParaRPr>
        </a:p>
      </xdr:txBody>
    </xdr:sp>
    <xdr:clientData/>
  </xdr:oneCellAnchor>
  <xdr:twoCellAnchor>
    <xdr:from>
      <xdr:col>3</xdr:col>
      <xdr:colOff>18700</xdr:colOff>
      <xdr:row>25</xdr:row>
      <xdr:rowOff>13756</xdr:rowOff>
    </xdr:from>
    <xdr:to>
      <xdr:col>3</xdr:col>
      <xdr:colOff>190164</xdr:colOff>
      <xdr:row>25</xdr:row>
      <xdr:rowOff>163210</xdr:rowOff>
    </xdr:to>
    <xdr:sp macro="" textlink="">
      <xdr:nvSpPr>
        <xdr:cNvPr id="806" name="六角形 805">
          <a:extLst>
            <a:ext uri="{FF2B5EF4-FFF2-40B4-BE49-F238E27FC236}">
              <a16:creationId xmlns:a16="http://schemas.microsoft.com/office/drawing/2014/main" id="{AF42E2C4-8F68-42DD-A7BC-EF2609274B6F}"/>
            </a:ext>
          </a:extLst>
        </xdr:cNvPr>
        <xdr:cNvSpPr/>
      </xdr:nvSpPr>
      <xdr:spPr bwMode="auto">
        <a:xfrm>
          <a:off x="1498250" y="4147606"/>
          <a:ext cx="171464" cy="1494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61007</xdr:colOff>
      <xdr:row>29</xdr:row>
      <xdr:rowOff>12569</xdr:rowOff>
    </xdr:from>
    <xdr:to>
      <xdr:col>4</xdr:col>
      <xdr:colOff>223715</xdr:colOff>
      <xdr:row>29</xdr:row>
      <xdr:rowOff>146260</xdr:rowOff>
    </xdr:to>
    <xdr:sp macro="" textlink="">
      <xdr:nvSpPr>
        <xdr:cNvPr id="807" name="六角形 806">
          <a:extLst>
            <a:ext uri="{FF2B5EF4-FFF2-40B4-BE49-F238E27FC236}">
              <a16:creationId xmlns:a16="http://schemas.microsoft.com/office/drawing/2014/main" id="{2A316D0F-52CC-4F4C-94F4-A3A8E1D1080E}"/>
            </a:ext>
          </a:extLst>
        </xdr:cNvPr>
        <xdr:cNvSpPr/>
      </xdr:nvSpPr>
      <xdr:spPr bwMode="auto">
        <a:xfrm>
          <a:off x="2245407" y="4806819"/>
          <a:ext cx="162708" cy="13369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oneCellAnchor>
    <xdr:from>
      <xdr:col>3</xdr:col>
      <xdr:colOff>302837</xdr:colOff>
      <xdr:row>27</xdr:row>
      <xdr:rowOff>133064</xdr:rowOff>
    </xdr:from>
    <xdr:ext cx="387080" cy="149348"/>
    <xdr:sp macro="" textlink="">
      <xdr:nvSpPr>
        <xdr:cNvPr id="808" name="Text Box 1620">
          <a:extLst>
            <a:ext uri="{FF2B5EF4-FFF2-40B4-BE49-F238E27FC236}">
              <a16:creationId xmlns:a16="http://schemas.microsoft.com/office/drawing/2014/main" id="{BFD650A8-A0CF-48F2-A800-9AB641B4EB0D}"/>
            </a:ext>
          </a:extLst>
        </xdr:cNvPr>
        <xdr:cNvSpPr txBox="1">
          <a:spLocks noChangeArrowheads="1"/>
        </xdr:cNvSpPr>
      </xdr:nvSpPr>
      <xdr:spPr bwMode="auto">
        <a:xfrm>
          <a:off x="1782387" y="4597114"/>
          <a:ext cx="387080" cy="14934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　　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関野鼻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406293</xdr:colOff>
      <xdr:row>31</xdr:row>
      <xdr:rowOff>79495</xdr:rowOff>
    </xdr:from>
    <xdr:to>
      <xdr:col>4</xdr:col>
      <xdr:colOff>456914</xdr:colOff>
      <xdr:row>32</xdr:row>
      <xdr:rowOff>162683</xdr:rowOff>
    </xdr:to>
    <xdr:grpSp>
      <xdr:nvGrpSpPr>
        <xdr:cNvPr id="809" name="グループ化 808">
          <a:extLst>
            <a:ext uri="{FF2B5EF4-FFF2-40B4-BE49-F238E27FC236}">
              <a16:creationId xmlns:a16="http://schemas.microsoft.com/office/drawing/2014/main" id="{B493BE6B-D159-439D-92DC-0577989CFF02}"/>
            </a:ext>
          </a:extLst>
        </xdr:cNvPr>
        <xdr:cNvGrpSpPr/>
      </xdr:nvGrpSpPr>
      <xdr:grpSpPr>
        <a:xfrm>
          <a:off x="1887960" y="5212412"/>
          <a:ext cx="756176" cy="248552"/>
          <a:chOff x="5239895" y="1985084"/>
          <a:chExt cx="757573" cy="254501"/>
        </a:xfrm>
      </xdr:grpSpPr>
      <xdr:sp macro="" textlink="">
        <xdr:nvSpPr>
          <xdr:cNvPr id="810" name="Freeform 217">
            <a:extLst>
              <a:ext uri="{FF2B5EF4-FFF2-40B4-BE49-F238E27FC236}">
                <a16:creationId xmlns:a16="http://schemas.microsoft.com/office/drawing/2014/main" id="{01C905AD-B660-60E8-B23D-7E2E8DA5DA98}"/>
              </a:ext>
            </a:extLst>
          </xdr:cNvPr>
          <xdr:cNvSpPr>
            <a:spLocks/>
          </xdr:cNvSpPr>
        </xdr:nvSpPr>
        <xdr:spPr bwMode="auto">
          <a:xfrm rot="17332423">
            <a:off x="5491431" y="1733548"/>
            <a:ext cx="254501" cy="757573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9878 w 9878"/>
              <a:gd name="connsiteY0" fmla="*/ 11545 h 11545"/>
              <a:gd name="connsiteX1" fmla="*/ 5552 w 9878"/>
              <a:gd name="connsiteY1" fmla="*/ 11251 h 11545"/>
              <a:gd name="connsiteX2" fmla="*/ 2986 w 9878"/>
              <a:gd name="connsiteY2" fmla="*/ 11328 h 11545"/>
              <a:gd name="connsiteX3" fmla="*/ 1493 w 9878"/>
              <a:gd name="connsiteY3" fmla="*/ 5805 h 11545"/>
              <a:gd name="connsiteX4" fmla="*/ 0 w 9878"/>
              <a:gd name="connsiteY4" fmla="*/ 0 h 11545"/>
              <a:gd name="connsiteX0" fmla="*/ 10000 w 10000"/>
              <a:gd name="connsiteY0" fmla="*/ 10003 h 10203"/>
              <a:gd name="connsiteX1" fmla="*/ 5621 w 10000"/>
              <a:gd name="connsiteY1" fmla="*/ 9748 h 10203"/>
              <a:gd name="connsiteX2" fmla="*/ 3023 w 10000"/>
              <a:gd name="connsiteY2" fmla="*/ 9815 h 10203"/>
              <a:gd name="connsiteX3" fmla="*/ 1713 w 10000"/>
              <a:gd name="connsiteY3" fmla="*/ 4599 h 10203"/>
              <a:gd name="connsiteX4" fmla="*/ 0 w 10000"/>
              <a:gd name="connsiteY4" fmla="*/ 3 h 10203"/>
              <a:gd name="connsiteX0" fmla="*/ 10000 w 10000"/>
              <a:gd name="connsiteY0" fmla="*/ 10003 h 10203"/>
              <a:gd name="connsiteX1" fmla="*/ 5621 w 10000"/>
              <a:gd name="connsiteY1" fmla="*/ 9748 h 10203"/>
              <a:gd name="connsiteX2" fmla="*/ 3023 w 10000"/>
              <a:gd name="connsiteY2" fmla="*/ 9815 h 10203"/>
              <a:gd name="connsiteX3" fmla="*/ 1713 w 10000"/>
              <a:gd name="connsiteY3" fmla="*/ 4599 h 10203"/>
              <a:gd name="connsiteX4" fmla="*/ 0 w 10000"/>
              <a:gd name="connsiteY4" fmla="*/ 3 h 10203"/>
              <a:gd name="connsiteX0" fmla="*/ 9725 w 9725"/>
              <a:gd name="connsiteY0" fmla="*/ 10553 h 10753"/>
              <a:gd name="connsiteX1" fmla="*/ 5346 w 9725"/>
              <a:gd name="connsiteY1" fmla="*/ 10298 h 10753"/>
              <a:gd name="connsiteX2" fmla="*/ 2748 w 9725"/>
              <a:gd name="connsiteY2" fmla="*/ 10365 h 10753"/>
              <a:gd name="connsiteX3" fmla="*/ 1438 w 9725"/>
              <a:gd name="connsiteY3" fmla="*/ 5149 h 10753"/>
              <a:gd name="connsiteX4" fmla="*/ 0 w 9725"/>
              <a:gd name="connsiteY4" fmla="*/ 0 h 10753"/>
              <a:gd name="connsiteX0" fmla="*/ 10015 w 10015"/>
              <a:gd name="connsiteY0" fmla="*/ 9814 h 10000"/>
              <a:gd name="connsiteX1" fmla="*/ 5512 w 10015"/>
              <a:gd name="connsiteY1" fmla="*/ 9577 h 10000"/>
              <a:gd name="connsiteX2" fmla="*/ 2841 w 10015"/>
              <a:gd name="connsiteY2" fmla="*/ 9639 h 10000"/>
              <a:gd name="connsiteX3" fmla="*/ 1494 w 10015"/>
              <a:gd name="connsiteY3" fmla="*/ 4788 h 10000"/>
              <a:gd name="connsiteX4" fmla="*/ 15 w 10015"/>
              <a:gd name="connsiteY4" fmla="*/ 0 h 10000"/>
              <a:gd name="connsiteX0" fmla="*/ 9826 w 9826"/>
              <a:gd name="connsiteY0" fmla="*/ 9817 h 10003"/>
              <a:gd name="connsiteX1" fmla="*/ 5323 w 9826"/>
              <a:gd name="connsiteY1" fmla="*/ 9580 h 10003"/>
              <a:gd name="connsiteX2" fmla="*/ 2652 w 9826"/>
              <a:gd name="connsiteY2" fmla="*/ 9642 h 10003"/>
              <a:gd name="connsiteX3" fmla="*/ 1305 w 9826"/>
              <a:gd name="connsiteY3" fmla="*/ 4791 h 10003"/>
              <a:gd name="connsiteX4" fmla="*/ 51 w 9826"/>
              <a:gd name="connsiteY4" fmla="*/ 0 h 10003"/>
              <a:gd name="connsiteX0" fmla="*/ 10000 w 10000"/>
              <a:gd name="connsiteY0" fmla="*/ 9814 h 12218"/>
              <a:gd name="connsiteX1" fmla="*/ 3996 w 10000"/>
              <a:gd name="connsiteY1" fmla="*/ 12213 h 12218"/>
              <a:gd name="connsiteX2" fmla="*/ 2699 w 10000"/>
              <a:gd name="connsiteY2" fmla="*/ 9639 h 12218"/>
              <a:gd name="connsiteX3" fmla="*/ 1328 w 10000"/>
              <a:gd name="connsiteY3" fmla="*/ 4790 h 12218"/>
              <a:gd name="connsiteX4" fmla="*/ 52 w 10000"/>
              <a:gd name="connsiteY4" fmla="*/ 0 h 12218"/>
              <a:gd name="connsiteX0" fmla="*/ 10000 w 10000"/>
              <a:gd name="connsiteY0" fmla="*/ 9814 h 12788"/>
              <a:gd name="connsiteX1" fmla="*/ 3518 w 10000"/>
              <a:gd name="connsiteY1" fmla="*/ 12785 h 12788"/>
              <a:gd name="connsiteX2" fmla="*/ 2699 w 10000"/>
              <a:gd name="connsiteY2" fmla="*/ 9639 h 12788"/>
              <a:gd name="connsiteX3" fmla="*/ 1328 w 10000"/>
              <a:gd name="connsiteY3" fmla="*/ 4790 h 12788"/>
              <a:gd name="connsiteX4" fmla="*/ 52 w 10000"/>
              <a:gd name="connsiteY4" fmla="*/ 0 h 12788"/>
              <a:gd name="connsiteX0" fmla="*/ 10000 w 10000"/>
              <a:gd name="connsiteY0" fmla="*/ 9814 h 12899"/>
              <a:gd name="connsiteX1" fmla="*/ 3518 w 10000"/>
              <a:gd name="connsiteY1" fmla="*/ 12785 h 12899"/>
              <a:gd name="connsiteX2" fmla="*/ 2699 w 10000"/>
              <a:gd name="connsiteY2" fmla="*/ 9639 h 12899"/>
              <a:gd name="connsiteX3" fmla="*/ 1328 w 10000"/>
              <a:gd name="connsiteY3" fmla="*/ 4790 h 12899"/>
              <a:gd name="connsiteX4" fmla="*/ 52 w 10000"/>
              <a:gd name="connsiteY4" fmla="*/ 0 h 12899"/>
              <a:gd name="connsiteX0" fmla="*/ 2668 w 3518"/>
              <a:gd name="connsiteY0" fmla="*/ 15203 h 15203"/>
              <a:gd name="connsiteX1" fmla="*/ 3518 w 3518"/>
              <a:gd name="connsiteY1" fmla="*/ 12785 h 15203"/>
              <a:gd name="connsiteX2" fmla="*/ 2699 w 3518"/>
              <a:gd name="connsiteY2" fmla="*/ 9639 h 15203"/>
              <a:gd name="connsiteX3" fmla="*/ 1328 w 3518"/>
              <a:gd name="connsiteY3" fmla="*/ 4790 h 15203"/>
              <a:gd name="connsiteX4" fmla="*/ 52 w 3518"/>
              <a:gd name="connsiteY4" fmla="*/ 0 h 15203"/>
              <a:gd name="connsiteX0" fmla="*/ 7582 w 9998"/>
              <a:gd name="connsiteY0" fmla="*/ 10000 h 10000"/>
              <a:gd name="connsiteX1" fmla="*/ 9998 w 9998"/>
              <a:gd name="connsiteY1" fmla="*/ 8410 h 10000"/>
              <a:gd name="connsiteX2" fmla="*/ 7670 w 9998"/>
              <a:gd name="connsiteY2" fmla="*/ 6340 h 10000"/>
              <a:gd name="connsiteX3" fmla="*/ 3773 w 9998"/>
              <a:gd name="connsiteY3" fmla="*/ 3151 h 10000"/>
              <a:gd name="connsiteX4" fmla="*/ 146 w 9998"/>
              <a:gd name="connsiteY4" fmla="*/ 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998" h="10000">
                <a:moveTo>
                  <a:pt x="7582" y="10000"/>
                </a:moveTo>
                <a:cubicBezTo>
                  <a:pt x="9601" y="9300"/>
                  <a:pt x="9984" y="9019"/>
                  <a:pt x="9998" y="8410"/>
                </a:cubicBezTo>
                <a:cubicBezTo>
                  <a:pt x="10012" y="7800"/>
                  <a:pt x="8707" y="7216"/>
                  <a:pt x="7670" y="6340"/>
                </a:cubicBezTo>
                <a:cubicBezTo>
                  <a:pt x="6632" y="5464"/>
                  <a:pt x="5296" y="3922"/>
                  <a:pt x="3773" y="3151"/>
                </a:cubicBezTo>
                <a:cubicBezTo>
                  <a:pt x="-875" y="-261"/>
                  <a:pt x="32" y="210"/>
                  <a:pt x="146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11" name="Text Box 1620">
            <a:extLst>
              <a:ext uri="{FF2B5EF4-FFF2-40B4-BE49-F238E27FC236}">
                <a16:creationId xmlns:a16="http://schemas.microsoft.com/office/drawing/2014/main" id="{3A20B7B4-1B4B-EB41-03AE-4B0DB730D1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25456" y="1999764"/>
            <a:ext cx="171167" cy="17003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12" name="Group 405">
            <a:extLst>
              <a:ext uri="{FF2B5EF4-FFF2-40B4-BE49-F238E27FC236}">
                <a16:creationId xmlns:a16="http://schemas.microsoft.com/office/drawing/2014/main" id="{F4F57A43-213E-FDE1-1EC6-2A3D3E5E998A}"/>
              </a:ext>
            </a:extLst>
          </xdr:cNvPr>
          <xdr:cNvGrpSpPr>
            <a:grpSpLocks/>
          </xdr:cNvGrpSpPr>
        </xdr:nvGrpSpPr>
        <xdr:grpSpPr bwMode="auto">
          <a:xfrm>
            <a:off x="5522904" y="2008543"/>
            <a:ext cx="185372" cy="164489"/>
            <a:chOff x="718" y="97"/>
            <a:chExt cx="23" cy="15"/>
          </a:xfrm>
        </xdr:grpSpPr>
        <xdr:sp macro="" textlink="">
          <xdr:nvSpPr>
            <xdr:cNvPr id="813" name="Freeform 406">
              <a:extLst>
                <a:ext uri="{FF2B5EF4-FFF2-40B4-BE49-F238E27FC236}">
                  <a16:creationId xmlns:a16="http://schemas.microsoft.com/office/drawing/2014/main" id="{DB53E1E4-16DA-76C8-787B-6B620A49849D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14" name="Freeform 407">
              <a:extLst>
                <a:ext uri="{FF2B5EF4-FFF2-40B4-BE49-F238E27FC236}">
                  <a16:creationId xmlns:a16="http://schemas.microsoft.com/office/drawing/2014/main" id="{1ED346AA-F41D-D729-B897-CB356E4EE07E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4</xdr:col>
      <xdr:colOff>142630</xdr:colOff>
      <xdr:row>32</xdr:row>
      <xdr:rowOff>2476</xdr:rowOff>
    </xdr:from>
    <xdr:to>
      <xdr:col>4</xdr:col>
      <xdr:colOff>628686</xdr:colOff>
      <xdr:row>32</xdr:row>
      <xdr:rowOff>160727</xdr:rowOff>
    </xdr:to>
    <xdr:sp macro="" textlink="">
      <xdr:nvSpPr>
        <xdr:cNvPr id="815" name="Text Box 1620">
          <a:extLst>
            <a:ext uri="{FF2B5EF4-FFF2-40B4-BE49-F238E27FC236}">
              <a16:creationId xmlns:a16="http://schemas.microsoft.com/office/drawing/2014/main" id="{D8BB93F2-2FFC-4298-84D1-EA11C2379777}"/>
            </a:ext>
          </a:extLst>
        </xdr:cNvPr>
        <xdr:cNvSpPr txBox="1">
          <a:spLocks noChangeArrowheads="1"/>
        </xdr:cNvSpPr>
      </xdr:nvSpPr>
      <xdr:spPr bwMode="auto">
        <a:xfrm>
          <a:off x="2327030" y="5292026"/>
          <a:ext cx="486056" cy="15825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酒見川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3</xdr:col>
      <xdr:colOff>220764</xdr:colOff>
      <xdr:row>28</xdr:row>
      <xdr:rowOff>50365</xdr:rowOff>
    </xdr:from>
    <xdr:to>
      <xdr:col>4</xdr:col>
      <xdr:colOff>75231</xdr:colOff>
      <xdr:row>32</xdr:row>
      <xdr:rowOff>142457</xdr:rowOff>
    </xdr:to>
    <xdr:sp macro="" textlink="">
      <xdr:nvSpPr>
        <xdr:cNvPr id="816" name="Freeform 169">
          <a:extLst>
            <a:ext uri="{FF2B5EF4-FFF2-40B4-BE49-F238E27FC236}">
              <a16:creationId xmlns:a16="http://schemas.microsoft.com/office/drawing/2014/main" id="{0EE18C1B-7545-46C8-8F97-441FA36D2764}"/>
            </a:ext>
          </a:extLst>
        </xdr:cNvPr>
        <xdr:cNvSpPr>
          <a:spLocks/>
        </xdr:cNvSpPr>
      </xdr:nvSpPr>
      <xdr:spPr bwMode="auto">
        <a:xfrm>
          <a:off x="1700314" y="4679515"/>
          <a:ext cx="559317" cy="75249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3768 w 13768"/>
            <a:gd name="connsiteY0" fmla="*/ 15204 h 15204"/>
            <a:gd name="connsiteX1" fmla="*/ 13652 w 13768"/>
            <a:gd name="connsiteY1" fmla="*/ 2872 h 15204"/>
            <a:gd name="connsiteX2" fmla="*/ 0 w 13768"/>
            <a:gd name="connsiteY2" fmla="*/ 0 h 15204"/>
            <a:gd name="connsiteX0" fmla="*/ 13768 w 13848"/>
            <a:gd name="connsiteY0" fmla="*/ 15204 h 15204"/>
            <a:gd name="connsiteX1" fmla="*/ 13652 w 13848"/>
            <a:gd name="connsiteY1" fmla="*/ 2872 h 15204"/>
            <a:gd name="connsiteX2" fmla="*/ 0 w 13848"/>
            <a:gd name="connsiteY2" fmla="*/ 0 h 15204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515 w 10595"/>
            <a:gd name="connsiteY0" fmla="*/ 20085 h 20085"/>
            <a:gd name="connsiteX1" fmla="*/ 10399 w 10595"/>
            <a:gd name="connsiteY1" fmla="*/ 7753 h 20085"/>
            <a:gd name="connsiteX2" fmla="*/ 0 w 10595"/>
            <a:gd name="connsiteY2" fmla="*/ 0 h 20085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550"/>
            <a:gd name="connsiteY0" fmla="*/ 16103 h 16103"/>
            <a:gd name="connsiteX1" fmla="*/ 10399 w 10550"/>
            <a:gd name="connsiteY1" fmla="*/ 7753 h 16103"/>
            <a:gd name="connsiteX2" fmla="*/ 0 w 10550"/>
            <a:gd name="connsiteY2" fmla="*/ 0 h 16103"/>
            <a:gd name="connsiteX0" fmla="*/ 10403 w 10687"/>
            <a:gd name="connsiteY0" fmla="*/ 16103 h 16103"/>
            <a:gd name="connsiteX1" fmla="*/ 10578 w 10687"/>
            <a:gd name="connsiteY1" fmla="*/ 8228 h 16103"/>
            <a:gd name="connsiteX2" fmla="*/ 0 w 10687"/>
            <a:gd name="connsiteY2" fmla="*/ 0 h 16103"/>
            <a:gd name="connsiteX0" fmla="*/ 10403 w 10657"/>
            <a:gd name="connsiteY0" fmla="*/ 16103 h 16103"/>
            <a:gd name="connsiteX1" fmla="*/ 10542 w 10657"/>
            <a:gd name="connsiteY1" fmla="*/ 8082 h 16103"/>
            <a:gd name="connsiteX2" fmla="*/ 0 w 10657"/>
            <a:gd name="connsiteY2" fmla="*/ 0 h 16103"/>
            <a:gd name="connsiteX0" fmla="*/ 10403 w 10542"/>
            <a:gd name="connsiteY0" fmla="*/ 16103 h 16103"/>
            <a:gd name="connsiteX1" fmla="*/ 10542 w 10542"/>
            <a:gd name="connsiteY1" fmla="*/ 8082 h 16103"/>
            <a:gd name="connsiteX2" fmla="*/ 0 w 10542"/>
            <a:gd name="connsiteY2" fmla="*/ 0 h 16103"/>
            <a:gd name="connsiteX0" fmla="*/ 10224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0080 w 10542"/>
            <a:gd name="connsiteY0" fmla="*/ 15993 h 15993"/>
            <a:gd name="connsiteX1" fmla="*/ 10542 w 10542"/>
            <a:gd name="connsiteY1" fmla="*/ 8082 h 15993"/>
            <a:gd name="connsiteX2" fmla="*/ 0 w 10542"/>
            <a:gd name="connsiteY2" fmla="*/ 0 h 15993"/>
            <a:gd name="connsiteX0" fmla="*/ 12090 w 12102"/>
            <a:gd name="connsiteY0" fmla="*/ 15117 h 15117"/>
            <a:gd name="connsiteX1" fmla="*/ 10542 w 12102"/>
            <a:gd name="connsiteY1" fmla="*/ 8082 h 15117"/>
            <a:gd name="connsiteX2" fmla="*/ 0 w 12102"/>
            <a:gd name="connsiteY2" fmla="*/ 0 h 15117"/>
            <a:gd name="connsiteX0" fmla="*/ 12090 w 12123"/>
            <a:gd name="connsiteY0" fmla="*/ 15117 h 15117"/>
            <a:gd name="connsiteX1" fmla="*/ 10542 w 12123"/>
            <a:gd name="connsiteY1" fmla="*/ 8082 h 15117"/>
            <a:gd name="connsiteX2" fmla="*/ 0 w 12123"/>
            <a:gd name="connsiteY2" fmla="*/ 0 h 15117"/>
            <a:gd name="connsiteX0" fmla="*/ 11867 w 11909"/>
            <a:gd name="connsiteY0" fmla="*/ 16903 h 16903"/>
            <a:gd name="connsiteX1" fmla="*/ 10542 w 11909"/>
            <a:gd name="connsiteY1" fmla="*/ 8082 h 16903"/>
            <a:gd name="connsiteX2" fmla="*/ 0 w 11909"/>
            <a:gd name="connsiteY2" fmla="*/ 0 h 16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09" h="16903">
              <a:moveTo>
                <a:pt x="11867" y="16903"/>
              </a:moveTo>
              <a:cubicBezTo>
                <a:pt x="12078" y="14051"/>
                <a:pt x="11488" y="9684"/>
                <a:pt x="10542" y="8082"/>
              </a:cubicBezTo>
              <a:cubicBezTo>
                <a:pt x="7097" y="6155"/>
                <a:pt x="4230" y="269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683688</xdr:colOff>
      <xdr:row>30</xdr:row>
      <xdr:rowOff>134717</xdr:rowOff>
    </xdr:from>
    <xdr:to>
      <xdr:col>4</xdr:col>
      <xdr:colOff>104824</xdr:colOff>
      <xdr:row>31</xdr:row>
      <xdr:rowOff>65541</xdr:rowOff>
    </xdr:to>
    <xdr:sp macro="" textlink="">
      <xdr:nvSpPr>
        <xdr:cNvPr id="817" name="AutoShape 86">
          <a:extLst>
            <a:ext uri="{FF2B5EF4-FFF2-40B4-BE49-F238E27FC236}">
              <a16:creationId xmlns:a16="http://schemas.microsoft.com/office/drawing/2014/main" id="{5C80C709-D878-444B-9E62-CBA8EB95D949}"/>
            </a:ext>
          </a:extLst>
        </xdr:cNvPr>
        <xdr:cNvSpPr>
          <a:spLocks noChangeArrowheads="1"/>
        </xdr:cNvSpPr>
      </xdr:nvSpPr>
      <xdr:spPr bwMode="auto">
        <a:xfrm>
          <a:off x="2163238" y="5094067"/>
          <a:ext cx="125986" cy="959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563732</xdr:colOff>
      <xdr:row>31</xdr:row>
      <xdr:rowOff>141000</xdr:rowOff>
    </xdr:from>
    <xdr:to>
      <xdr:col>4</xdr:col>
      <xdr:colOff>12200</xdr:colOff>
      <xdr:row>32</xdr:row>
      <xdr:rowOff>100202</xdr:rowOff>
    </xdr:to>
    <xdr:sp macro="" textlink="">
      <xdr:nvSpPr>
        <xdr:cNvPr id="818" name="六角形 817">
          <a:extLst>
            <a:ext uri="{FF2B5EF4-FFF2-40B4-BE49-F238E27FC236}">
              <a16:creationId xmlns:a16="http://schemas.microsoft.com/office/drawing/2014/main" id="{759A9913-46DC-450B-8619-AC037FA3DD02}"/>
            </a:ext>
          </a:extLst>
        </xdr:cNvPr>
        <xdr:cNvSpPr/>
      </xdr:nvSpPr>
      <xdr:spPr bwMode="auto">
        <a:xfrm>
          <a:off x="2043282" y="5265450"/>
          <a:ext cx="153318" cy="12430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3</xdr:col>
      <xdr:colOff>61008</xdr:colOff>
      <xdr:row>28</xdr:row>
      <xdr:rowOff>118402</xdr:rowOff>
    </xdr:from>
    <xdr:to>
      <xdr:col>3</xdr:col>
      <xdr:colOff>211667</xdr:colOff>
      <xdr:row>29</xdr:row>
      <xdr:rowOff>55033</xdr:rowOff>
    </xdr:to>
    <xdr:sp macro="" textlink="">
      <xdr:nvSpPr>
        <xdr:cNvPr id="819" name="六角形 818">
          <a:extLst>
            <a:ext uri="{FF2B5EF4-FFF2-40B4-BE49-F238E27FC236}">
              <a16:creationId xmlns:a16="http://schemas.microsoft.com/office/drawing/2014/main" id="{308D4E3C-6F6D-404B-BFC6-F49D928E0F64}"/>
            </a:ext>
          </a:extLst>
        </xdr:cNvPr>
        <xdr:cNvSpPr/>
      </xdr:nvSpPr>
      <xdr:spPr bwMode="auto">
        <a:xfrm>
          <a:off x="1540558" y="4747552"/>
          <a:ext cx="150659" cy="1017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4</xdr:col>
      <xdr:colOff>36137</xdr:colOff>
      <xdr:row>27</xdr:row>
      <xdr:rowOff>117189</xdr:rowOff>
    </xdr:from>
    <xdr:to>
      <xdr:col>4</xdr:col>
      <xdr:colOff>36137</xdr:colOff>
      <xdr:row>30</xdr:row>
      <xdr:rowOff>93377</xdr:rowOff>
    </xdr:to>
    <xdr:sp macro="" textlink="">
      <xdr:nvSpPr>
        <xdr:cNvPr id="820" name="Line 149">
          <a:extLst>
            <a:ext uri="{FF2B5EF4-FFF2-40B4-BE49-F238E27FC236}">
              <a16:creationId xmlns:a16="http://schemas.microsoft.com/office/drawing/2014/main" id="{EDEED265-551A-428A-9FB2-B4F8C182BA8E}"/>
            </a:ext>
          </a:extLst>
        </xdr:cNvPr>
        <xdr:cNvSpPr>
          <a:spLocks noChangeShapeType="1"/>
        </xdr:cNvSpPr>
      </xdr:nvSpPr>
      <xdr:spPr bwMode="auto">
        <a:xfrm>
          <a:off x="2220537" y="4581239"/>
          <a:ext cx="0" cy="4714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675365</xdr:colOff>
      <xdr:row>28</xdr:row>
      <xdr:rowOff>4538</xdr:rowOff>
    </xdr:from>
    <xdr:to>
      <xdr:col>6</xdr:col>
      <xdr:colOff>129324</xdr:colOff>
      <xdr:row>28</xdr:row>
      <xdr:rowOff>142112</xdr:rowOff>
    </xdr:to>
    <xdr:sp macro="" textlink="">
      <xdr:nvSpPr>
        <xdr:cNvPr id="821" name="Oval 204">
          <a:extLst>
            <a:ext uri="{FF2B5EF4-FFF2-40B4-BE49-F238E27FC236}">
              <a16:creationId xmlns:a16="http://schemas.microsoft.com/office/drawing/2014/main" id="{B4D1BBF6-6949-40BD-BFC5-D901912776DD}"/>
            </a:ext>
          </a:extLst>
        </xdr:cNvPr>
        <xdr:cNvSpPr>
          <a:spLocks noChangeArrowheads="1"/>
        </xdr:cNvSpPr>
      </xdr:nvSpPr>
      <xdr:spPr bwMode="auto">
        <a:xfrm>
          <a:off x="3564615" y="4633688"/>
          <a:ext cx="158809" cy="137574"/>
        </a:xfrm>
        <a:prstGeom prst="ellipse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 sz="900" b="1"/>
            <a:t>Ｐ</a:t>
          </a:r>
        </a:p>
      </xdr:txBody>
    </xdr:sp>
    <xdr:clientData/>
  </xdr:twoCellAnchor>
  <xdr:oneCellAnchor>
    <xdr:from>
      <xdr:col>7</xdr:col>
      <xdr:colOff>371933</xdr:colOff>
      <xdr:row>8</xdr:row>
      <xdr:rowOff>9074</xdr:rowOff>
    </xdr:from>
    <xdr:ext cx="322036" cy="140607"/>
    <xdr:sp macro="" textlink="">
      <xdr:nvSpPr>
        <xdr:cNvPr id="823" name="Text Box 1664">
          <a:extLst>
            <a:ext uri="{FF2B5EF4-FFF2-40B4-BE49-F238E27FC236}">
              <a16:creationId xmlns:a16="http://schemas.microsoft.com/office/drawing/2014/main" id="{4C387B3C-E8C9-4EDA-AC70-9F0A02D6918A}"/>
            </a:ext>
          </a:extLst>
        </xdr:cNvPr>
        <xdr:cNvSpPr txBox="1">
          <a:spLocks noChangeArrowheads="1"/>
        </xdr:cNvSpPr>
      </xdr:nvSpPr>
      <xdr:spPr bwMode="auto">
        <a:xfrm>
          <a:off x="4670883" y="1336224"/>
          <a:ext cx="322036" cy="140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331106</xdr:colOff>
      <xdr:row>29</xdr:row>
      <xdr:rowOff>152398</xdr:rowOff>
    </xdr:from>
    <xdr:ext cx="304188" cy="186974"/>
    <xdr:sp macro="" textlink="">
      <xdr:nvSpPr>
        <xdr:cNvPr id="824" name="Text Box 1664">
          <a:extLst>
            <a:ext uri="{FF2B5EF4-FFF2-40B4-BE49-F238E27FC236}">
              <a16:creationId xmlns:a16="http://schemas.microsoft.com/office/drawing/2014/main" id="{0308C5F5-0AA3-493A-A2AE-D55482CF4042}"/>
            </a:ext>
          </a:extLst>
        </xdr:cNvPr>
        <xdr:cNvSpPr txBox="1">
          <a:spLocks noChangeArrowheads="1"/>
        </xdr:cNvSpPr>
      </xdr:nvSpPr>
      <xdr:spPr bwMode="auto">
        <a:xfrm>
          <a:off x="1810656" y="4946648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207063</xdr:colOff>
      <xdr:row>38</xdr:row>
      <xdr:rowOff>108997</xdr:rowOff>
    </xdr:from>
    <xdr:to>
      <xdr:col>8</xdr:col>
      <xdr:colOff>209156</xdr:colOff>
      <xdr:row>40</xdr:row>
      <xdr:rowOff>154777</xdr:rowOff>
    </xdr:to>
    <xdr:sp macro="" textlink="">
      <xdr:nvSpPr>
        <xdr:cNvPr id="825" name="Line 238">
          <a:extLst>
            <a:ext uri="{FF2B5EF4-FFF2-40B4-BE49-F238E27FC236}">
              <a16:creationId xmlns:a16="http://schemas.microsoft.com/office/drawing/2014/main" id="{D7A204AF-1338-4C8E-8BA0-172CBCF1B35B}"/>
            </a:ext>
          </a:extLst>
        </xdr:cNvPr>
        <xdr:cNvSpPr>
          <a:spLocks noChangeShapeType="1"/>
        </xdr:cNvSpPr>
      </xdr:nvSpPr>
      <xdr:spPr bwMode="auto">
        <a:xfrm>
          <a:off x="5210863" y="6389147"/>
          <a:ext cx="2093" cy="3759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378989</xdr:colOff>
      <xdr:row>38</xdr:row>
      <xdr:rowOff>35509</xdr:rowOff>
    </xdr:from>
    <xdr:to>
      <xdr:col>8</xdr:col>
      <xdr:colOff>233441</xdr:colOff>
      <xdr:row>39</xdr:row>
      <xdr:rowOff>93124</xdr:rowOff>
    </xdr:to>
    <xdr:sp macro="" textlink="">
      <xdr:nvSpPr>
        <xdr:cNvPr id="826" name="Line 238">
          <a:extLst>
            <a:ext uri="{FF2B5EF4-FFF2-40B4-BE49-F238E27FC236}">
              <a16:creationId xmlns:a16="http://schemas.microsoft.com/office/drawing/2014/main" id="{AF8AD93E-EC97-446F-9132-5951EEDC4BDD}"/>
            </a:ext>
          </a:extLst>
        </xdr:cNvPr>
        <xdr:cNvSpPr>
          <a:spLocks noChangeShapeType="1"/>
        </xdr:cNvSpPr>
      </xdr:nvSpPr>
      <xdr:spPr bwMode="auto">
        <a:xfrm>
          <a:off x="4677939" y="6315659"/>
          <a:ext cx="559302" cy="222715"/>
        </a:xfrm>
        <a:custGeom>
          <a:avLst/>
          <a:gdLst>
            <a:gd name="connsiteX0" fmla="*/ 0 w 272214"/>
            <a:gd name="connsiteY0" fmla="*/ 0 h 145346"/>
            <a:gd name="connsiteX1" fmla="*/ 272214 w 272214"/>
            <a:gd name="connsiteY1" fmla="*/ 145346 h 145346"/>
            <a:gd name="connsiteX0" fmla="*/ 0 w 560471"/>
            <a:gd name="connsiteY0" fmla="*/ 0 h 228898"/>
            <a:gd name="connsiteX1" fmla="*/ 560471 w 560471"/>
            <a:gd name="connsiteY1" fmla="*/ 228898 h 228898"/>
            <a:gd name="connsiteX0" fmla="*/ 0 w 560471"/>
            <a:gd name="connsiteY0" fmla="*/ 0 h 228898"/>
            <a:gd name="connsiteX1" fmla="*/ 560471 w 560471"/>
            <a:gd name="connsiteY1" fmla="*/ 228898 h 228898"/>
            <a:gd name="connsiteX0" fmla="*/ 0 w 560471"/>
            <a:gd name="connsiteY0" fmla="*/ 0 h 228898"/>
            <a:gd name="connsiteX1" fmla="*/ 560471 w 560471"/>
            <a:gd name="connsiteY1" fmla="*/ 228898 h 2288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60471" h="228898">
              <a:moveTo>
                <a:pt x="0" y="0"/>
              </a:moveTo>
              <a:cubicBezTo>
                <a:pt x="374818" y="27560"/>
                <a:pt x="469733" y="180449"/>
                <a:pt x="560471" y="22889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47909</xdr:colOff>
      <xdr:row>36</xdr:row>
      <xdr:rowOff>149660</xdr:rowOff>
    </xdr:from>
    <xdr:to>
      <xdr:col>8</xdr:col>
      <xdr:colOff>651159</xdr:colOff>
      <xdr:row>36</xdr:row>
      <xdr:rowOff>154196</xdr:rowOff>
    </xdr:to>
    <xdr:sp macro="" textlink="">
      <xdr:nvSpPr>
        <xdr:cNvPr id="827" name="Line 238">
          <a:extLst>
            <a:ext uri="{FF2B5EF4-FFF2-40B4-BE49-F238E27FC236}">
              <a16:creationId xmlns:a16="http://schemas.microsoft.com/office/drawing/2014/main" id="{B258AE81-9840-4B39-9E5F-00646ABEB08B}"/>
            </a:ext>
          </a:extLst>
        </xdr:cNvPr>
        <xdr:cNvSpPr>
          <a:spLocks noChangeShapeType="1"/>
        </xdr:cNvSpPr>
      </xdr:nvSpPr>
      <xdr:spPr bwMode="auto">
        <a:xfrm flipV="1">
          <a:off x="5051709" y="6099610"/>
          <a:ext cx="603250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553991</xdr:colOff>
      <xdr:row>37</xdr:row>
      <xdr:rowOff>4536</xdr:rowOff>
    </xdr:from>
    <xdr:ext cx="308427" cy="272447"/>
    <xdr:sp macro="" textlink="">
      <xdr:nvSpPr>
        <xdr:cNvPr id="828" name="Text Box 1664">
          <a:extLst>
            <a:ext uri="{FF2B5EF4-FFF2-40B4-BE49-F238E27FC236}">
              <a16:creationId xmlns:a16="http://schemas.microsoft.com/office/drawing/2014/main" id="{0FB73AD2-FA50-4AF5-B9E9-4B528BF94293}"/>
            </a:ext>
          </a:extLst>
        </xdr:cNvPr>
        <xdr:cNvSpPr txBox="1">
          <a:spLocks noChangeArrowheads="1"/>
        </xdr:cNvSpPr>
      </xdr:nvSpPr>
      <xdr:spPr bwMode="auto">
        <a:xfrm>
          <a:off x="4852941" y="6119586"/>
          <a:ext cx="308427" cy="27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horz" wrap="square" lIns="27432" tIns="18288" rIns="27432" bIns="18288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326571</xdr:colOff>
      <xdr:row>39</xdr:row>
      <xdr:rowOff>57051</xdr:rowOff>
    </xdr:from>
    <xdr:to>
      <xdr:col>8</xdr:col>
      <xdr:colOff>523379</xdr:colOff>
      <xdr:row>40</xdr:row>
      <xdr:rowOff>36382</xdr:rowOff>
    </xdr:to>
    <xdr:sp macro="" textlink="">
      <xdr:nvSpPr>
        <xdr:cNvPr id="829" name="六角形 828">
          <a:extLst>
            <a:ext uri="{FF2B5EF4-FFF2-40B4-BE49-F238E27FC236}">
              <a16:creationId xmlns:a16="http://schemas.microsoft.com/office/drawing/2014/main" id="{B30706F4-B4AF-4C71-9084-49E08A5C0B05}"/>
            </a:ext>
          </a:extLst>
        </xdr:cNvPr>
        <xdr:cNvSpPr/>
      </xdr:nvSpPr>
      <xdr:spPr bwMode="auto">
        <a:xfrm>
          <a:off x="5330371" y="6502301"/>
          <a:ext cx="196808" cy="1444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115625</xdr:colOff>
      <xdr:row>36</xdr:row>
      <xdr:rowOff>84144</xdr:rowOff>
    </xdr:from>
    <xdr:to>
      <xdr:col>8</xdr:col>
      <xdr:colOff>270364</xdr:colOff>
      <xdr:row>37</xdr:row>
      <xdr:rowOff>57050</xdr:rowOff>
    </xdr:to>
    <xdr:sp macro="" textlink="">
      <xdr:nvSpPr>
        <xdr:cNvPr id="830" name="Oval 1295">
          <a:extLst>
            <a:ext uri="{FF2B5EF4-FFF2-40B4-BE49-F238E27FC236}">
              <a16:creationId xmlns:a16="http://schemas.microsoft.com/office/drawing/2014/main" id="{308617AB-F6A2-47D6-9057-EFFCE7CFE77F}"/>
            </a:ext>
          </a:extLst>
        </xdr:cNvPr>
        <xdr:cNvSpPr>
          <a:spLocks noChangeArrowheads="1"/>
        </xdr:cNvSpPr>
      </xdr:nvSpPr>
      <xdr:spPr bwMode="auto">
        <a:xfrm>
          <a:off x="5119425" y="6034094"/>
          <a:ext cx="154739" cy="1380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29763</xdr:colOff>
      <xdr:row>34</xdr:row>
      <xdr:rowOff>114110</xdr:rowOff>
    </xdr:from>
    <xdr:ext cx="492540" cy="168553"/>
    <xdr:sp macro="" textlink="">
      <xdr:nvSpPr>
        <xdr:cNvPr id="831" name="Text Box 972">
          <a:extLst>
            <a:ext uri="{FF2B5EF4-FFF2-40B4-BE49-F238E27FC236}">
              <a16:creationId xmlns:a16="http://schemas.microsoft.com/office/drawing/2014/main" id="{25747BBF-34D7-4D80-814C-59E012395B8E}"/>
            </a:ext>
          </a:extLst>
        </xdr:cNvPr>
        <xdr:cNvSpPr txBox="1">
          <a:spLocks noChangeArrowheads="1"/>
        </xdr:cNvSpPr>
      </xdr:nvSpPr>
      <xdr:spPr bwMode="auto">
        <a:xfrm>
          <a:off x="4328713" y="5733860"/>
          <a:ext cx="492540" cy="16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11.6‐11.1</a:t>
          </a:r>
        </a:p>
      </xdr:txBody>
    </xdr:sp>
    <xdr:clientData/>
  </xdr:oneCellAnchor>
  <xdr:twoCellAnchor>
    <xdr:from>
      <xdr:col>7</xdr:col>
      <xdr:colOff>317556</xdr:colOff>
      <xdr:row>35</xdr:row>
      <xdr:rowOff>63835</xdr:rowOff>
    </xdr:from>
    <xdr:to>
      <xdr:col>7</xdr:col>
      <xdr:colOff>452328</xdr:colOff>
      <xdr:row>36</xdr:row>
      <xdr:rowOff>31786</xdr:rowOff>
    </xdr:to>
    <xdr:sp macro="" textlink="">
      <xdr:nvSpPr>
        <xdr:cNvPr id="832" name="六角形 831">
          <a:extLst>
            <a:ext uri="{FF2B5EF4-FFF2-40B4-BE49-F238E27FC236}">
              <a16:creationId xmlns:a16="http://schemas.microsoft.com/office/drawing/2014/main" id="{8AD1C124-B520-4E3D-960F-D278C3FC6E28}"/>
            </a:ext>
          </a:extLst>
        </xdr:cNvPr>
        <xdr:cNvSpPr/>
      </xdr:nvSpPr>
      <xdr:spPr bwMode="auto">
        <a:xfrm>
          <a:off x="4616506" y="5848685"/>
          <a:ext cx="134772" cy="1330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161836</xdr:colOff>
      <xdr:row>35</xdr:row>
      <xdr:rowOff>70663</xdr:rowOff>
    </xdr:from>
    <xdr:to>
      <xdr:col>7</xdr:col>
      <xdr:colOff>291059</xdr:colOff>
      <xdr:row>36</xdr:row>
      <xdr:rowOff>28419</xdr:rowOff>
    </xdr:to>
    <xdr:sp macro="" textlink="">
      <xdr:nvSpPr>
        <xdr:cNvPr id="833" name="六角形 832">
          <a:extLst>
            <a:ext uri="{FF2B5EF4-FFF2-40B4-BE49-F238E27FC236}">
              <a16:creationId xmlns:a16="http://schemas.microsoft.com/office/drawing/2014/main" id="{92015407-3FB0-41F1-8479-C38545A817B0}"/>
            </a:ext>
          </a:extLst>
        </xdr:cNvPr>
        <xdr:cNvSpPr/>
      </xdr:nvSpPr>
      <xdr:spPr bwMode="auto">
        <a:xfrm>
          <a:off x="4460786" y="5855513"/>
          <a:ext cx="129223" cy="122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0</xdr:colOff>
      <xdr:row>43</xdr:row>
      <xdr:rowOff>0</xdr:rowOff>
    </xdr:from>
    <xdr:ext cx="492540" cy="168553"/>
    <xdr:sp macro="" textlink="">
      <xdr:nvSpPr>
        <xdr:cNvPr id="834" name="Text Box 972">
          <a:extLst>
            <a:ext uri="{FF2B5EF4-FFF2-40B4-BE49-F238E27FC236}">
              <a16:creationId xmlns:a16="http://schemas.microsoft.com/office/drawing/2014/main" id="{4E53EAA7-394C-42A4-9F51-C8DE04BA841D}"/>
            </a:ext>
          </a:extLst>
        </xdr:cNvPr>
        <xdr:cNvSpPr txBox="1">
          <a:spLocks noChangeArrowheads="1"/>
        </xdr:cNvSpPr>
      </xdr:nvSpPr>
      <xdr:spPr bwMode="auto">
        <a:xfrm>
          <a:off x="69850" y="7105650"/>
          <a:ext cx="492540" cy="168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0.5+0.2</a:t>
          </a:r>
        </a:p>
      </xdr:txBody>
    </xdr:sp>
    <xdr:clientData/>
  </xdr:oneCellAnchor>
  <xdr:twoCellAnchor>
    <xdr:from>
      <xdr:col>1</xdr:col>
      <xdr:colOff>287793</xdr:colOff>
      <xdr:row>43</xdr:row>
      <xdr:rowOff>123357</xdr:rowOff>
    </xdr:from>
    <xdr:to>
      <xdr:col>1</xdr:col>
      <xdr:colOff>422565</xdr:colOff>
      <xdr:row>44</xdr:row>
      <xdr:rowOff>91308</xdr:rowOff>
    </xdr:to>
    <xdr:sp macro="" textlink="">
      <xdr:nvSpPr>
        <xdr:cNvPr id="835" name="六角形 834">
          <a:extLst>
            <a:ext uri="{FF2B5EF4-FFF2-40B4-BE49-F238E27FC236}">
              <a16:creationId xmlns:a16="http://schemas.microsoft.com/office/drawing/2014/main" id="{47B3099B-1F6F-4123-9B8A-73CD4C13893A}"/>
            </a:ext>
          </a:extLst>
        </xdr:cNvPr>
        <xdr:cNvSpPr/>
      </xdr:nvSpPr>
      <xdr:spPr bwMode="auto">
        <a:xfrm>
          <a:off x="357643" y="7229007"/>
          <a:ext cx="134772" cy="13305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132073</xdr:colOff>
      <xdr:row>43</xdr:row>
      <xdr:rowOff>130185</xdr:rowOff>
    </xdr:from>
    <xdr:to>
      <xdr:col>1</xdr:col>
      <xdr:colOff>261296</xdr:colOff>
      <xdr:row>44</xdr:row>
      <xdr:rowOff>87941</xdr:rowOff>
    </xdr:to>
    <xdr:sp macro="" textlink="">
      <xdr:nvSpPr>
        <xdr:cNvPr id="836" name="六角形 835">
          <a:extLst>
            <a:ext uri="{FF2B5EF4-FFF2-40B4-BE49-F238E27FC236}">
              <a16:creationId xmlns:a16="http://schemas.microsoft.com/office/drawing/2014/main" id="{F6B68AB3-8AE0-4503-871E-9263779706AC}"/>
            </a:ext>
          </a:extLst>
        </xdr:cNvPr>
        <xdr:cNvSpPr/>
      </xdr:nvSpPr>
      <xdr:spPr bwMode="auto">
        <a:xfrm>
          <a:off x="201923" y="7235835"/>
          <a:ext cx="129223" cy="12285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220762</xdr:colOff>
      <xdr:row>39</xdr:row>
      <xdr:rowOff>131466</xdr:rowOff>
    </xdr:from>
    <xdr:to>
      <xdr:col>10</xdr:col>
      <xdr:colOff>40730</xdr:colOff>
      <xdr:row>40</xdr:row>
      <xdr:rowOff>150285</xdr:rowOff>
    </xdr:to>
    <xdr:sp macro="" textlink="">
      <xdr:nvSpPr>
        <xdr:cNvPr id="837" name="Text Box 1620">
          <a:extLst>
            <a:ext uri="{FF2B5EF4-FFF2-40B4-BE49-F238E27FC236}">
              <a16:creationId xmlns:a16="http://schemas.microsoft.com/office/drawing/2014/main" id="{6A6C2873-371C-4576-8C36-945FE23B8A2B}"/>
            </a:ext>
          </a:extLst>
        </xdr:cNvPr>
        <xdr:cNvSpPr txBox="1">
          <a:spLocks noChangeArrowheads="1"/>
        </xdr:cNvSpPr>
      </xdr:nvSpPr>
      <xdr:spPr bwMode="auto">
        <a:xfrm>
          <a:off x="5929412" y="6576716"/>
          <a:ext cx="524818" cy="18391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河原田川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59531</xdr:colOff>
      <xdr:row>39</xdr:row>
      <xdr:rowOff>153792</xdr:rowOff>
    </xdr:from>
    <xdr:to>
      <xdr:col>10</xdr:col>
      <xdr:colOff>182551</xdr:colOff>
      <xdr:row>40</xdr:row>
      <xdr:rowOff>16270</xdr:rowOff>
    </xdr:to>
    <xdr:sp macro="" textlink="">
      <xdr:nvSpPr>
        <xdr:cNvPr id="838" name="Freeform 217">
          <a:extLst>
            <a:ext uri="{FF2B5EF4-FFF2-40B4-BE49-F238E27FC236}">
              <a16:creationId xmlns:a16="http://schemas.microsoft.com/office/drawing/2014/main" id="{2B0907F7-415B-429E-92B7-5E669932A391}"/>
            </a:ext>
          </a:extLst>
        </xdr:cNvPr>
        <xdr:cNvSpPr>
          <a:spLocks/>
        </xdr:cNvSpPr>
      </xdr:nvSpPr>
      <xdr:spPr bwMode="auto">
        <a:xfrm rot="280618">
          <a:off x="5768181" y="6599042"/>
          <a:ext cx="827870" cy="275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8507" y="1888"/>
                <a:pt x="4499" y="7929"/>
                <a:pt x="2832" y="9062"/>
              </a:cubicBezTo>
              <a:cubicBezTo>
                <a:pt x="1947" y="11328"/>
                <a:pt x="885" y="9062"/>
                <a:pt x="0" y="679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27283</xdr:colOff>
      <xdr:row>40</xdr:row>
      <xdr:rowOff>86812</xdr:rowOff>
    </xdr:from>
    <xdr:to>
      <xdr:col>10</xdr:col>
      <xdr:colOff>150303</xdr:colOff>
      <xdr:row>40</xdr:row>
      <xdr:rowOff>120443</xdr:rowOff>
    </xdr:to>
    <xdr:sp macro="" textlink="">
      <xdr:nvSpPr>
        <xdr:cNvPr id="839" name="Freeform 217">
          <a:extLst>
            <a:ext uri="{FF2B5EF4-FFF2-40B4-BE49-F238E27FC236}">
              <a16:creationId xmlns:a16="http://schemas.microsoft.com/office/drawing/2014/main" id="{3A3E0814-5D34-468B-A01D-19535FCD4325}"/>
            </a:ext>
          </a:extLst>
        </xdr:cNvPr>
        <xdr:cNvSpPr>
          <a:spLocks/>
        </xdr:cNvSpPr>
      </xdr:nvSpPr>
      <xdr:spPr bwMode="auto">
        <a:xfrm rot="280618">
          <a:off x="5735933" y="6697162"/>
          <a:ext cx="827870" cy="3363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8507" y="1888"/>
                <a:pt x="4499" y="7929"/>
                <a:pt x="2832" y="9062"/>
              </a:cubicBezTo>
              <a:cubicBezTo>
                <a:pt x="1947" y="11328"/>
                <a:pt x="885" y="9062"/>
                <a:pt x="0" y="679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325814</xdr:colOff>
      <xdr:row>40</xdr:row>
      <xdr:rowOff>8283</xdr:rowOff>
    </xdr:from>
    <xdr:to>
      <xdr:col>10</xdr:col>
      <xdr:colOff>655736</xdr:colOff>
      <xdr:row>40</xdr:row>
      <xdr:rowOff>19055</xdr:rowOff>
    </xdr:to>
    <xdr:sp macro="" textlink="">
      <xdr:nvSpPr>
        <xdr:cNvPr id="840" name="Freeform 217">
          <a:extLst>
            <a:ext uri="{FF2B5EF4-FFF2-40B4-BE49-F238E27FC236}">
              <a16:creationId xmlns:a16="http://schemas.microsoft.com/office/drawing/2014/main" id="{6172E60E-60EE-4820-B1EC-17C5BC8A5A6B}"/>
            </a:ext>
          </a:extLst>
        </xdr:cNvPr>
        <xdr:cNvSpPr>
          <a:spLocks/>
        </xdr:cNvSpPr>
      </xdr:nvSpPr>
      <xdr:spPr bwMode="auto">
        <a:xfrm>
          <a:off x="6739314" y="6618633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343177</xdr:colOff>
      <xdr:row>40</xdr:row>
      <xdr:rowOff>127348</xdr:rowOff>
    </xdr:from>
    <xdr:to>
      <xdr:col>10</xdr:col>
      <xdr:colOff>673099</xdr:colOff>
      <xdr:row>40</xdr:row>
      <xdr:rowOff>138120</xdr:rowOff>
    </xdr:to>
    <xdr:sp macro="" textlink="">
      <xdr:nvSpPr>
        <xdr:cNvPr id="841" name="Freeform 217">
          <a:extLst>
            <a:ext uri="{FF2B5EF4-FFF2-40B4-BE49-F238E27FC236}">
              <a16:creationId xmlns:a16="http://schemas.microsoft.com/office/drawing/2014/main" id="{DFCB71CE-2DE8-4FED-BF97-3E491E7579C3}"/>
            </a:ext>
          </a:extLst>
        </xdr:cNvPr>
        <xdr:cNvSpPr>
          <a:spLocks/>
        </xdr:cNvSpPr>
      </xdr:nvSpPr>
      <xdr:spPr bwMode="auto">
        <a:xfrm>
          <a:off x="6756677" y="6737698"/>
          <a:ext cx="329922" cy="1077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75" h="3203">
              <a:moveTo>
                <a:pt x="4075" y="439"/>
              </a:moveTo>
              <a:cubicBezTo>
                <a:pt x="2582" y="2327"/>
                <a:pt x="3984" y="1132"/>
                <a:pt x="2317" y="2265"/>
              </a:cubicBezTo>
              <a:cubicBezTo>
                <a:pt x="1432" y="4531"/>
                <a:pt x="885" y="2265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670159</xdr:colOff>
      <xdr:row>34</xdr:row>
      <xdr:rowOff>93351</xdr:rowOff>
    </xdr:from>
    <xdr:to>
      <xdr:col>8</xdr:col>
      <xdr:colOff>166632</xdr:colOff>
      <xdr:row>35</xdr:row>
      <xdr:rowOff>98312</xdr:rowOff>
    </xdr:to>
    <xdr:sp macro="" textlink="">
      <xdr:nvSpPr>
        <xdr:cNvPr id="842" name="六角形 841">
          <a:extLst>
            <a:ext uri="{FF2B5EF4-FFF2-40B4-BE49-F238E27FC236}">
              <a16:creationId xmlns:a16="http://schemas.microsoft.com/office/drawing/2014/main" id="{254D3FE8-3710-40C0-84DC-05342363512B}"/>
            </a:ext>
          </a:extLst>
        </xdr:cNvPr>
        <xdr:cNvSpPr/>
      </xdr:nvSpPr>
      <xdr:spPr bwMode="auto">
        <a:xfrm>
          <a:off x="4969109" y="5713101"/>
          <a:ext cx="201323" cy="1700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138130</xdr:colOff>
      <xdr:row>38</xdr:row>
      <xdr:rowOff>138905</xdr:rowOff>
    </xdr:from>
    <xdr:to>
      <xdr:col>7</xdr:col>
      <xdr:colOff>345298</xdr:colOff>
      <xdr:row>39</xdr:row>
      <xdr:rowOff>156180</xdr:rowOff>
    </xdr:to>
    <xdr:sp macro="" textlink="">
      <xdr:nvSpPr>
        <xdr:cNvPr id="843" name="六角形 842">
          <a:extLst>
            <a:ext uri="{FF2B5EF4-FFF2-40B4-BE49-F238E27FC236}">
              <a16:creationId xmlns:a16="http://schemas.microsoft.com/office/drawing/2014/main" id="{A2F26C7D-3B2D-488B-B125-28F4D6C131BA}"/>
            </a:ext>
          </a:extLst>
        </xdr:cNvPr>
        <xdr:cNvSpPr/>
      </xdr:nvSpPr>
      <xdr:spPr bwMode="auto">
        <a:xfrm>
          <a:off x="4437080" y="6419055"/>
          <a:ext cx="207168" cy="1823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44644</xdr:colOff>
      <xdr:row>36</xdr:row>
      <xdr:rowOff>9467</xdr:rowOff>
    </xdr:from>
    <xdr:ext cx="290213" cy="166649"/>
    <xdr:sp macro="" textlink="">
      <xdr:nvSpPr>
        <xdr:cNvPr id="844" name="Text Box 1620">
          <a:extLst>
            <a:ext uri="{FF2B5EF4-FFF2-40B4-BE49-F238E27FC236}">
              <a16:creationId xmlns:a16="http://schemas.microsoft.com/office/drawing/2014/main" id="{51EE9A68-0FEA-4671-AA90-E10243CDFF8B}"/>
            </a:ext>
          </a:extLst>
        </xdr:cNvPr>
        <xdr:cNvSpPr txBox="1">
          <a:spLocks noChangeArrowheads="1"/>
        </xdr:cNvSpPr>
      </xdr:nvSpPr>
      <xdr:spPr bwMode="auto">
        <a:xfrm>
          <a:off x="4343594" y="5959417"/>
          <a:ext cx="290213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19847</xdr:colOff>
      <xdr:row>37</xdr:row>
      <xdr:rowOff>19842</xdr:rowOff>
    </xdr:from>
    <xdr:ext cx="580429" cy="151310"/>
    <xdr:sp macro="" textlink="">
      <xdr:nvSpPr>
        <xdr:cNvPr id="845" name="Text Box 3554">
          <a:extLst>
            <a:ext uri="{FF2B5EF4-FFF2-40B4-BE49-F238E27FC236}">
              <a16:creationId xmlns:a16="http://schemas.microsoft.com/office/drawing/2014/main" id="{FEDB1FAE-7FBB-4DEE-A011-19F881FAE5EF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318797" y="6134892"/>
          <a:ext cx="580429" cy="1513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住吉神社前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315200</xdr:colOff>
      <xdr:row>36</xdr:row>
      <xdr:rowOff>92323</xdr:rowOff>
    </xdr:from>
    <xdr:to>
      <xdr:col>7</xdr:col>
      <xdr:colOff>436743</xdr:colOff>
      <xdr:row>37</xdr:row>
      <xdr:rowOff>45193</xdr:rowOff>
    </xdr:to>
    <xdr:sp macro="" textlink="">
      <xdr:nvSpPr>
        <xdr:cNvPr id="846" name="Oval 1295">
          <a:extLst>
            <a:ext uri="{FF2B5EF4-FFF2-40B4-BE49-F238E27FC236}">
              <a16:creationId xmlns:a16="http://schemas.microsoft.com/office/drawing/2014/main" id="{3B96102B-6819-4E2B-955F-F5B1186E2A60}"/>
            </a:ext>
          </a:extLst>
        </xdr:cNvPr>
        <xdr:cNvSpPr>
          <a:spLocks noChangeArrowheads="1"/>
        </xdr:cNvSpPr>
      </xdr:nvSpPr>
      <xdr:spPr bwMode="auto">
        <a:xfrm>
          <a:off x="4614150" y="6042273"/>
          <a:ext cx="121543" cy="11797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217789</xdr:colOff>
      <xdr:row>47</xdr:row>
      <xdr:rowOff>5944</xdr:rowOff>
    </xdr:from>
    <xdr:to>
      <xdr:col>4</xdr:col>
      <xdr:colOff>466009</xdr:colOff>
      <xdr:row>48</xdr:row>
      <xdr:rowOff>73401</xdr:rowOff>
    </xdr:to>
    <xdr:grpSp>
      <xdr:nvGrpSpPr>
        <xdr:cNvPr id="847" name="Group 6672">
          <a:extLst>
            <a:ext uri="{FF2B5EF4-FFF2-40B4-BE49-F238E27FC236}">
              <a16:creationId xmlns:a16="http://schemas.microsoft.com/office/drawing/2014/main" id="{C301568A-89EB-4958-B4B9-3CF457F0E81A}"/>
            </a:ext>
          </a:extLst>
        </xdr:cNvPr>
        <xdr:cNvGrpSpPr>
          <a:grpSpLocks/>
        </xdr:cNvGrpSpPr>
      </xdr:nvGrpSpPr>
      <xdr:grpSpPr bwMode="auto">
        <a:xfrm>
          <a:off x="2405011" y="7784694"/>
          <a:ext cx="248220" cy="232822"/>
          <a:chOff x="536" y="110"/>
          <a:chExt cx="46" cy="44"/>
        </a:xfrm>
      </xdr:grpSpPr>
      <xdr:pic>
        <xdr:nvPicPr>
          <xdr:cNvPr id="848" name="Picture 6673" descr="route2">
            <a:extLst>
              <a:ext uri="{FF2B5EF4-FFF2-40B4-BE49-F238E27FC236}">
                <a16:creationId xmlns:a16="http://schemas.microsoft.com/office/drawing/2014/main" id="{F9AFA106-7651-9C32-650C-030D108B6E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9" name="Text Box 6674">
            <a:extLst>
              <a:ext uri="{FF2B5EF4-FFF2-40B4-BE49-F238E27FC236}">
                <a16:creationId xmlns:a16="http://schemas.microsoft.com/office/drawing/2014/main" id="{5E5A3388-964E-536F-F01F-959EC985BD2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5</xdr:col>
      <xdr:colOff>367174</xdr:colOff>
      <xdr:row>47</xdr:row>
      <xdr:rowOff>2593</xdr:rowOff>
    </xdr:from>
    <xdr:to>
      <xdr:col>6</xdr:col>
      <xdr:colOff>67735</xdr:colOff>
      <xdr:row>48</xdr:row>
      <xdr:rowOff>127000</xdr:rowOff>
    </xdr:to>
    <xdr:grpSp>
      <xdr:nvGrpSpPr>
        <xdr:cNvPr id="850" name="Group 6672">
          <a:extLst>
            <a:ext uri="{FF2B5EF4-FFF2-40B4-BE49-F238E27FC236}">
              <a16:creationId xmlns:a16="http://schemas.microsoft.com/office/drawing/2014/main" id="{A66BA04D-574F-401A-A1CE-F7469E222216}"/>
            </a:ext>
          </a:extLst>
        </xdr:cNvPr>
        <xdr:cNvGrpSpPr>
          <a:grpSpLocks/>
        </xdr:cNvGrpSpPr>
      </xdr:nvGrpSpPr>
      <xdr:grpSpPr bwMode="auto">
        <a:xfrm>
          <a:off x="3259952" y="7781343"/>
          <a:ext cx="406116" cy="289772"/>
          <a:chOff x="536" y="110"/>
          <a:chExt cx="46" cy="44"/>
        </a:xfrm>
      </xdr:grpSpPr>
      <xdr:pic>
        <xdr:nvPicPr>
          <xdr:cNvPr id="851" name="Picture 6673" descr="route2">
            <a:extLst>
              <a:ext uri="{FF2B5EF4-FFF2-40B4-BE49-F238E27FC236}">
                <a16:creationId xmlns:a16="http://schemas.microsoft.com/office/drawing/2014/main" id="{5F015FFC-04F5-8D0A-7881-35BE932771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2" name="Text Box 6674">
            <a:extLst>
              <a:ext uri="{FF2B5EF4-FFF2-40B4-BE49-F238E27FC236}">
                <a16:creationId xmlns:a16="http://schemas.microsoft.com/office/drawing/2014/main" id="{4E9A4BAF-E4C8-5E9C-771C-09CDEBD306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 editAs="oneCell">
    <xdr:from>
      <xdr:col>2</xdr:col>
      <xdr:colOff>271413</xdr:colOff>
      <xdr:row>44</xdr:row>
      <xdr:rowOff>162641</xdr:rowOff>
    </xdr:from>
    <xdr:to>
      <xdr:col>2</xdr:col>
      <xdr:colOff>655484</xdr:colOff>
      <xdr:row>47</xdr:row>
      <xdr:rowOff>29497</xdr:rowOff>
    </xdr:to>
    <xdr:grpSp>
      <xdr:nvGrpSpPr>
        <xdr:cNvPr id="853" name="Group 6672">
          <a:extLst>
            <a:ext uri="{FF2B5EF4-FFF2-40B4-BE49-F238E27FC236}">
              <a16:creationId xmlns:a16="http://schemas.microsoft.com/office/drawing/2014/main" id="{2FC31531-8685-4848-9FBE-D206872F3675}"/>
            </a:ext>
          </a:extLst>
        </xdr:cNvPr>
        <xdr:cNvGrpSpPr>
          <a:grpSpLocks/>
        </xdr:cNvGrpSpPr>
      </xdr:nvGrpSpPr>
      <xdr:grpSpPr bwMode="auto">
        <a:xfrm>
          <a:off x="1047524" y="7445297"/>
          <a:ext cx="384071" cy="362950"/>
          <a:chOff x="536" y="110"/>
          <a:chExt cx="46" cy="44"/>
        </a:xfrm>
      </xdr:grpSpPr>
      <xdr:pic>
        <xdr:nvPicPr>
          <xdr:cNvPr id="854" name="Picture 6673" descr="route2">
            <a:extLst>
              <a:ext uri="{FF2B5EF4-FFF2-40B4-BE49-F238E27FC236}">
                <a16:creationId xmlns:a16="http://schemas.microsoft.com/office/drawing/2014/main" id="{C70CB384-74C0-6AD5-0C3E-2E0CBF7D43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55" name="Text Box 6674">
            <a:extLst>
              <a:ext uri="{FF2B5EF4-FFF2-40B4-BE49-F238E27FC236}">
                <a16:creationId xmlns:a16="http://schemas.microsoft.com/office/drawing/2014/main" id="{7EA68EA5-211B-1A9D-5C1F-4C2C9863E8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</xdr:col>
      <xdr:colOff>403096</xdr:colOff>
      <xdr:row>52</xdr:row>
      <xdr:rowOff>63750</xdr:rowOff>
    </xdr:from>
    <xdr:to>
      <xdr:col>2</xdr:col>
      <xdr:colOff>116287</xdr:colOff>
      <xdr:row>56</xdr:row>
      <xdr:rowOff>54545</xdr:rowOff>
    </xdr:to>
    <xdr:sp macro="" textlink="">
      <xdr:nvSpPr>
        <xdr:cNvPr id="856" name="Freeform 169">
          <a:extLst>
            <a:ext uri="{FF2B5EF4-FFF2-40B4-BE49-F238E27FC236}">
              <a16:creationId xmlns:a16="http://schemas.microsoft.com/office/drawing/2014/main" id="{5012C375-3D25-4AE4-B5E7-AD88A99099A5}"/>
            </a:ext>
          </a:extLst>
        </xdr:cNvPr>
        <xdr:cNvSpPr>
          <a:spLocks/>
        </xdr:cNvSpPr>
      </xdr:nvSpPr>
      <xdr:spPr bwMode="auto">
        <a:xfrm>
          <a:off x="472946" y="8655300"/>
          <a:ext cx="418041" cy="651195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9895 w 10000"/>
            <a:gd name="connsiteY0" fmla="*/ 11039 h 11039"/>
            <a:gd name="connsiteX1" fmla="*/ 10000 w 10000"/>
            <a:gd name="connsiteY1" fmla="*/ 6086 h 11039"/>
            <a:gd name="connsiteX2" fmla="*/ 0 w 10000"/>
            <a:gd name="connsiteY2" fmla="*/ 0 h 1103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16900 w 16953"/>
            <a:gd name="connsiteY0" fmla="*/ 10242 h 10242"/>
            <a:gd name="connsiteX1" fmla="*/ 16953 w 16953"/>
            <a:gd name="connsiteY1" fmla="*/ 5029 h 10242"/>
            <a:gd name="connsiteX2" fmla="*/ 0 w 16953"/>
            <a:gd name="connsiteY2" fmla="*/ 0 h 10242"/>
            <a:gd name="connsiteX0" fmla="*/ 16900 w 16953"/>
            <a:gd name="connsiteY0" fmla="*/ 10242 h 10242"/>
            <a:gd name="connsiteX1" fmla="*/ 16953 w 16953"/>
            <a:gd name="connsiteY1" fmla="*/ 5029 h 10242"/>
            <a:gd name="connsiteX2" fmla="*/ 0 w 16953"/>
            <a:gd name="connsiteY2" fmla="*/ 0 h 102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953" h="10242">
              <a:moveTo>
                <a:pt x="16900" y="10242"/>
              </a:moveTo>
              <a:cubicBezTo>
                <a:pt x="16900" y="8937"/>
                <a:pt x="16953" y="6334"/>
                <a:pt x="16953" y="5029"/>
              </a:cubicBezTo>
              <a:cubicBezTo>
                <a:pt x="12420" y="3338"/>
                <a:pt x="6182" y="22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23668</xdr:colOff>
      <xdr:row>54</xdr:row>
      <xdr:rowOff>95330</xdr:rowOff>
    </xdr:from>
    <xdr:to>
      <xdr:col>2</xdr:col>
      <xdr:colOff>190499</xdr:colOff>
      <xdr:row>55</xdr:row>
      <xdr:rowOff>76200</xdr:rowOff>
    </xdr:to>
    <xdr:sp macro="" textlink="">
      <xdr:nvSpPr>
        <xdr:cNvPr id="857" name="AutoShape 1094">
          <a:extLst>
            <a:ext uri="{FF2B5EF4-FFF2-40B4-BE49-F238E27FC236}">
              <a16:creationId xmlns:a16="http://schemas.microsoft.com/office/drawing/2014/main" id="{AD1AF940-2A46-4BBC-B144-E19FE38F0089}"/>
            </a:ext>
          </a:extLst>
        </xdr:cNvPr>
        <xdr:cNvSpPr>
          <a:spLocks noChangeArrowheads="1"/>
        </xdr:cNvSpPr>
      </xdr:nvSpPr>
      <xdr:spPr bwMode="auto">
        <a:xfrm>
          <a:off x="798368" y="9017080"/>
          <a:ext cx="166831" cy="14597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54</xdr:row>
      <xdr:rowOff>57150</xdr:rowOff>
    </xdr:from>
    <xdr:to>
      <xdr:col>2</xdr:col>
      <xdr:colOff>552450</xdr:colOff>
      <xdr:row>56</xdr:row>
      <xdr:rowOff>50800</xdr:rowOff>
    </xdr:to>
    <xdr:sp macro="" textlink="">
      <xdr:nvSpPr>
        <xdr:cNvPr id="858" name="Line 149">
          <a:extLst>
            <a:ext uri="{FF2B5EF4-FFF2-40B4-BE49-F238E27FC236}">
              <a16:creationId xmlns:a16="http://schemas.microsoft.com/office/drawing/2014/main" id="{FC7A9220-C0B0-48B7-BEBA-694D603D9756}"/>
            </a:ext>
          </a:extLst>
        </xdr:cNvPr>
        <xdr:cNvSpPr>
          <a:spLocks noChangeShapeType="1"/>
        </xdr:cNvSpPr>
      </xdr:nvSpPr>
      <xdr:spPr bwMode="auto">
        <a:xfrm>
          <a:off x="908050" y="8978900"/>
          <a:ext cx="4191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91455</xdr:colOff>
      <xdr:row>55</xdr:row>
      <xdr:rowOff>82551</xdr:rowOff>
    </xdr:from>
    <xdr:ext cx="334665" cy="186974"/>
    <xdr:sp macro="" textlink="">
      <xdr:nvSpPr>
        <xdr:cNvPr id="859" name="Text Box 1664">
          <a:extLst>
            <a:ext uri="{FF2B5EF4-FFF2-40B4-BE49-F238E27FC236}">
              <a16:creationId xmlns:a16="http://schemas.microsoft.com/office/drawing/2014/main" id="{A8F1519B-3B8B-454D-8E5C-B0108515443E}"/>
            </a:ext>
          </a:extLst>
        </xdr:cNvPr>
        <xdr:cNvSpPr txBox="1">
          <a:spLocks noChangeArrowheads="1"/>
        </xdr:cNvSpPr>
      </xdr:nvSpPr>
      <xdr:spPr bwMode="auto">
        <a:xfrm>
          <a:off x="866155" y="9169401"/>
          <a:ext cx="334665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8466</xdr:colOff>
      <xdr:row>49</xdr:row>
      <xdr:rowOff>4233</xdr:rowOff>
    </xdr:from>
    <xdr:to>
      <xdr:col>1</xdr:col>
      <xdr:colOff>198230</xdr:colOff>
      <xdr:row>50</xdr:row>
      <xdr:rowOff>5427</xdr:rowOff>
    </xdr:to>
    <xdr:sp macro="" textlink="">
      <xdr:nvSpPr>
        <xdr:cNvPr id="860" name="六角形 859">
          <a:extLst>
            <a:ext uri="{FF2B5EF4-FFF2-40B4-BE49-F238E27FC236}">
              <a16:creationId xmlns:a16="http://schemas.microsoft.com/office/drawing/2014/main" id="{A4C51CC9-4610-40A1-8040-80AD2D256737}"/>
            </a:ext>
          </a:extLst>
        </xdr:cNvPr>
        <xdr:cNvSpPr/>
      </xdr:nvSpPr>
      <xdr:spPr bwMode="auto">
        <a:xfrm>
          <a:off x="78316" y="8100483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20876</xdr:colOff>
      <xdr:row>49</xdr:row>
      <xdr:rowOff>12416</xdr:rowOff>
    </xdr:from>
    <xdr:to>
      <xdr:col>3</xdr:col>
      <xdr:colOff>184121</xdr:colOff>
      <xdr:row>50</xdr:row>
      <xdr:rowOff>2324</xdr:rowOff>
    </xdr:to>
    <xdr:sp macro="" textlink="">
      <xdr:nvSpPr>
        <xdr:cNvPr id="861" name="六角形 860">
          <a:extLst>
            <a:ext uri="{FF2B5EF4-FFF2-40B4-BE49-F238E27FC236}">
              <a16:creationId xmlns:a16="http://schemas.microsoft.com/office/drawing/2014/main" id="{266CB8EB-D4DD-46A4-8C6B-C1807B5FB4E1}"/>
            </a:ext>
          </a:extLst>
        </xdr:cNvPr>
        <xdr:cNvSpPr/>
      </xdr:nvSpPr>
      <xdr:spPr bwMode="auto">
        <a:xfrm>
          <a:off x="1500426" y="8108666"/>
          <a:ext cx="163245" cy="1550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184150</xdr:colOff>
      <xdr:row>52</xdr:row>
      <xdr:rowOff>50800</xdr:rowOff>
    </xdr:from>
    <xdr:ext cx="395654" cy="278425"/>
    <xdr:sp macro="" textlink="">
      <xdr:nvSpPr>
        <xdr:cNvPr id="862" name="Text Box 1563">
          <a:extLst>
            <a:ext uri="{FF2B5EF4-FFF2-40B4-BE49-F238E27FC236}">
              <a16:creationId xmlns:a16="http://schemas.microsoft.com/office/drawing/2014/main" id="{8921B1A4-BC95-4CD1-8924-7FCD0180CF07}"/>
            </a:ext>
          </a:extLst>
        </xdr:cNvPr>
        <xdr:cNvSpPr txBox="1">
          <a:spLocks noChangeArrowheads="1"/>
        </xdr:cNvSpPr>
      </xdr:nvSpPr>
      <xdr:spPr bwMode="auto">
        <a:xfrm>
          <a:off x="958850" y="8642350"/>
          <a:ext cx="395654" cy="278425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290394</xdr:colOff>
      <xdr:row>53</xdr:row>
      <xdr:rowOff>160705</xdr:rowOff>
    </xdr:from>
    <xdr:to>
      <xdr:col>2</xdr:col>
      <xdr:colOff>469171</xdr:colOff>
      <xdr:row>54</xdr:row>
      <xdr:rowOff>160705</xdr:rowOff>
    </xdr:to>
    <xdr:sp macro="" textlink="">
      <xdr:nvSpPr>
        <xdr:cNvPr id="863" name="六角形 862">
          <a:extLst>
            <a:ext uri="{FF2B5EF4-FFF2-40B4-BE49-F238E27FC236}">
              <a16:creationId xmlns:a16="http://schemas.microsoft.com/office/drawing/2014/main" id="{DECBAB13-F504-42AA-B2C2-154EA2871B3A}"/>
            </a:ext>
          </a:extLst>
        </xdr:cNvPr>
        <xdr:cNvSpPr/>
      </xdr:nvSpPr>
      <xdr:spPr bwMode="auto">
        <a:xfrm>
          <a:off x="1065094" y="8917355"/>
          <a:ext cx="178777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444500</xdr:colOff>
      <xdr:row>54</xdr:row>
      <xdr:rowOff>6350</xdr:rowOff>
    </xdr:from>
    <xdr:ext cx="317501" cy="159531"/>
    <xdr:sp macro="" textlink="">
      <xdr:nvSpPr>
        <xdr:cNvPr id="864" name="Text Box 1300">
          <a:extLst>
            <a:ext uri="{FF2B5EF4-FFF2-40B4-BE49-F238E27FC236}">
              <a16:creationId xmlns:a16="http://schemas.microsoft.com/office/drawing/2014/main" id="{532D9830-3F56-481C-A0F7-C28B456DBEEC}"/>
            </a:ext>
          </a:extLst>
        </xdr:cNvPr>
        <xdr:cNvSpPr txBox="1">
          <a:spLocks noChangeArrowheads="1"/>
        </xdr:cNvSpPr>
      </xdr:nvSpPr>
      <xdr:spPr bwMode="auto">
        <a:xfrm>
          <a:off x="514350" y="8928100"/>
          <a:ext cx="317501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525097</xdr:colOff>
      <xdr:row>54</xdr:row>
      <xdr:rowOff>163148</xdr:rowOff>
    </xdr:from>
    <xdr:to>
      <xdr:col>2</xdr:col>
      <xdr:colOff>18074</xdr:colOff>
      <xdr:row>55</xdr:row>
      <xdr:rowOff>163148</xdr:rowOff>
    </xdr:to>
    <xdr:sp macro="" textlink="">
      <xdr:nvSpPr>
        <xdr:cNvPr id="865" name="六角形 864">
          <a:extLst>
            <a:ext uri="{FF2B5EF4-FFF2-40B4-BE49-F238E27FC236}">
              <a16:creationId xmlns:a16="http://schemas.microsoft.com/office/drawing/2014/main" id="{C57C84D5-953F-47B8-A80E-1B38300F8814}"/>
            </a:ext>
          </a:extLst>
        </xdr:cNvPr>
        <xdr:cNvSpPr/>
      </xdr:nvSpPr>
      <xdr:spPr bwMode="auto">
        <a:xfrm>
          <a:off x="594947" y="9084898"/>
          <a:ext cx="197827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563197</xdr:colOff>
      <xdr:row>52</xdr:row>
      <xdr:rowOff>36148</xdr:rowOff>
    </xdr:from>
    <xdr:to>
      <xdr:col>2</xdr:col>
      <xdr:colOff>56174</xdr:colOff>
      <xdr:row>53</xdr:row>
      <xdr:rowOff>36148</xdr:rowOff>
    </xdr:to>
    <xdr:sp macro="" textlink="">
      <xdr:nvSpPr>
        <xdr:cNvPr id="866" name="六角形 865">
          <a:extLst>
            <a:ext uri="{FF2B5EF4-FFF2-40B4-BE49-F238E27FC236}">
              <a16:creationId xmlns:a16="http://schemas.microsoft.com/office/drawing/2014/main" id="{AFC59926-9459-4EB2-8215-C9A17BE30805}"/>
            </a:ext>
          </a:extLst>
        </xdr:cNvPr>
        <xdr:cNvSpPr/>
      </xdr:nvSpPr>
      <xdr:spPr bwMode="auto">
        <a:xfrm>
          <a:off x="633047" y="8627698"/>
          <a:ext cx="197827" cy="1651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111222</xdr:colOff>
      <xdr:row>54</xdr:row>
      <xdr:rowOff>157055</xdr:rowOff>
    </xdr:from>
    <xdr:to>
      <xdr:col>4</xdr:col>
      <xdr:colOff>310219</xdr:colOff>
      <xdr:row>55</xdr:row>
      <xdr:rowOff>157054</xdr:rowOff>
    </xdr:to>
    <xdr:sp macro="" textlink="">
      <xdr:nvSpPr>
        <xdr:cNvPr id="867" name="六角形 866">
          <a:extLst>
            <a:ext uri="{FF2B5EF4-FFF2-40B4-BE49-F238E27FC236}">
              <a16:creationId xmlns:a16="http://schemas.microsoft.com/office/drawing/2014/main" id="{1A2E52C1-507F-4157-B34C-7423113B35AB}"/>
            </a:ext>
          </a:extLst>
        </xdr:cNvPr>
        <xdr:cNvSpPr/>
      </xdr:nvSpPr>
      <xdr:spPr bwMode="auto">
        <a:xfrm>
          <a:off x="2295622" y="9078805"/>
          <a:ext cx="198997" cy="16509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116982</xdr:colOff>
      <xdr:row>54</xdr:row>
      <xdr:rowOff>50139</xdr:rowOff>
    </xdr:from>
    <xdr:ext cx="484606" cy="121151"/>
    <xdr:sp macro="" textlink="">
      <xdr:nvSpPr>
        <xdr:cNvPr id="868" name="Text Box 3554">
          <a:extLst>
            <a:ext uri="{FF2B5EF4-FFF2-40B4-BE49-F238E27FC236}">
              <a16:creationId xmlns:a16="http://schemas.microsoft.com/office/drawing/2014/main" id="{BEE25E8D-49AE-4B10-AB39-45CA75FAD1BE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2301382" y="8971889"/>
          <a:ext cx="484606" cy="1211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97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野々江町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689296</xdr:colOff>
      <xdr:row>54</xdr:row>
      <xdr:rowOff>8031</xdr:rowOff>
    </xdr:from>
    <xdr:to>
      <xdr:col>4</xdr:col>
      <xdr:colOff>121152</xdr:colOff>
      <xdr:row>54</xdr:row>
      <xdr:rowOff>145381</xdr:rowOff>
    </xdr:to>
    <xdr:sp macro="" textlink="">
      <xdr:nvSpPr>
        <xdr:cNvPr id="869" name="Oval 310">
          <a:extLst>
            <a:ext uri="{FF2B5EF4-FFF2-40B4-BE49-F238E27FC236}">
              <a16:creationId xmlns:a16="http://schemas.microsoft.com/office/drawing/2014/main" id="{47BBD26F-0020-4BCC-8953-300B41129964}"/>
            </a:ext>
          </a:extLst>
        </xdr:cNvPr>
        <xdr:cNvSpPr>
          <a:spLocks noChangeArrowheads="1"/>
        </xdr:cNvSpPr>
      </xdr:nvSpPr>
      <xdr:spPr bwMode="auto">
        <a:xfrm>
          <a:off x="2168846" y="8929781"/>
          <a:ext cx="136706" cy="137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194179</xdr:colOff>
      <xdr:row>53</xdr:row>
      <xdr:rowOff>29191</xdr:rowOff>
    </xdr:from>
    <xdr:to>
      <xdr:col>4</xdr:col>
      <xdr:colOff>348763</xdr:colOff>
      <xdr:row>53</xdr:row>
      <xdr:rowOff>160869</xdr:rowOff>
    </xdr:to>
    <xdr:sp macro="" textlink="">
      <xdr:nvSpPr>
        <xdr:cNvPr id="870" name="六角形 869">
          <a:extLst>
            <a:ext uri="{FF2B5EF4-FFF2-40B4-BE49-F238E27FC236}">
              <a16:creationId xmlns:a16="http://schemas.microsoft.com/office/drawing/2014/main" id="{96062095-459E-4FAB-92E0-304CCE96F868}"/>
            </a:ext>
          </a:extLst>
        </xdr:cNvPr>
        <xdr:cNvSpPr/>
      </xdr:nvSpPr>
      <xdr:spPr bwMode="auto">
        <a:xfrm>
          <a:off x="2378579" y="8785841"/>
          <a:ext cx="154584" cy="1316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516291</xdr:colOff>
      <xdr:row>52</xdr:row>
      <xdr:rowOff>153943</xdr:rowOff>
    </xdr:from>
    <xdr:ext cx="352861" cy="147413"/>
    <xdr:sp macro="" textlink="">
      <xdr:nvSpPr>
        <xdr:cNvPr id="871" name="Text Box 1664">
          <a:extLst>
            <a:ext uri="{FF2B5EF4-FFF2-40B4-BE49-F238E27FC236}">
              <a16:creationId xmlns:a16="http://schemas.microsoft.com/office/drawing/2014/main" id="{9766928F-CA8F-4C0B-A5BB-817DB6A60B6B}"/>
            </a:ext>
          </a:extLst>
        </xdr:cNvPr>
        <xdr:cNvSpPr txBox="1">
          <a:spLocks noChangeArrowheads="1"/>
        </xdr:cNvSpPr>
      </xdr:nvSpPr>
      <xdr:spPr bwMode="auto">
        <a:xfrm>
          <a:off x="1995841" y="8745493"/>
          <a:ext cx="352861" cy="147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325039</xdr:colOff>
      <xdr:row>6</xdr:row>
      <xdr:rowOff>54310</xdr:rowOff>
    </xdr:from>
    <xdr:to>
      <xdr:col>8</xdr:col>
      <xdr:colOff>463165</xdr:colOff>
      <xdr:row>7</xdr:row>
      <xdr:rowOff>23344</xdr:rowOff>
    </xdr:to>
    <xdr:sp macro="" textlink="">
      <xdr:nvSpPr>
        <xdr:cNvPr id="872" name="Oval 529">
          <a:extLst>
            <a:ext uri="{FF2B5EF4-FFF2-40B4-BE49-F238E27FC236}">
              <a16:creationId xmlns:a16="http://schemas.microsoft.com/office/drawing/2014/main" id="{350EBDB9-1C78-4207-BD92-60912A6717EB}"/>
            </a:ext>
          </a:extLst>
        </xdr:cNvPr>
        <xdr:cNvSpPr>
          <a:spLocks noChangeArrowheads="1"/>
        </xdr:cNvSpPr>
      </xdr:nvSpPr>
      <xdr:spPr bwMode="auto">
        <a:xfrm rot="15600000">
          <a:off x="5330835" y="1049264"/>
          <a:ext cx="134134" cy="1381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421424</xdr:colOff>
      <xdr:row>49</xdr:row>
      <xdr:rowOff>56031</xdr:rowOff>
    </xdr:from>
    <xdr:ext cx="549752" cy="484813"/>
    <xdr:sp macro="" textlink="">
      <xdr:nvSpPr>
        <xdr:cNvPr id="873" name="Text Box 1300">
          <a:extLst>
            <a:ext uri="{FF2B5EF4-FFF2-40B4-BE49-F238E27FC236}">
              <a16:creationId xmlns:a16="http://schemas.microsoft.com/office/drawing/2014/main" id="{E85275C1-9CAE-4C70-924C-A0D5FA3554B5}"/>
            </a:ext>
          </a:extLst>
        </xdr:cNvPr>
        <xdr:cNvSpPr txBox="1">
          <a:spLocks noChangeArrowheads="1"/>
        </xdr:cNvSpPr>
      </xdr:nvSpPr>
      <xdr:spPr bwMode="auto">
        <a:xfrm>
          <a:off x="3310674" y="8152281"/>
          <a:ext cx="549752" cy="48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軍艦島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見附島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観光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ｻﾌﾞﾙｰﾄ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216618</xdr:colOff>
      <xdr:row>51</xdr:row>
      <xdr:rowOff>84042</xdr:rowOff>
    </xdr:from>
    <xdr:ext cx="141064" cy="476250"/>
    <xdr:sp macro="" textlink="">
      <xdr:nvSpPr>
        <xdr:cNvPr id="874" name="Text Box 1300">
          <a:extLst>
            <a:ext uri="{FF2B5EF4-FFF2-40B4-BE49-F238E27FC236}">
              <a16:creationId xmlns:a16="http://schemas.microsoft.com/office/drawing/2014/main" id="{31ED0C4C-89C0-40F6-9104-54934C8E8B78}"/>
            </a:ext>
          </a:extLst>
        </xdr:cNvPr>
        <xdr:cNvSpPr txBox="1">
          <a:spLocks noChangeArrowheads="1"/>
        </xdr:cNvSpPr>
      </xdr:nvSpPr>
      <xdr:spPr bwMode="auto">
        <a:xfrm>
          <a:off x="3810718" y="8510492"/>
          <a:ext cx="141064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0" tIns="0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内海街道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7614</xdr:colOff>
      <xdr:row>52</xdr:row>
      <xdr:rowOff>138968</xdr:rowOff>
    </xdr:from>
    <xdr:to>
      <xdr:col>3</xdr:col>
      <xdr:colOff>219828</xdr:colOff>
      <xdr:row>53</xdr:row>
      <xdr:rowOff>154156</xdr:rowOff>
    </xdr:to>
    <xdr:grpSp>
      <xdr:nvGrpSpPr>
        <xdr:cNvPr id="875" name="Group 6672">
          <a:extLst>
            <a:ext uri="{FF2B5EF4-FFF2-40B4-BE49-F238E27FC236}">
              <a16:creationId xmlns:a16="http://schemas.microsoft.com/office/drawing/2014/main" id="{FDA00101-0977-45CF-B5A9-0ED8BF4D996D}"/>
            </a:ext>
          </a:extLst>
        </xdr:cNvPr>
        <xdr:cNvGrpSpPr>
          <a:grpSpLocks/>
        </xdr:cNvGrpSpPr>
      </xdr:nvGrpSpPr>
      <xdr:grpSpPr bwMode="auto">
        <a:xfrm>
          <a:off x="1489281" y="8744541"/>
          <a:ext cx="212214" cy="180553"/>
          <a:chOff x="536" y="110"/>
          <a:chExt cx="46" cy="44"/>
        </a:xfrm>
      </xdr:grpSpPr>
      <xdr:pic>
        <xdr:nvPicPr>
          <xdr:cNvPr id="876" name="Picture 6673" descr="route2">
            <a:extLst>
              <a:ext uri="{FF2B5EF4-FFF2-40B4-BE49-F238E27FC236}">
                <a16:creationId xmlns:a16="http://schemas.microsoft.com/office/drawing/2014/main" id="{9270CEBA-7CFA-FC85-B925-4B38337586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77" name="Text Box 6674">
            <a:extLst>
              <a:ext uri="{FF2B5EF4-FFF2-40B4-BE49-F238E27FC236}">
                <a16:creationId xmlns:a16="http://schemas.microsoft.com/office/drawing/2014/main" id="{999DCF92-5A25-9196-D805-76A341DDD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8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3</xdr:col>
      <xdr:colOff>284105</xdr:colOff>
      <xdr:row>52</xdr:row>
      <xdr:rowOff>163682</xdr:rowOff>
    </xdr:from>
    <xdr:ext cx="317505" cy="220708"/>
    <xdr:sp macro="" textlink="">
      <xdr:nvSpPr>
        <xdr:cNvPr id="878" name="Text Box 1620">
          <a:extLst>
            <a:ext uri="{FF2B5EF4-FFF2-40B4-BE49-F238E27FC236}">
              <a16:creationId xmlns:a16="http://schemas.microsoft.com/office/drawing/2014/main" id="{223B88EF-2BA3-4483-8E41-8E594EFDB16A}"/>
            </a:ext>
          </a:extLst>
        </xdr:cNvPr>
        <xdr:cNvSpPr txBox="1">
          <a:spLocks noChangeArrowheads="1"/>
        </xdr:cNvSpPr>
      </xdr:nvSpPr>
      <xdr:spPr bwMode="auto">
        <a:xfrm flipH="1" flipV="1">
          <a:off x="1763655" y="8755232"/>
          <a:ext cx="317505" cy="220708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2.1㎞</a:t>
          </a:r>
        </a:p>
        <a:p>
          <a:pPr algn="ctr" rtl="0">
            <a:lnSpc>
              <a:spcPts val="7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141474</xdr:colOff>
      <xdr:row>53</xdr:row>
      <xdr:rowOff>77721</xdr:rowOff>
    </xdr:from>
    <xdr:to>
      <xdr:col>10</xdr:col>
      <xdr:colOff>518400</xdr:colOff>
      <xdr:row>56</xdr:row>
      <xdr:rowOff>38880</xdr:rowOff>
    </xdr:to>
    <xdr:grpSp>
      <xdr:nvGrpSpPr>
        <xdr:cNvPr id="879" name="グループ化 878">
          <a:extLst>
            <a:ext uri="{FF2B5EF4-FFF2-40B4-BE49-F238E27FC236}">
              <a16:creationId xmlns:a16="http://schemas.microsoft.com/office/drawing/2014/main" id="{25328C1F-1903-49C8-9E0D-9CC675B5C957}"/>
            </a:ext>
          </a:extLst>
        </xdr:cNvPr>
        <xdr:cNvGrpSpPr/>
      </xdr:nvGrpSpPr>
      <xdr:grpSpPr>
        <a:xfrm>
          <a:off x="5856474" y="8848659"/>
          <a:ext cx="1082482" cy="457252"/>
          <a:chOff x="5143473" y="1829651"/>
          <a:chExt cx="1080718" cy="480380"/>
        </a:xfrm>
      </xdr:grpSpPr>
      <xdr:sp macro="" textlink="">
        <xdr:nvSpPr>
          <xdr:cNvPr id="880" name="Freeform 217">
            <a:extLst>
              <a:ext uri="{FF2B5EF4-FFF2-40B4-BE49-F238E27FC236}">
                <a16:creationId xmlns:a16="http://schemas.microsoft.com/office/drawing/2014/main" id="{D811A095-CB56-7D9F-9A07-DA35FAA4C680}"/>
              </a:ext>
            </a:extLst>
          </xdr:cNvPr>
          <xdr:cNvSpPr>
            <a:spLocks/>
          </xdr:cNvSpPr>
        </xdr:nvSpPr>
        <xdr:spPr bwMode="auto">
          <a:xfrm rot="17332423">
            <a:off x="5443642" y="1529482"/>
            <a:ext cx="480380" cy="108071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18438"/>
              <a:gd name="connsiteX1" fmla="*/ 5852 w 10000"/>
              <a:gd name="connsiteY1" fmla="*/ 18289 h 18438"/>
              <a:gd name="connsiteX2" fmla="*/ 2832 w 10000"/>
              <a:gd name="connsiteY2" fmla="*/ 9062 h 18438"/>
              <a:gd name="connsiteX3" fmla="*/ 0 w 10000"/>
              <a:gd name="connsiteY3" fmla="*/ 6797 h 18438"/>
              <a:gd name="connsiteX0" fmla="*/ 11498 w 11498"/>
              <a:gd name="connsiteY0" fmla="*/ 23635 h 42073"/>
              <a:gd name="connsiteX1" fmla="*/ 7350 w 11498"/>
              <a:gd name="connsiteY1" fmla="*/ 41924 h 42073"/>
              <a:gd name="connsiteX2" fmla="*/ 4330 w 11498"/>
              <a:gd name="connsiteY2" fmla="*/ 32697 h 42073"/>
              <a:gd name="connsiteX3" fmla="*/ 0 w 11498"/>
              <a:gd name="connsiteY3" fmla="*/ 0 h 42073"/>
              <a:gd name="connsiteX0" fmla="*/ 11498 w 11498"/>
              <a:gd name="connsiteY0" fmla="*/ 46916 h 65448"/>
              <a:gd name="connsiteX1" fmla="*/ 7350 w 11498"/>
              <a:gd name="connsiteY1" fmla="*/ 65205 h 65448"/>
              <a:gd name="connsiteX2" fmla="*/ 4330 w 11498"/>
              <a:gd name="connsiteY2" fmla="*/ 55978 h 65448"/>
              <a:gd name="connsiteX3" fmla="*/ 3503 w 11498"/>
              <a:gd name="connsiteY3" fmla="*/ 660 h 65448"/>
              <a:gd name="connsiteX4" fmla="*/ 0 w 11498"/>
              <a:gd name="connsiteY4" fmla="*/ 23281 h 65448"/>
              <a:gd name="connsiteX0" fmla="*/ 11826 w 11826"/>
              <a:gd name="connsiteY0" fmla="*/ 53003 h 71535"/>
              <a:gd name="connsiteX1" fmla="*/ 7678 w 11826"/>
              <a:gd name="connsiteY1" fmla="*/ 71292 h 71535"/>
              <a:gd name="connsiteX2" fmla="*/ 4658 w 11826"/>
              <a:gd name="connsiteY2" fmla="*/ 62065 h 71535"/>
              <a:gd name="connsiteX3" fmla="*/ 3831 w 11826"/>
              <a:gd name="connsiteY3" fmla="*/ 6747 h 71535"/>
              <a:gd name="connsiteX4" fmla="*/ 0 w 11826"/>
              <a:gd name="connsiteY4" fmla="*/ 0 h 71535"/>
              <a:gd name="connsiteX0" fmla="*/ 11826 w 11826"/>
              <a:gd name="connsiteY0" fmla="*/ 53003 h 74488"/>
              <a:gd name="connsiteX1" fmla="*/ 7678 w 11826"/>
              <a:gd name="connsiteY1" fmla="*/ 71292 h 74488"/>
              <a:gd name="connsiteX2" fmla="*/ 5246 w 11826"/>
              <a:gd name="connsiteY2" fmla="*/ 72193 h 74488"/>
              <a:gd name="connsiteX3" fmla="*/ 3831 w 11826"/>
              <a:gd name="connsiteY3" fmla="*/ 6747 h 74488"/>
              <a:gd name="connsiteX4" fmla="*/ 0 w 11826"/>
              <a:gd name="connsiteY4" fmla="*/ 0 h 74488"/>
              <a:gd name="connsiteX0" fmla="*/ 11826 w 11826"/>
              <a:gd name="connsiteY0" fmla="*/ 58668 h 80153"/>
              <a:gd name="connsiteX1" fmla="*/ 7678 w 11826"/>
              <a:gd name="connsiteY1" fmla="*/ 76957 h 80153"/>
              <a:gd name="connsiteX2" fmla="*/ 5246 w 11826"/>
              <a:gd name="connsiteY2" fmla="*/ 77858 h 80153"/>
              <a:gd name="connsiteX3" fmla="*/ 3831 w 11826"/>
              <a:gd name="connsiteY3" fmla="*/ 12412 h 80153"/>
              <a:gd name="connsiteX4" fmla="*/ 0 w 11826"/>
              <a:gd name="connsiteY4" fmla="*/ 5665 h 80153"/>
              <a:gd name="connsiteX0" fmla="*/ 11826 w 11826"/>
              <a:gd name="connsiteY0" fmla="*/ 81526 h 103011"/>
              <a:gd name="connsiteX1" fmla="*/ 7678 w 11826"/>
              <a:gd name="connsiteY1" fmla="*/ 99815 h 103011"/>
              <a:gd name="connsiteX2" fmla="*/ 5246 w 11826"/>
              <a:gd name="connsiteY2" fmla="*/ 100716 h 103011"/>
              <a:gd name="connsiteX3" fmla="*/ 3831 w 11826"/>
              <a:gd name="connsiteY3" fmla="*/ 35270 h 103011"/>
              <a:gd name="connsiteX4" fmla="*/ 0 w 11826"/>
              <a:gd name="connsiteY4" fmla="*/ 28523 h 103011"/>
              <a:gd name="connsiteX0" fmla="*/ 11987 w 11987"/>
              <a:gd name="connsiteY0" fmla="*/ 83014 h 104499"/>
              <a:gd name="connsiteX1" fmla="*/ 7839 w 11987"/>
              <a:gd name="connsiteY1" fmla="*/ 101303 h 104499"/>
              <a:gd name="connsiteX2" fmla="*/ 5407 w 11987"/>
              <a:gd name="connsiteY2" fmla="*/ 102204 h 104499"/>
              <a:gd name="connsiteX3" fmla="*/ 3992 w 11987"/>
              <a:gd name="connsiteY3" fmla="*/ 36758 h 104499"/>
              <a:gd name="connsiteX4" fmla="*/ 0 w 11987"/>
              <a:gd name="connsiteY4" fmla="*/ 24923 h 104499"/>
              <a:gd name="connsiteX0" fmla="*/ 12602 w 12602"/>
              <a:gd name="connsiteY0" fmla="*/ 87078 h 108563"/>
              <a:gd name="connsiteX1" fmla="*/ 8454 w 12602"/>
              <a:gd name="connsiteY1" fmla="*/ 105367 h 108563"/>
              <a:gd name="connsiteX2" fmla="*/ 6022 w 12602"/>
              <a:gd name="connsiteY2" fmla="*/ 106268 h 108563"/>
              <a:gd name="connsiteX3" fmla="*/ 4607 w 12602"/>
              <a:gd name="connsiteY3" fmla="*/ 40822 h 108563"/>
              <a:gd name="connsiteX4" fmla="*/ 0 w 12602"/>
              <a:gd name="connsiteY4" fmla="*/ 16945 h 108563"/>
              <a:gd name="connsiteX0" fmla="*/ 10533 w 10533"/>
              <a:gd name="connsiteY0" fmla="*/ 91461 h 112946"/>
              <a:gd name="connsiteX1" fmla="*/ 6385 w 10533"/>
              <a:gd name="connsiteY1" fmla="*/ 109750 h 112946"/>
              <a:gd name="connsiteX2" fmla="*/ 3953 w 10533"/>
              <a:gd name="connsiteY2" fmla="*/ 110651 h 112946"/>
              <a:gd name="connsiteX3" fmla="*/ 2538 w 10533"/>
              <a:gd name="connsiteY3" fmla="*/ 45205 h 112946"/>
              <a:gd name="connsiteX4" fmla="*/ 0 w 10533"/>
              <a:gd name="connsiteY4" fmla="*/ 10711 h 112946"/>
              <a:gd name="connsiteX0" fmla="*/ 9526 w 9526"/>
              <a:gd name="connsiteY0" fmla="*/ 96740 h 118225"/>
              <a:gd name="connsiteX1" fmla="*/ 5378 w 9526"/>
              <a:gd name="connsiteY1" fmla="*/ 115029 h 118225"/>
              <a:gd name="connsiteX2" fmla="*/ 2946 w 9526"/>
              <a:gd name="connsiteY2" fmla="*/ 115930 h 118225"/>
              <a:gd name="connsiteX3" fmla="*/ 1531 w 9526"/>
              <a:gd name="connsiteY3" fmla="*/ 50484 h 118225"/>
              <a:gd name="connsiteX4" fmla="*/ 0 w 9526"/>
              <a:gd name="connsiteY4" fmla="*/ 5568 h 118225"/>
              <a:gd name="connsiteX0" fmla="*/ 9951 w 9951"/>
              <a:gd name="connsiteY0" fmla="*/ 10024 h 10042"/>
              <a:gd name="connsiteX1" fmla="*/ 5646 w 9951"/>
              <a:gd name="connsiteY1" fmla="*/ 9730 h 10042"/>
              <a:gd name="connsiteX2" fmla="*/ 3093 w 9951"/>
              <a:gd name="connsiteY2" fmla="*/ 9806 h 10042"/>
              <a:gd name="connsiteX3" fmla="*/ 1607 w 9951"/>
              <a:gd name="connsiteY3" fmla="*/ 4270 h 10042"/>
              <a:gd name="connsiteX4" fmla="*/ 0 w 9951"/>
              <a:gd name="connsiteY4" fmla="*/ 471 h 10042"/>
              <a:gd name="connsiteX0" fmla="*/ 10000 w 10000"/>
              <a:gd name="connsiteY0" fmla="*/ 9982 h 9982"/>
              <a:gd name="connsiteX1" fmla="*/ 5674 w 10000"/>
              <a:gd name="connsiteY1" fmla="*/ 9689 h 9982"/>
              <a:gd name="connsiteX2" fmla="*/ 3108 w 10000"/>
              <a:gd name="connsiteY2" fmla="*/ 9765 h 9982"/>
              <a:gd name="connsiteX3" fmla="*/ 1615 w 10000"/>
              <a:gd name="connsiteY3" fmla="*/ 4252 h 9982"/>
              <a:gd name="connsiteX4" fmla="*/ 0 w 10000"/>
              <a:gd name="connsiteY4" fmla="*/ 469 h 9982"/>
              <a:gd name="connsiteX0" fmla="*/ 10110 w 10110"/>
              <a:gd name="connsiteY0" fmla="*/ 15033 h 15033"/>
              <a:gd name="connsiteX1" fmla="*/ 5784 w 10110"/>
              <a:gd name="connsiteY1" fmla="*/ 14739 h 15033"/>
              <a:gd name="connsiteX2" fmla="*/ 3218 w 10110"/>
              <a:gd name="connsiteY2" fmla="*/ 14816 h 15033"/>
              <a:gd name="connsiteX3" fmla="*/ 1725 w 10110"/>
              <a:gd name="connsiteY3" fmla="*/ 9293 h 15033"/>
              <a:gd name="connsiteX4" fmla="*/ 0 w 10110"/>
              <a:gd name="connsiteY4" fmla="*/ 0 h 15033"/>
              <a:gd name="connsiteX0" fmla="*/ 10110 w 10110"/>
              <a:gd name="connsiteY0" fmla="*/ 15033 h 18701"/>
              <a:gd name="connsiteX1" fmla="*/ 4624 w 10110"/>
              <a:gd name="connsiteY1" fmla="*/ 18697 h 18701"/>
              <a:gd name="connsiteX2" fmla="*/ 3218 w 10110"/>
              <a:gd name="connsiteY2" fmla="*/ 14816 h 18701"/>
              <a:gd name="connsiteX3" fmla="*/ 1725 w 10110"/>
              <a:gd name="connsiteY3" fmla="*/ 9293 h 18701"/>
              <a:gd name="connsiteX4" fmla="*/ 0 w 10110"/>
              <a:gd name="connsiteY4" fmla="*/ 0 h 18701"/>
              <a:gd name="connsiteX0" fmla="*/ 6339 w 6339"/>
              <a:gd name="connsiteY0" fmla="*/ 25701 h 25701"/>
              <a:gd name="connsiteX1" fmla="*/ 4624 w 6339"/>
              <a:gd name="connsiteY1" fmla="*/ 18697 h 25701"/>
              <a:gd name="connsiteX2" fmla="*/ 3218 w 6339"/>
              <a:gd name="connsiteY2" fmla="*/ 14816 h 25701"/>
              <a:gd name="connsiteX3" fmla="*/ 1725 w 6339"/>
              <a:gd name="connsiteY3" fmla="*/ 9293 h 25701"/>
              <a:gd name="connsiteX4" fmla="*/ 0 w 6339"/>
              <a:gd name="connsiteY4" fmla="*/ 0 h 25701"/>
              <a:gd name="connsiteX0" fmla="*/ 9886 w 9886"/>
              <a:gd name="connsiteY0" fmla="*/ 10479 h 10479"/>
              <a:gd name="connsiteX1" fmla="*/ 7295 w 9886"/>
              <a:gd name="connsiteY1" fmla="*/ 7275 h 10479"/>
              <a:gd name="connsiteX2" fmla="*/ 5077 w 9886"/>
              <a:gd name="connsiteY2" fmla="*/ 5765 h 10479"/>
              <a:gd name="connsiteX3" fmla="*/ 2721 w 9886"/>
              <a:gd name="connsiteY3" fmla="*/ 3616 h 10479"/>
              <a:gd name="connsiteX4" fmla="*/ 0 w 9886"/>
              <a:gd name="connsiteY4" fmla="*/ 0 h 104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86" h="10479">
                <a:moveTo>
                  <a:pt x="9886" y="10479"/>
                </a:moveTo>
                <a:cubicBezTo>
                  <a:pt x="8509" y="9855"/>
                  <a:pt x="8097" y="8061"/>
                  <a:pt x="7295" y="7275"/>
                </a:cubicBezTo>
                <a:cubicBezTo>
                  <a:pt x="6494" y="6489"/>
                  <a:pt x="5838" y="6374"/>
                  <a:pt x="5077" y="5765"/>
                </a:cubicBezTo>
                <a:cubicBezTo>
                  <a:pt x="4315" y="5155"/>
                  <a:pt x="3923" y="3794"/>
                  <a:pt x="2721" y="3616"/>
                </a:cubicBezTo>
                <a:cubicBezTo>
                  <a:pt x="287" y="1110"/>
                  <a:pt x="371" y="67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81" name="Text Box 1620">
            <a:extLst>
              <a:ext uri="{FF2B5EF4-FFF2-40B4-BE49-F238E27FC236}">
                <a16:creationId xmlns:a16="http://schemas.microsoft.com/office/drawing/2014/main" id="{1E7298BD-B56A-E3FE-5CFE-0CC6E091ED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67666" y="2023130"/>
            <a:ext cx="228957" cy="14667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vert="horz" wrap="square" lIns="27432" tIns="18288" rIns="27432" bIns="18288" anchor="b" upright="1">
            <a:sp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grpSp>
        <xdr:nvGrpSpPr>
          <xdr:cNvPr id="882" name="Group 405">
            <a:extLst>
              <a:ext uri="{FF2B5EF4-FFF2-40B4-BE49-F238E27FC236}">
                <a16:creationId xmlns:a16="http://schemas.microsoft.com/office/drawing/2014/main" id="{A4E302CE-5356-7CE5-3622-8F33A5737B37}"/>
              </a:ext>
            </a:extLst>
          </xdr:cNvPr>
          <xdr:cNvGrpSpPr>
            <a:grpSpLocks/>
          </xdr:cNvGrpSpPr>
        </xdr:nvGrpSpPr>
        <xdr:grpSpPr bwMode="auto">
          <a:xfrm>
            <a:off x="5522904" y="2008543"/>
            <a:ext cx="185372" cy="164489"/>
            <a:chOff x="718" y="97"/>
            <a:chExt cx="23" cy="15"/>
          </a:xfrm>
        </xdr:grpSpPr>
        <xdr:sp macro="" textlink="">
          <xdr:nvSpPr>
            <xdr:cNvPr id="883" name="Freeform 406">
              <a:extLst>
                <a:ext uri="{FF2B5EF4-FFF2-40B4-BE49-F238E27FC236}">
                  <a16:creationId xmlns:a16="http://schemas.microsoft.com/office/drawing/2014/main" id="{3090DFA2-029B-3EC3-CDEB-4CF61BB4BC74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84" name="Freeform 407">
              <a:extLst>
                <a:ext uri="{FF2B5EF4-FFF2-40B4-BE49-F238E27FC236}">
                  <a16:creationId xmlns:a16="http://schemas.microsoft.com/office/drawing/2014/main" id="{6B721938-4302-D5E7-B173-C77C14BAAFE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10</xdr:col>
      <xdr:colOff>88067</xdr:colOff>
      <xdr:row>54</xdr:row>
      <xdr:rowOff>47773</xdr:rowOff>
    </xdr:from>
    <xdr:to>
      <xdr:col>10</xdr:col>
      <xdr:colOff>612489</xdr:colOff>
      <xdr:row>55</xdr:row>
      <xdr:rowOff>65766</xdr:rowOff>
    </xdr:to>
    <xdr:sp macro="" textlink="">
      <xdr:nvSpPr>
        <xdr:cNvPr id="885" name="Text Box 1620">
          <a:extLst>
            <a:ext uri="{FF2B5EF4-FFF2-40B4-BE49-F238E27FC236}">
              <a16:creationId xmlns:a16="http://schemas.microsoft.com/office/drawing/2014/main" id="{C5682952-085C-4AB5-BA97-275920F4DAAD}"/>
            </a:ext>
          </a:extLst>
        </xdr:cNvPr>
        <xdr:cNvSpPr txBox="1">
          <a:spLocks noChangeArrowheads="1"/>
        </xdr:cNvSpPr>
      </xdr:nvSpPr>
      <xdr:spPr bwMode="auto">
        <a:xfrm>
          <a:off x="6501567" y="8969523"/>
          <a:ext cx="524422" cy="183093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松波川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9</xdr:col>
      <xdr:colOff>599501</xdr:colOff>
      <xdr:row>51</xdr:row>
      <xdr:rowOff>151205</xdr:rowOff>
    </xdr:from>
    <xdr:to>
      <xdr:col>10</xdr:col>
      <xdr:colOff>410097</xdr:colOff>
      <xdr:row>56</xdr:row>
      <xdr:rowOff>144018</xdr:rowOff>
    </xdr:to>
    <xdr:sp macro="" textlink="">
      <xdr:nvSpPr>
        <xdr:cNvPr id="886" name="Freeform 169">
          <a:extLst>
            <a:ext uri="{FF2B5EF4-FFF2-40B4-BE49-F238E27FC236}">
              <a16:creationId xmlns:a16="http://schemas.microsoft.com/office/drawing/2014/main" id="{BC490682-3B42-4142-9FB8-CA1B1B5879A3}"/>
            </a:ext>
          </a:extLst>
        </xdr:cNvPr>
        <xdr:cNvSpPr>
          <a:spLocks/>
        </xdr:cNvSpPr>
      </xdr:nvSpPr>
      <xdr:spPr bwMode="auto">
        <a:xfrm flipH="1">
          <a:off x="6308151" y="8577655"/>
          <a:ext cx="515446" cy="818313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7352 w 7352"/>
            <a:gd name="connsiteY0" fmla="*/ 25547 h 25547"/>
            <a:gd name="connsiteX1" fmla="*/ 7352 w 7352"/>
            <a:gd name="connsiteY1" fmla="*/ 15547 h 25547"/>
            <a:gd name="connsiteX2" fmla="*/ 0 w 7352"/>
            <a:gd name="connsiteY2" fmla="*/ 0 h 25547"/>
            <a:gd name="connsiteX0" fmla="*/ 10000 w 10000"/>
            <a:gd name="connsiteY0" fmla="*/ 10000 h 10000"/>
            <a:gd name="connsiteX1" fmla="*/ 10000 w 10000"/>
            <a:gd name="connsiteY1" fmla="*/ 6086 h 10000"/>
            <a:gd name="connsiteX2" fmla="*/ 0 w 10000"/>
            <a:gd name="connsiteY2" fmla="*/ 0 h 10000"/>
            <a:gd name="connsiteX0" fmla="*/ 9895 w 10000"/>
            <a:gd name="connsiteY0" fmla="*/ 11039 h 11039"/>
            <a:gd name="connsiteX1" fmla="*/ 10000 w 10000"/>
            <a:gd name="connsiteY1" fmla="*/ 6086 h 11039"/>
            <a:gd name="connsiteX2" fmla="*/ 0 w 10000"/>
            <a:gd name="connsiteY2" fmla="*/ 0 h 1103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9947 w 10000"/>
            <a:gd name="connsiteY0" fmla="*/ 11299 h 11299"/>
            <a:gd name="connsiteX1" fmla="*/ 10000 w 10000"/>
            <a:gd name="connsiteY1" fmla="*/ 6086 h 11299"/>
            <a:gd name="connsiteX2" fmla="*/ 0 w 10000"/>
            <a:gd name="connsiteY2" fmla="*/ 0 h 11299"/>
            <a:gd name="connsiteX0" fmla="*/ 15450 w 15503"/>
            <a:gd name="connsiteY0" fmla="*/ 8506 h 8506"/>
            <a:gd name="connsiteX1" fmla="*/ 15503 w 15503"/>
            <a:gd name="connsiteY1" fmla="*/ 3293 h 8506"/>
            <a:gd name="connsiteX2" fmla="*/ 0 w 15503"/>
            <a:gd name="connsiteY2" fmla="*/ 0 h 8506"/>
            <a:gd name="connsiteX0" fmla="*/ 9966 w 10000"/>
            <a:gd name="connsiteY0" fmla="*/ 10000 h 10000"/>
            <a:gd name="connsiteX1" fmla="*/ 10000 w 10000"/>
            <a:gd name="connsiteY1" fmla="*/ 3871 h 10000"/>
            <a:gd name="connsiteX2" fmla="*/ 0 w 10000"/>
            <a:gd name="connsiteY2" fmla="*/ 0 h 10000"/>
            <a:gd name="connsiteX0" fmla="*/ 9966 w 10000"/>
            <a:gd name="connsiteY0" fmla="*/ 10000 h 10000"/>
            <a:gd name="connsiteX1" fmla="*/ 10000 w 10000"/>
            <a:gd name="connsiteY1" fmla="*/ 3871 h 10000"/>
            <a:gd name="connsiteX2" fmla="*/ 0 w 10000"/>
            <a:gd name="connsiteY2" fmla="*/ 0 h 10000"/>
            <a:gd name="connsiteX0" fmla="*/ 10082 w 10082"/>
            <a:gd name="connsiteY0" fmla="*/ 14676 h 14676"/>
            <a:gd name="connsiteX1" fmla="*/ 10000 w 10082"/>
            <a:gd name="connsiteY1" fmla="*/ 3871 h 14676"/>
            <a:gd name="connsiteX2" fmla="*/ 0 w 10082"/>
            <a:gd name="connsiteY2" fmla="*/ 0 h 14676"/>
            <a:gd name="connsiteX0" fmla="*/ 5543 w 10000"/>
            <a:gd name="connsiteY0" fmla="*/ 14427 h 14427"/>
            <a:gd name="connsiteX1" fmla="*/ 10000 w 10000"/>
            <a:gd name="connsiteY1" fmla="*/ 3871 h 14427"/>
            <a:gd name="connsiteX2" fmla="*/ 0 w 10000"/>
            <a:gd name="connsiteY2" fmla="*/ 0 h 14427"/>
            <a:gd name="connsiteX0" fmla="*/ 5543 w 10604"/>
            <a:gd name="connsiteY0" fmla="*/ 14427 h 14427"/>
            <a:gd name="connsiteX1" fmla="*/ 9776 w 10604"/>
            <a:gd name="connsiteY1" fmla="*/ 12686 h 14427"/>
            <a:gd name="connsiteX2" fmla="*/ 10000 w 10604"/>
            <a:gd name="connsiteY2" fmla="*/ 3871 h 14427"/>
            <a:gd name="connsiteX3" fmla="*/ 0 w 10604"/>
            <a:gd name="connsiteY3" fmla="*/ 0 h 14427"/>
            <a:gd name="connsiteX0" fmla="*/ 2924 w 10604"/>
            <a:gd name="connsiteY0" fmla="*/ 17113 h 17113"/>
            <a:gd name="connsiteX1" fmla="*/ 9776 w 10604"/>
            <a:gd name="connsiteY1" fmla="*/ 12686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2924 w 10604"/>
            <a:gd name="connsiteY0" fmla="*/ 17113 h 17113"/>
            <a:gd name="connsiteX1" fmla="*/ 9776 w 10604"/>
            <a:gd name="connsiteY1" fmla="*/ 12686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2924 w 10604"/>
            <a:gd name="connsiteY0" fmla="*/ 17113 h 17113"/>
            <a:gd name="connsiteX1" fmla="*/ 9776 w 10604"/>
            <a:gd name="connsiteY1" fmla="*/ 13333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2924 w 10604"/>
            <a:gd name="connsiteY0" fmla="*/ 17113 h 17113"/>
            <a:gd name="connsiteX1" fmla="*/ 9776 w 10604"/>
            <a:gd name="connsiteY1" fmla="*/ 13333 h 17113"/>
            <a:gd name="connsiteX2" fmla="*/ 10000 w 10604"/>
            <a:gd name="connsiteY2" fmla="*/ 3871 h 17113"/>
            <a:gd name="connsiteX3" fmla="*/ 0 w 10604"/>
            <a:gd name="connsiteY3" fmla="*/ 0 h 17113"/>
            <a:gd name="connsiteX0" fmla="*/ 4902 w 10604"/>
            <a:gd name="connsiteY0" fmla="*/ 17213 h 17213"/>
            <a:gd name="connsiteX1" fmla="*/ 9776 w 10604"/>
            <a:gd name="connsiteY1" fmla="*/ 13333 h 17213"/>
            <a:gd name="connsiteX2" fmla="*/ 10000 w 10604"/>
            <a:gd name="connsiteY2" fmla="*/ 3871 h 17213"/>
            <a:gd name="connsiteX3" fmla="*/ 0 w 10604"/>
            <a:gd name="connsiteY3" fmla="*/ 0 h 17213"/>
            <a:gd name="connsiteX0" fmla="*/ 4902 w 10604"/>
            <a:gd name="connsiteY0" fmla="*/ 17213 h 17213"/>
            <a:gd name="connsiteX1" fmla="*/ 9776 w 10604"/>
            <a:gd name="connsiteY1" fmla="*/ 13333 h 17213"/>
            <a:gd name="connsiteX2" fmla="*/ 10000 w 10604"/>
            <a:gd name="connsiteY2" fmla="*/ 3871 h 17213"/>
            <a:gd name="connsiteX3" fmla="*/ 0 w 10604"/>
            <a:gd name="connsiteY3" fmla="*/ 0 h 17213"/>
            <a:gd name="connsiteX0" fmla="*/ 4902 w 10604"/>
            <a:gd name="connsiteY0" fmla="*/ 17213 h 17213"/>
            <a:gd name="connsiteX1" fmla="*/ 9776 w 10604"/>
            <a:gd name="connsiteY1" fmla="*/ 13333 h 17213"/>
            <a:gd name="connsiteX2" fmla="*/ 10000 w 10604"/>
            <a:gd name="connsiteY2" fmla="*/ 3871 h 17213"/>
            <a:gd name="connsiteX3" fmla="*/ 0 w 10604"/>
            <a:gd name="connsiteY3" fmla="*/ 0 h 17213"/>
            <a:gd name="connsiteX0" fmla="*/ 4902 w 10450"/>
            <a:gd name="connsiteY0" fmla="*/ 17213 h 17213"/>
            <a:gd name="connsiteX1" fmla="*/ 9776 w 10450"/>
            <a:gd name="connsiteY1" fmla="*/ 13333 h 17213"/>
            <a:gd name="connsiteX2" fmla="*/ 10000 w 10450"/>
            <a:gd name="connsiteY2" fmla="*/ 3871 h 17213"/>
            <a:gd name="connsiteX3" fmla="*/ 0 w 10450"/>
            <a:gd name="connsiteY3" fmla="*/ 0 h 17213"/>
            <a:gd name="connsiteX0" fmla="*/ 4902 w 10046"/>
            <a:gd name="connsiteY0" fmla="*/ 17213 h 17213"/>
            <a:gd name="connsiteX1" fmla="*/ 9776 w 10046"/>
            <a:gd name="connsiteY1" fmla="*/ 13333 h 17213"/>
            <a:gd name="connsiteX2" fmla="*/ 10000 w 10046"/>
            <a:gd name="connsiteY2" fmla="*/ 3871 h 17213"/>
            <a:gd name="connsiteX3" fmla="*/ 0 w 10046"/>
            <a:gd name="connsiteY3" fmla="*/ 0 h 17213"/>
            <a:gd name="connsiteX0" fmla="*/ 4902 w 10324"/>
            <a:gd name="connsiteY0" fmla="*/ 17213 h 17213"/>
            <a:gd name="connsiteX1" fmla="*/ 10300 w 10324"/>
            <a:gd name="connsiteY1" fmla="*/ 13234 h 17213"/>
            <a:gd name="connsiteX2" fmla="*/ 10000 w 10324"/>
            <a:gd name="connsiteY2" fmla="*/ 3871 h 17213"/>
            <a:gd name="connsiteX3" fmla="*/ 0 w 10324"/>
            <a:gd name="connsiteY3" fmla="*/ 0 h 17213"/>
            <a:gd name="connsiteX0" fmla="*/ 5521 w 10943"/>
            <a:gd name="connsiteY0" fmla="*/ 15599 h 15599"/>
            <a:gd name="connsiteX1" fmla="*/ 10919 w 10943"/>
            <a:gd name="connsiteY1" fmla="*/ 11620 h 15599"/>
            <a:gd name="connsiteX2" fmla="*/ 10619 w 10943"/>
            <a:gd name="connsiteY2" fmla="*/ 2257 h 15599"/>
            <a:gd name="connsiteX3" fmla="*/ 0 w 10943"/>
            <a:gd name="connsiteY3" fmla="*/ 0 h 15599"/>
            <a:gd name="connsiteX0" fmla="*/ 5521 w 10943"/>
            <a:gd name="connsiteY0" fmla="*/ 15599 h 15599"/>
            <a:gd name="connsiteX1" fmla="*/ 10919 w 10943"/>
            <a:gd name="connsiteY1" fmla="*/ 11620 h 15599"/>
            <a:gd name="connsiteX2" fmla="*/ 10619 w 10943"/>
            <a:gd name="connsiteY2" fmla="*/ 2257 h 15599"/>
            <a:gd name="connsiteX3" fmla="*/ 0 w 10943"/>
            <a:gd name="connsiteY3" fmla="*/ 0 h 15599"/>
            <a:gd name="connsiteX0" fmla="*/ 5521 w 10943"/>
            <a:gd name="connsiteY0" fmla="*/ 15599 h 15599"/>
            <a:gd name="connsiteX1" fmla="*/ 10919 w 10943"/>
            <a:gd name="connsiteY1" fmla="*/ 11620 h 15599"/>
            <a:gd name="connsiteX2" fmla="*/ 10619 w 10943"/>
            <a:gd name="connsiteY2" fmla="*/ 2257 h 15599"/>
            <a:gd name="connsiteX3" fmla="*/ 0 w 10943"/>
            <a:gd name="connsiteY3" fmla="*/ 0 h 155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43" h="15599">
              <a:moveTo>
                <a:pt x="5521" y="15599"/>
              </a:moveTo>
              <a:cubicBezTo>
                <a:pt x="5857" y="14298"/>
                <a:pt x="8255" y="12484"/>
                <a:pt x="10919" y="11620"/>
              </a:cubicBezTo>
              <a:cubicBezTo>
                <a:pt x="11022" y="9662"/>
                <a:pt x="10774" y="5649"/>
                <a:pt x="10619" y="2257"/>
              </a:cubicBezTo>
              <a:cubicBezTo>
                <a:pt x="6542" y="1702"/>
                <a:pt x="4551" y="19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556540</xdr:colOff>
      <xdr:row>53</xdr:row>
      <xdr:rowOff>27064</xdr:rowOff>
    </xdr:from>
    <xdr:to>
      <xdr:col>9</xdr:col>
      <xdr:colOff>666750</xdr:colOff>
      <xdr:row>53</xdr:row>
      <xdr:rowOff>148166</xdr:rowOff>
    </xdr:to>
    <xdr:sp macro="" textlink="">
      <xdr:nvSpPr>
        <xdr:cNvPr id="887" name="AutoShape 1094">
          <a:extLst>
            <a:ext uri="{FF2B5EF4-FFF2-40B4-BE49-F238E27FC236}">
              <a16:creationId xmlns:a16="http://schemas.microsoft.com/office/drawing/2014/main" id="{B4F247D3-6811-4A89-BC4B-0AA0CDB2BB1F}"/>
            </a:ext>
          </a:extLst>
        </xdr:cNvPr>
        <xdr:cNvSpPr>
          <a:spLocks noChangeArrowheads="1"/>
        </xdr:cNvSpPr>
      </xdr:nvSpPr>
      <xdr:spPr bwMode="auto">
        <a:xfrm>
          <a:off x="6265190" y="8783714"/>
          <a:ext cx="110210" cy="12110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383636</xdr:colOff>
      <xdr:row>55</xdr:row>
      <xdr:rowOff>82022</xdr:rowOff>
    </xdr:from>
    <xdr:to>
      <xdr:col>10</xdr:col>
      <xdr:colOff>253989</xdr:colOff>
      <xdr:row>55</xdr:row>
      <xdr:rowOff>113796</xdr:rowOff>
    </xdr:to>
    <xdr:sp macro="" textlink="">
      <xdr:nvSpPr>
        <xdr:cNvPr id="888" name="Line 149">
          <a:extLst>
            <a:ext uri="{FF2B5EF4-FFF2-40B4-BE49-F238E27FC236}">
              <a16:creationId xmlns:a16="http://schemas.microsoft.com/office/drawing/2014/main" id="{E2A68850-856D-42C7-836B-3655228212E6}"/>
            </a:ext>
          </a:extLst>
        </xdr:cNvPr>
        <xdr:cNvSpPr>
          <a:spLocks noChangeShapeType="1"/>
        </xdr:cNvSpPr>
      </xdr:nvSpPr>
      <xdr:spPr bwMode="auto">
        <a:xfrm flipH="1" flipV="1">
          <a:off x="6092286" y="9168872"/>
          <a:ext cx="575203" cy="31774"/>
        </a:xfrm>
        <a:custGeom>
          <a:avLst/>
          <a:gdLst>
            <a:gd name="connsiteX0" fmla="*/ 0 w 568853"/>
            <a:gd name="connsiteY0" fmla="*/ 0 h 44979"/>
            <a:gd name="connsiteX1" fmla="*/ 568853 w 568853"/>
            <a:gd name="connsiteY1" fmla="*/ 44979 h 44979"/>
            <a:gd name="connsiteX0" fmla="*/ 0 w 574145"/>
            <a:gd name="connsiteY0" fmla="*/ 9088 h 12884"/>
            <a:gd name="connsiteX1" fmla="*/ 574145 w 574145"/>
            <a:gd name="connsiteY1" fmla="*/ 3797 h 12884"/>
            <a:gd name="connsiteX0" fmla="*/ 0 w 574145"/>
            <a:gd name="connsiteY0" fmla="*/ 13229 h 13229"/>
            <a:gd name="connsiteX1" fmla="*/ 349248 w 574145"/>
            <a:gd name="connsiteY1" fmla="*/ 0 h 13229"/>
            <a:gd name="connsiteX2" fmla="*/ 574145 w 574145"/>
            <a:gd name="connsiteY2" fmla="*/ 7938 h 13229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21878 h 40399"/>
            <a:gd name="connsiteX1" fmla="*/ 349248 w 574145"/>
            <a:gd name="connsiteY1" fmla="*/ 8649 h 40399"/>
            <a:gd name="connsiteX2" fmla="*/ 574145 w 574145"/>
            <a:gd name="connsiteY2" fmla="*/ 40399 h 40399"/>
            <a:gd name="connsiteX0" fmla="*/ 0 w 574145"/>
            <a:gd name="connsiteY0" fmla="*/ 25339 h 43860"/>
            <a:gd name="connsiteX1" fmla="*/ 349248 w 574145"/>
            <a:gd name="connsiteY1" fmla="*/ 12110 h 43860"/>
            <a:gd name="connsiteX2" fmla="*/ 574145 w 574145"/>
            <a:gd name="connsiteY2" fmla="*/ 43860 h 43860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13229 h 31750"/>
            <a:gd name="connsiteX1" fmla="*/ 349248 w 574145"/>
            <a:gd name="connsiteY1" fmla="*/ 0 h 31750"/>
            <a:gd name="connsiteX2" fmla="*/ 574145 w 574145"/>
            <a:gd name="connsiteY2" fmla="*/ 31750 h 31750"/>
            <a:gd name="connsiteX0" fmla="*/ 0 w 574145"/>
            <a:gd name="connsiteY0" fmla="*/ 13253 h 31774"/>
            <a:gd name="connsiteX1" fmla="*/ 349248 w 574145"/>
            <a:gd name="connsiteY1" fmla="*/ 24 h 31774"/>
            <a:gd name="connsiteX2" fmla="*/ 574145 w 574145"/>
            <a:gd name="connsiteY2" fmla="*/ 31774 h 317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74145" h="31774">
              <a:moveTo>
                <a:pt x="0" y="13253"/>
              </a:moveTo>
              <a:cubicBezTo>
                <a:pt x="63941" y="12371"/>
                <a:pt x="269322" y="1126"/>
                <a:pt x="349248" y="24"/>
              </a:cubicBezTo>
              <a:cubicBezTo>
                <a:pt x="403930" y="-858"/>
                <a:pt x="466548" y="22072"/>
                <a:pt x="574145" y="3177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489480</xdr:colOff>
      <xdr:row>54</xdr:row>
      <xdr:rowOff>74083</xdr:rowOff>
    </xdr:from>
    <xdr:to>
      <xdr:col>9</xdr:col>
      <xdr:colOff>505355</xdr:colOff>
      <xdr:row>55</xdr:row>
      <xdr:rowOff>95250</xdr:rowOff>
    </xdr:to>
    <xdr:sp macro="" textlink="">
      <xdr:nvSpPr>
        <xdr:cNvPr id="889" name="Line 149">
          <a:extLst>
            <a:ext uri="{FF2B5EF4-FFF2-40B4-BE49-F238E27FC236}">
              <a16:creationId xmlns:a16="http://schemas.microsoft.com/office/drawing/2014/main" id="{1003BFC1-47C2-405B-80C5-5C048487C497}"/>
            </a:ext>
          </a:extLst>
        </xdr:cNvPr>
        <xdr:cNvSpPr>
          <a:spLocks noChangeShapeType="1"/>
        </xdr:cNvSpPr>
      </xdr:nvSpPr>
      <xdr:spPr bwMode="auto">
        <a:xfrm flipV="1">
          <a:off x="6198130" y="8995833"/>
          <a:ext cx="15875" cy="186267"/>
        </a:xfrm>
        <a:prstGeom prst="line">
          <a:avLst/>
        </a:prstGeom>
        <a:noFill/>
        <a:ln w="28575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18520</xdr:colOff>
      <xdr:row>52</xdr:row>
      <xdr:rowOff>124355</xdr:rowOff>
    </xdr:from>
    <xdr:ext cx="590021" cy="169333"/>
    <xdr:sp macro="" textlink="">
      <xdr:nvSpPr>
        <xdr:cNvPr id="890" name="Text Box 1664">
          <a:extLst>
            <a:ext uri="{FF2B5EF4-FFF2-40B4-BE49-F238E27FC236}">
              <a16:creationId xmlns:a16="http://schemas.microsoft.com/office/drawing/2014/main" id="{0E8D933B-BB40-4A71-AD53-F8405BD4C578}"/>
            </a:ext>
          </a:extLst>
        </xdr:cNvPr>
        <xdr:cNvSpPr txBox="1">
          <a:spLocks noChangeArrowheads="1"/>
        </xdr:cNvSpPr>
      </xdr:nvSpPr>
      <xdr:spPr bwMode="auto">
        <a:xfrm>
          <a:off x="5727170" y="8715905"/>
          <a:ext cx="590021" cy="16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朝倉呉服店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375712</xdr:colOff>
      <xdr:row>54</xdr:row>
      <xdr:rowOff>0</xdr:rowOff>
    </xdr:from>
    <xdr:ext cx="95249" cy="451470"/>
    <xdr:sp macro="" textlink="">
      <xdr:nvSpPr>
        <xdr:cNvPr id="891" name="Text Box 1664">
          <a:extLst>
            <a:ext uri="{FF2B5EF4-FFF2-40B4-BE49-F238E27FC236}">
              <a16:creationId xmlns:a16="http://schemas.microsoft.com/office/drawing/2014/main" id="{6E07366E-FDFC-40BE-A222-3E68C978BE0B}"/>
            </a:ext>
          </a:extLst>
        </xdr:cNvPr>
        <xdr:cNvSpPr txBox="1">
          <a:spLocks noChangeArrowheads="1"/>
        </xdr:cNvSpPr>
      </xdr:nvSpPr>
      <xdr:spPr bwMode="auto">
        <a:xfrm>
          <a:off x="6084362" y="8921750"/>
          <a:ext cx="95249" cy="451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松波大橋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0</xdr:colOff>
      <xdr:row>57</xdr:row>
      <xdr:rowOff>0</xdr:rowOff>
    </xdr:from>
    <xdr:to>
      <xdr:col>1</xdr:col>
      <xdr:colOff>189764</xdr:colOff>
      <xdr:row>58</xdr:row>
      <xdr:rowOff>1194</xdr:rowOff>
    </xdr:to>
    <xdr:sp macro="" textlink="">
      <xdr:nvSpPr>
        <xdr:cNvPr id="892" name="六角形 891">
          <a:extLst>
            <a:ext uri="{FF2B5EF4-FFF2-40B4-BE49-F238E27FC236}">
              <a16:creationId xmlns:a16="http://schemas.microsoft.com/office/drawing/2014/main" id="{4D6F5B3D-C6AF-4D43-B955-D4E2B40028B3}"/>
            </a:ext>
          </a:extLst>
        </xdr:cNvPr>
        <xdr:cNvSpPr/>
      </xdr:nvSpPr>
      <xdr:spPr bwMode="auto">
        <a:xfrm>
          <a:off x="69850" y="94170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579434</xdr:colOff>
      <xdr:row>51</xdr:row>
      <xdr:rowOff>14360</xdr:rowOff>
    </xdr:from>
    <xdr:ext cx="283104" cy="246286"/>
    <xdr:sp macro="" textlink="">
      <xdr:nvSpPr>
        <xdr:cNvPr id="893" name="Text Box 1664">
          <a:extLst>
            <a:ext uri="{FF2B5EF4-FFF2-40B4-BE49-F238E27FC236}">
              <a16:creationId xmlns:a16="http://schemas.microsoft.com/office/drawing/2014/main" id="{5735E086-AB30-414D-A619-1898D9E58B00}"/>
            </a:ext>
          </a:extLst>
        </xdr:cNvPr>
        <xdr:cNvSpPr txBox="1">
          <a:spLocks noChangeArrowheads="1"/>
        </xdr:cNvSpPr>
      </xdr:nvSpPr>
      <xdr:spPr bwMode="auto">
        <a:xfrm>
          <a:off x="6288084" y="8440810"/>
          <a:ext cx="283104" cy="246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村田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茶店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60852</xdr:colOff>
      <xdr:row>59</xdr:row>
      <xdr:rowOff>146398</xdr:rowOff>
    </xdr:from>
    <xdr:to>
      <xdr:col>1</xdr:col>
      <xdr:colOff>631899</xdr:colOff>
      <xdr:row>64</xdr:row>
      <xdr:rowOff>158765</xdr:rowOff>
    </xdr:to>
    <xdr:sp macro="" textlink="">
      <xdr:nvSpPr>
        <xdr:cNvPr id="894" name="Freeform 527">
          <a:extLst>
            <a:ext uri="{FF2B5EF4-FFF2-40B4-BE49-F238E27FC236}">
              <a16:creationId xmlns:a16="http://schemas.microsoft.com/office/drawing/2014/main" id="{FB96F86A-CD02-4444-8E9C-18EB84BE37DD}"/>
            </a:ext>
          </a:extLst>
        </xdr:cNvPr>
        <xdr:cNvSpPr>
          <a:spLocks/>
        </xdr:cNvSpPr>
      </xdr:nvSpPr>
      <xdr:spPr bwMode="auto">
        <a:xfrm flipH="1">
          <a:off x="130702" y="9893648"/>
          <a:ext cx="571047" cy="856917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139 w 10000"/>
            <a:gd name="connsiteY0" fmla="*/ 19432 h 19432"/>
            <a:gd name="connsiteX1" fmla="*/ 0 w 10000"/>
            <a:gd name="connsiteY1" fmla="*/ 0 h 19432"/>
            <a:gd name="connsiteX2" fmla="*/ 10000 w 10000"/>
            <a:gd name="connsiteY2" fmla="*/ 0 h 19432"/>
            <a:gd name="connsiteX0" fmla="*/ 324 w 10000"/>
            <a:gd name="connsiteY0" fmla="*/ 19369 h 19369"/>
            <a:gd name="connsiteX1" fmla="*/ 0 w 10000"/>
            <a:gd name="connsiteY1" fmla="*/ 0 h 19369"/>
            <a:gd name="connsiteX2" fmla="*/ 10000 w 10000"/>
            <a:gd name="connsiteY2" fmla="*/ 0 h 19369"/>
            <a:gd name="connsiteX0" fmla="*/ 139 w 10000"/>
            <a:gd name="connsiteY0" fmla="*/ 19621 h 19621"/>
            <a:gd name="connsiteX1" fmla="*/ 0 w 10000"/>
            <a:gd name="connsiteY1" fmla="*/ 0 h 19621"/>
            <a:gd name="connsiteX2" fmla="*/ 10000 w 10000"/>
            <a:gd name="connsiteY2" fmla="*/ 0 h 19621"/>
            <a:gd name="connsiteX0" fmla="*/ 139 w 10000"/>
            <a:gd name="connsiteY0" fmla="*/ 20916 h 20916"/>
            <a:gd name="connsiteX1" fmla="*/ 0 w 10000"/>
            <a:gd name="connsiteY1" fmla="*/ 1295 h 20916"/>
            <a:gd name="connsiteX2" fmla="*/ 10000 w 10000"/>
            <a:gd name="connsiteY2" fmla="*/ 0 h 209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20916">
              <a:moveTo>
                <a:pt x="139" y="20916"/>
              </a:moveTo>
              <a:cubicBezTo>
                <a:pt x="93" y="14439"/>
                <a:pt x="46" y="7772"/>
                <a:pt x="0" y="1295"/>
              </a:cubicBez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558510</xdr:colOff>
      <xdr:row>60</xdr:row>
      <xdr:rowOff>141426</xdr:rowOff>
    </xdr:from>
    <xdr:to>
      <xdr:col>1</xdr:col>
      <xdr:colOff>698745</xdr:colOff>
      <xdr:row>61</xdr:row>
      <xdr:rowOff>103645</xdr:rowOff>
    </xdr:to>
    <xdr:sp macro="" textlink="">
      <xdr:nvSpPr>
        <xdr:cNvPr id="895" name="AutoShape 526">
          <a:extLst>
            <a:ext uri="{FF2B5EF4-FFF2-40B4-BE49-F238E27FC236}">
              <a16:creationId xmlns:a16="http://schemas.microsoft.com/office/drawing/2014/main" id="{2CA1DA9B-5FD0-410E-8F8C-D682CAC99CE5}"/>
            </a:ext>
          </a:extLst>
        </xdr:cNvPr>
        <xdr:cNvSpPr>
          <a:spLocks noChangeArrowheads="1"/>
        </xdr:cNvSpPr>
      </xdr:nvSpPr>
      <xdr:spPr bwMode="auto">
        <a:xfrm>
          <a:off x="628360" y="10053776"/>
          <a:ext cx="140235" cy="1273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553759</xdr:colOff>
      <xdr:row>59</xdr:row>
      <xdr:rowOff>127446</xdr:rowOff>
    </xdr:from>
    <xdr:to>
      <xdr:col>1</xdr:col>
      <xdr:colOff>690563</xdr:colOff>
      <xdr:row>60</xdr:row>
      <xdr:rowOff>84667</xdr:rowOff>
    </xdr:to>
    <xdr:sp macro="" textlink="">
      <xdr:nvSpPr>
        <xdr:cNvPr id="896" name="Oval 1295">
          <a:extLst>
            <a:ext uri="{FF2B5EF4-FFF2-40B4-BE49-F238E27FC236}">
              <a16:creationId xmlns:a16="http://schemas.microsoft.com/office/drawing/2014/main" id="{9E06D97F-74CC-450B-ABF8-AF7608350B51}"/>
            </a:ext>
          </a:extLst>
        </xdr:cNvPr>
        <xdr:cNvSpPr>
          <a:spLocks noChangeArrowheads="1"/>
        </xdr:cNvSpPr>
      </xdr:nvSpPr>
      <xdr:spPr bwMode="auto">
        <a:xfrm>
          <a:off x="623609" y="9874696"/>
          <a:ext cx="136804" cy="12232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74085</xdr:colOff>
      <xdr:row>64</xdr:row>
      <xdr:rowOff>0</xdr:rowOff>
    </xdr:from>
    <xdr:to>
      <xdr:col>2</xdr:col>
      <xdr:colOff>447148</xdr:colOff>
      <xdr:row>64</xdr:row>
      <xdr:rowOff>2646</xdr:rowOff>
    </xdr:to>
    <xdr:sp macro="" textlink="">
      <xdr:nvSpPr>
        <xdr:cNvPr id="897" name="Line 149">
          <a:extLst>
            <a:ext uri="{FF2B5EF4-FFF2-40B4-BE49-F238E27FC236}">
              <a16:creationId xmlns:a16="http://schemas.microsoft.com/office/drawing/2014/main" id="{A1ABEEB7-5B0A-4DEB-B3E2-4D226F80B4CC}"/>
            </a:ext>
          </a:extLst>
        </xdr:cNvPr>
        <xdr:cNvSpPr>
          <a:spLocks noChangeShapeType="1"/>
        </xdr:cNvSpPr>
      </xdr:nvSpPr>
      <xdr:spPr bwMode="auto">
        <a:xfrm flipH="1" flipV="1">
          <a:off x="143935" y="10591800"/>
          <a:ext cx="1077913" cy="264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568852</xdr:colOff>
      <xdr:row>63</xdr:row>
      <xdr:rowOff>111018</xdr:rowOff>
    </xdr:from>
    <xdr:to>
      <xdr:col>1</xdr:col>
      <xdr:colOff>679979</xdr:colOff>
      <xdr:row>64</xdr:row>
      <xdr:rowOff>58208</xdr:rowOff>
    </xdr:to>
    <xdr:sp macro="" textlink="">
      <xdr:nvSpPr>
        <xdr:cNvPr id="898" name="Oval 1295">
          <a:extLst>
            <a:ext uri="{FF2B5EF4-FFF2-40B4-BE49-F238E27FC236}">
              <a16:creationId xmlns:a16="http://schemas.microsoft.com/office/drawing/2014/main" id="{FFF46359-4FC4-4920-9EF4-E3DF68E00656}"/>
            </a:ext>
          </a:extLst>
        </xdr:cNvPr>
        <xdr:cNvSpPr>
          <a:spLocks noChangeArrowheads="1"/>
        </xdr:cNvSpPr>
      </xdr:nvSpPr>
      <xdr:spPr bwMode="auto">
        <a:xfrm>
          <a:off x="638702" y="10537718"/>
          <a:ext cx="111127" cy="1122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</xdr:col>
      <xdr:colOff>420688</xdr:colOff>
      <xdr:row>57</xdr:row>
      <xdr:rowOff>52917</xdr:rowOff>
    </xdr:from>
    <xdr:to>
      <xdr:col>1</xdr:col>
      <xdr:colOff>597310</xdr:colOff>
      <xdr:row>58</xdr:row>
      <xdr:rowOff>26776</xdr:rowOff>
    </xdr:to>
    <xdr:sp macro="" textlink="">
      <xdr:nvSpPr>
        <xdr:cNvPr id="899" name="六角形 898">
          <a:extLst>
            <a:ext uri="{FF2B5EF4-FFF2-40B4-BE49-F238E27FC236}">
              <a16:creationId xmlns:a16="http://schemas.microsoft.com/office/drawing/2014/main" id="{BC2695D5-BAC0-465D-9DDB-82D0D25634AF}"/>
            </a:ext>
          </a:extLst>
        </xdr:cNvPr>
        <xdr:cNvSpPr/>
      </xdr:nvSpPr>
      <xdr:spPr bwMode="auto">
        <a:xfrm>
          <a:off x="490538" y="9469967"/>
          <a:ext cx="176622" cy="1389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280459</xdr:colOff>
      <xdr:row>59</xdr:row>
      <xdr:rowOff>26458</xdr:rowOff>
    </xdr:from>
    <xdr:to>
      <xdr:col>1</xdr:col>
      <xdr:colOff>457081</xdr:colOff>
      <xdr:row>59</xdr:row>
      <xdr:rowOff>172296</xdr:rowOff>
    </xdr:to>
    <xdr:sp macro="" textlink="">
      <xdr:nvSpPr>
        <xdr:cNvPr id="900" name="六角形 899">
          <a:extLst>
            <a:ext uri="{FF2B5EF4-FFF2-40B4-BE49-F238E27FC236}">
              <a16:creationId xmlns:a16="http://schemas.microsoft.com/office/drawing/2014/main" id="{D13589CB-D649-4FBE-9C97-D70F895B0C4E}"/>
            </a:ext>
          </a:extLst>
        </xdr:cNvPr>
        <xdr:cNvSpPr/>
      </xdr:nvSpPr>
      <xdr:spPr bwMode="auto">
        <a:xfrm>
          <a:off x="350309" y="9773708"/>
          <a:ext cx="176622" cy="13948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125329</xdr:colOff>
      <xdr:row>60</xdr:row>
      <xdr:rowOff>162928</xdr:rowOff>
    </xdr:from>
    <xdr:to>
      <xdr:col>4</xdr:col>
      <xdr:colOff>78883</xdr:colOff>
      <xdr:row>61</xdr:row>
      <xdr:rowOff>89834</xdr:rowOff>
    </xdr:to>
    <xdr:sp macro="" textlink="">
      <xdr:nvSpPr>
        <xdr:cNvPr id="901" name="Line 76">
          <a:extLst>
            <a:ext uri="{FF2B5EF4-FFF2-40B4-BE49-F238E27FC236}">
              <a16:creationId xmlns:a16="http://schemas.microsoft.com/office/drawing/2014/main" id="{4D7E31DD-6B42-4CD1-977E-C32D2879ABEC}"/>
            </a:ext>
          </a:extLst>
        </xdr:cNvPr>
        <xdr:cNvSpPr>
          <a:spLocks noChangeShapeType="1"/>
        </xdr:cNvSpPr>
      </xdr:nvSpPr>
      <xdr:spPr bwMode="auto">
        <a:xfrm>
          <a:off x="1604879" y="10075278"/>
          <a:ext cx="658404" cy="920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76703</xdr:colOff>
      <xdr:row>61</xdr:row>
      <xdr:rowOff>88895</xdr:rowOff>
    </xdr:from>
    <xdr:to>
      <xdr:col>4</xdr:col>
      <xdr:colOff>651392</xdr:colOff>
      <xdr:row>64</xdr:row>
      <xdr:rowOff>71134</xdr:rowOff>
    </xdr:to>
    <xdr:sp macro="" textlink="">
      <xdr:nvSpPr>
        <xdr:cNvPr id="902" name="Freeform 527">
          <a:extLst>
            <a:ext uri="{FF2B5EF4-FFF2-40B4-BE49-F238E27FC236}">
              <a16:creationId xmlns:a16="http://schemas.microsoft.com/office/drawing/2014/main" id="{D1537D0D-408E-4F05-B6F5-7E99B4152A66}"/>
            </a:ext>
          </a:extLst>
        </xdr:cNvPr>
        <xdr:cNvSpPr>
          <a:spLocks/>
        </xdr:cNvSpPr>
      </xdr:nvSpPr>
      <xdr:spPr bwMode="auto">
        <a:xfrm>
          <a:off x="2261103" y="10166345"/>
          <a:ext cx="574689" cy="496589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488"/>
            <a:gd name="connsiteY0" fmla="*/ 12165 h 12165"/>
            <a:gd name="connsiteX1" fmla="*/ 0 w 10488"/>
            <a:gd name="connsiteY1" fmla="*/ 2165 h 12165"/>
            <a:gd name="connsiteX2" fmla="*/ 10488 w 10488"/>
            <a:gd name="connsiteY2" fmla="*/ 0 h 12165"/>
            <a:gd name="connsiteX0" fmla="*/ 0 w 10244"/>
            <a:gd name="connsiteY0" fmla="*/ 12887 h 12887"/>
            <a:gd name="connsiteX1" fmla="*/ 0 w 10244"/>
            <a:gd name="connsiteY1" fmla="*/ 2887 h 12887"/>
            <a:gd name="connsiteX2" fmla="*/ 10244 w 10244"/>
            <a:gd name="connsiteY2" fmla="*/ 0 h 12887"/>
            <a:gd name="connsiteX0" fmla="*/ 0 w 6854"/>
            <a:gd name="connsiteY0" fmla="*/ 10000 h 10000"/>
            <a:gd name="connsiteX1" fmla="*/ 0 w 6854"/>
            <a:gd name="connsiteY1" fmla="*/ 0 h 10000"/>
            <a:gd name="connsiteX2" fmla="*/ 6854 w 6854"/>
            <a:gd name="connsiteY2" fmla="*/ 2745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45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45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745 h 10000"/>
            <a:gd name="connsiteX0" fmla="*/ 0 w 9582"/>
            <a:gd name="connsiteY0" fmla="*/ 10000 h 10000"/>
            <a:gd name="connsiteX1" fmla="*/ 0 w 9582"/>
            <a:gd name="connsiteY1" fmla="*/ 0 h 10000"/>
            <a:gd name="connsiteX2" fmla="*/ 9582 w 9582"/>
            <a:gd name="connsiteY2" fmla="*/ 349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3490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349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lnTo>
                <a:pt x="0" y="0"/>
              </a:lnTo>
              <a:cubicBezTo>
                <a:pt x="5365" y="1657"/>
                <a:pt x="4263" y="1612"/>
                <a:pt x="10000" y="349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698422</xdr:colOff>
      <xdr:row>62</xdr:row>
      <xdr:rowOff>66234</xdr:rowOff>
    </xdr:from>
    <xdr:to>
      <xdr:col>4</xdr:col>
      <xdr:colOff>148568</xdr:colOff>
      <xdr:row>63</xdr:row>
      <xdr:rowOff>16889</xdr:rowOff>
    </xdr:to>
    <xdr:sp macro="" textlink="">
      <xdr:nvSpPr>
        <xdr:cNvPr id="903" name="AutoShape 93">
          <a:extLst>
            <a:ext uri="{FF2B5EF4-FFF2-40B4-BE49-F238E27FC236}">
              <a16:creationId xmlns:a16="http://schemas.microsoft.com/office/drawing/2014/main" id="{4362EEC2-9653-485A-A31D-9E220A178DDD}"/>
            </a:ext>
          </a:extLst>
        </xdr:cNvPr>
        <xdr:cNvSpPr>
          <a:spLocks noChangeArrowheads="1"/>
        </xdr:cNvSpPr>
      </xdr:nvSpPr>
      <xdr:spPr bwMode="auto">
        <a:xfrm>
          <a:off x="2177972" y="10308784"/>
          <a:ext cx="154996" cy="1348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68935</xdr:colOff>
      <xdr:row>59</xdr:row>
      <xdr:rowOff>62448</xdr:rowOff>
    </xdr:from>
    <xdr:to>
      <xdr:col>4</xdr:col>
      <xdr:colOff>254917</xdr:colOff>
      <xdr:row>62</xdr:row>
      <xdr:rowOff>8122</xdr:rowOff>
    </xdr:to>
    <xdr:sp macro="" textlink="">
      <xdr:nvSpPr>
        <xdr:cNvPr id="904" name="Line 149">
          <a:extLst>
            <a:ext uri="{FF2B5EF4-FFF2-40B4-BE49-F238E27FC236}">
              <a16:creationId xmlns:a16="http://schemas.microsoft.com/office/drawing/2014/main" id="{0394A22A-842F-4C53-B23B-051B7334074C}"/>
            </a:ext>
          </a:extLst>
        </xdr:cNvPr>
        <xdr:cNvSpPr>
          <a:spLocks noChangeShapeType="1"/>
        </xdr:cNvSpPr>
      </xdr:nvSpPr>
      <xdr:spPr bwMode="auto">
        <a:xfrm flipV="1">
          <a:off x="2253335" y="9809698"/>
          <a:ext cx="185982" cy="440974"/>
        </a:xfrm>
        <a:custGeom>
          <a:avLst/>
          <a:gdLst>
            <a:gd name="connsiteX0" fmla="*/ 0 w 587658"/>
            <a:gd name="connsiteY0" fmla="*/ 0 h 86168"/>
            <a:gd name="connsiteX1" fmla="*/ 587658 w 587658"/>
            <a:gd name="connsiteY1" fmla="*/ 86168 h 86168"/>
            <a:gd name="connsiteX0" fmla="*/ 0 w 587658"/>
            <a:gd name="connsiteY0" fmla="*/ 2971 h 89139"/>
            <a:gd name="connsiteX1" fmla="*/ 587658 w 587658"/>
            <a:gd name="connsiteY1" fmla="*/ 89139 h 89139"/>
            <a:gd name="connsiteX0" fmla="*/ 0 w 587658"/>
            <a:gd name="connsiteY0" fmla="*/ 10978 h 97146"/>
            <a:gd name="connsiteX1" fmla="*/ 587658 w 587658"/>
            <a:gd name="connsiteY1" fmla="*/ 97146 h 97146"/>
            <a:gd name="connsiteX0" fmla="*/ 0 w 629330"/>
            <a:gd name="connsiteY0" fmla="*/ 2428 h 189799"/>
            <a:gd name="connsiteX1" fmla="*/ 629330 w 629330"/>
            <a:gd name="connsiteY1" fmla="*/ 189799 h 189799"/>
            <a:gd name="connsiteX0" fmla="*/ 0 w 629330"/>
            <a:gd name="connsiteY0" fmla="*/ 1775 h 230818"/>
            <a:gd name="connsiteX1" fmla="*/ 629330 w 629330"/>
            <a:gd name="connsiteY1" fmla="*/ 230818 h 230818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629330"/>
            <a:gd name="connsiteY0" fmla="*/ 0 h 229043"/>
            <a:gd name="connsiteX1" fmla="*/ 629330 w 629330"/>
            <a:gd name="connsiteY1" fmla="*/ 229043 h 229043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0 w 575752"/>
            <a:gd name="connsiteY0" fmla="*/ 0 h 223089"/>
            <a:gd name="connsiteX1" fmla="*/ 575752 w 575752"/>
            <a:gd name="connsiteY1" fmla="*/ 223089 h 223089"/>
            <a:gd name="connsiteX0" fmla="*/ 21133 w 132054"/>
            <a:gd name="connsiteY0" fmla="*/ 0 h 461146"/>
            <a:gd name="connsiteX1" fmla="*/ 33161 w 132054"/>
            <a:gd name="connsiteY1" fmla="*/ 461146 h 461146"/>
            <a:gd name="connsiteX0" fmla="*/ 57958 w 69986"/>
            <a:gd name="connsiteY0" fmla="*/ 0 h 461146"/>
            <a:gd name="connsiteX1" fmla="*/ 69986 w 69986"/>
            <a:gd name="connsiteY1" fmla="*/ 461146 h 461146"/>
            <a:gd name="connsiteX0" fmla="*/ 62680 w 74708"/>
            <a:gd name="connsiteY0" fmla="*/ 0 h 461146"/>
            <a:gd name="connsiteX1" fmla="*/ 74708 w 74708"/>
            <a:gd name="connsiteY1" fmla="*/ 461146 h 461146"/>
            <a:gd name="connsiteX0" fmla="*/ 83901 w 83901"/>
            <a:gd name="connsiteY0" fmla="*/ 0 h 518281"/>
            <a:gd name="connsiteX1" fmla="*/ 66771 w 83901"/>
            <a:gd name="connsiteY1" fmla="*/ 518281 h 518281"/>
            <a:gd name="connsiteX0" fmla="*/ 17130 w 17130"/>
            <a:gd name="connsiteY0" fmla="*/ 0 h 518281"/>
            <a:gd name="connsiteX1" fmla="*/ 0 w 17130"/>
            <a:gd name="connsiteY1" fmla="*/ 518281 h 518281"/>
            <a:gd name="connsiteX0" fmla="*/ 17130 w 34368"/>
            <a:gd name="connsiteY0" fmla="*/ 0 h 518281"/>
            <a:gd name="connsiteX1" fmla="*/ 0 w 34368"/>
            <a:gd name="connsiteY1" fmla="*/ 518281 h 518281"/>
            <a:gd name="connsiteX0" fmla="*/ 17130 w 18672"/>
            <a:gd name="connsiteY0" fmla="*/ 0 h 518281"/>
            <a:gd name="connsiteX1" fmla="*/ 0 w 18672"/>
            <a:gd name="connsiteY1" fmla="*/ 518281 h 518281"/>
            <a:gd name="connsiteX0" fmla="*/ 0 w 272777"/>
            <a:gd name="connsiteY0" fmla="*/ 0 h 493203"/>
            <a:gd name="connsiteX1" fmla="*/ 272774 w 272777"/>
            <a:gd name="connsiteY1" fmla="*/ 493203 h 493203"/>
            <a:gd name="connsiteX0" fmla="*/ 0 w 272774"/>
            <a:gd name="connsiteY0" fmla="*/ 0 h 493203"/>
            <a:gd name="connsiteX1" fmla="*/ 272774 w 272774"/>
            <a:gd name="connsiteY1" fmla="*/ 493203 h 493203"/>
            <a:gd name="connsiteX0" fmla="*/ 0 w 272774"/>
            <a:gd name="connsiteY0" fmla="*/ 0 h 493203"/>
            <a:gd name="connsiteX1" fmla="*/ 24151 w 272774"/>
            <a:gd name="connsiteY1" fmla="*/ 300714 h 493203"/>
            <a:gd name="connsiteX2" fmla="*/ 272774 w 272774"/>
            <a:gd name="connsiteY2" fmla="*/ 493203 h 493203"/>
            <a:gd name="connsiteX0" fmla="*/ 0 w 307288"/>
            <a:gd name="connsiteY0" fmla="*/ 0 h 468124"/>
            <a:gd name="connsiteX1" fmla="*/ 24151 w 307288"/>
            <a:gd name="connsiteY1" fmla="*/ 300714 h 468124"/>
            <a:gd name="connsiteX2" fmla="*/ 307288 w 307288"/>
            <a:gd name="connsiteY2" fmla="*/ 468124 h 4681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07288" h="468124">
              <a:moveTo>
                <a:pt x="0" y="0"/>
              </a:moveTo>
              <a:cubicBezTo>
                <a:pt x="4025" y="43153"/>
                <a:pt x="19120" y="246773"/>
                <a:pt x="24151" y="300714"/>
              </a:cubicBezTo>
              <a:cubicBezTo>
                <a:pt x="7696" y="239539"/>
                <a:pt x="11779" y="318935"/>
                <a:pt x="307288" y="46812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15931</xdr:colOff>
      <xdr:row>57</xdr:row>
      <xdr:rowOff>12088</xdr:rowOff>
    </xdr:from>
    <xdr:to>
      <xdr:col>3</xdr:col>
      <xdr:colOff>204575</xdr:colOff>
      <xdr:row>58</xdr:row>
      <xdr:rowOff>4134</xdr:rowOff>
    </xdr:to>
    <xdr:sp macro="" textlink="">
      <xdr:nvSpPr>
        <xdr:cNvPr id="906" name="六角形 905">
          <a:extLst>
            <a:ext uri="{FF2B5EF4-FFF2-40B4-BE49-F238E27FC236}">
              <a16:creationId xmlns:a16="http://schemas.microsoft.com/office/drawing/2014/main" id="{D1B4F224-10D9-436F-8F52-AB3A3289D634}"/>
            </a:ext>
          </a:extLst>
        </xdr:cNvPr>
        <xdr:cNvSpPr/>
      </xdr:nvSpPr>
      <xdr:spPr bwMode="auto">
        <a:xfrm>
          <a:off x="1495481" y="9429138"/>
          <a:ext cx="188644" cy="15714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18026</xdr:colOff>
      <xdr:row>61</xdr:row>
      <xdr:rowOff>20831</xdr:rowOff>
    </xdr:from>
    <xdr:to>
      <xdr:col>4</xdr:col>
      <xdr:colOff>138008</xdr:colOff>
      <xdr:row>61</xdr:row>
      <xdr:rowOff>142364</xdr:rowOff>
    </xdr:to>
    <xdr:sp macro="" textlink="">
      <xdr:nvSpPr>
        <xdr:cNvPr id="907" name="Oval 77">
          <a:extLst>
            <a:ext uri="{FF2B5EF4-FFF2-40B4-BE49-F238E27FC236}">
              <a16:creationId xmlns:a16="http://schemas.microsoft.com/office/drawing/2014/main" id="{EF6DDAB5-5FE8-482C-8BEF-F1BCD4E34A45}"/>
            </a:ext>
          </a:extLst>
        </xdr:cNvPr>
        <xdr:cNvSpPr>
          <a:spLocks noChangeArrowheads="1"/>
        </xdr:cNvSpPr>
      </xdr:nvSpPr>
      <xdr:spPr bwMode="auto">
        <a:xfrm>
          <a:off x="2202426" y="10098281"/>
          <a:ext cx="119982" cy="12153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240493</xdr:colOff>
      <xdr:row>60</xdr:row>
      <xdr:rowOff>133684</xdr:rowOff>
    </xdr:from>
    <xdr:to>
      <xdr:col>4</xdr:col>
      <xdr:colOff>417115</xdr:colOff>
      <xdr:row>61</xdr:row>
      <xdr:rowOff>107543</xdr:rowOff>
    </xdr:to>
    <xdr:sp macro="" textlink="">
      <xdr:nvSpPr>
        <xdr:cNvPr id="908" name="六角形 907">
          <a:extLst>
            <a:ext uri="{FF2B5EF4-FFF2-40B4-BE49-F238E27FC236}">
              <a16:creationId xmlns:a16="http://schemas.microsoft.com/office/drawing/2014/main" id="{D4FF892F-F328-4A5E-A03F-93ABD772537F}"/>
            </a:ext>
          </a:extLst>
        </xdr:cNvPr>
        <xdr:cNvSpPr/>
      </xdr:nvSpPr>
      <xdr:spPr bwMode="auto">
        <a:xfrm>
          <a:off x="2424893" y="10046034"/>
          <a:ext cx="176622" cy="1389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572336</xdr:colOff>
      <xdr:row>63</xdr:row>
      <xdr:rowOff>77981</xdr:rowOff>
    </xdr:from>
    <xdr:to>
      <xdr:col>4</xdr:col>
      <xdr:colOff>42938</xdr:colOff>
      <xdr:row>64</xdr:row>
      <xdr:rowOff>52536</xdr:rowOff>
    </xdr:to>
    <xdr:sp macro="" textlink="">
      <xdr:nvSpPr>
        <xdr:cNvPr id="909" name="六角形 908">
          <a:extLst>
            <a:ext uri="{FF2B5EF4-FFF2-40B4-BE49-F238E27FC236}">
              <a16:creationId xmlns:a16="http://schemas.microsoft.com/office/drawing/2014/main" id="{90AED561-1F4E-4679-B1C0-8E481BC5779E}"/>
            </a:ext>
          </a:extLst>
        </xdr:cNvPr>
        <xdr:cNvSpPr/>
      </xdr:nvSpPr>
      <xdr:spPr bwMode="auto">
        <a:xfrm>
          <a:off x="2051886" y="10504681"/>
          <a:ext cx="175452" cy="1396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668418</xdr:colOff>
      <xdr:row>60</xdr:row>
      <xdr:rowOff>150391</xdr:rowOff>
    </xdr:from>
    <xdr:ext cx="205441" cy="321372"/>
    <xdr:sp macro="" textlink="">
      <xdr:nvSpPr>
        <xdr:cNvPr id="910" name="Text Box 1664">
          <a:extLst>
            <a:ext uri="{FF2B5EF4-FFF2-40B4-BE49-F238E27FC236}">
              <a16:creationId xmlns:a16="http://schemas.microsoft.com/office/drawing/2014/main" id="{F9401A57-261E-4A82-B2F6-CB61959D7129}"/>
            </a:ext>
          </a:extLst>
        </xdr:cNvPr>
        <xdr:cNvSpPr txBox="1">
          <a:spLocks noChangeArrowheads="1"/>
        </xdr:cNvSpPr>
      </xdr:nvSpPr>
      <xdr:spPr bwMode="auto">
        <a:xfrm>
          <a:off x="738268" y="10062741"/>
          <a:ext cx="205441" cy="321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639955</xdr:colOff>
      <xdr:row>61</xdr:row>
      <xdr:rowOff>125497</xdr:rowOff>
    </xdr:from>
    <xdr:to>
      <xdr:col>8</xdr:col>
      <xdr:colOff>111125</xdr:colOff>
      <xdr:row>62</xdr:row>
      <xdr:rowOff>148166</xdr:rowOff>
    </xdr:to>
    <xdr:sp macro="" textlink="">
      <xdr:nvSpPr>
        <xdr:cNvPr id="911" name="六角形 910">
          <a:extLst>
            <a:ext uri="{FF2B5EF4-FFF2-40B4-BE49-F238E27FC236}">
              <a16:creationId xmlns:a16="http://schemas.microsoft.com/office/drawing/2014/main" id="{D2BC7031-2060-4093-AE3E-BBB0D2EE4D9C}"/>
            </a:ext>
          </a:extLst>
        </xdr:cNvPr>
        <xdr:cNvSpPr/>
      </xdr:nvSpPr>
      <xdr:spPr bwMode="auto">
        <a:xfrm>
          <a:off x="4938905" y="10202947"/>
          <a:ext cx="176020" cy="18776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8</xdr:col>
      <xdr:colOff>54951</xdr:colOff>
      <xdr:row>60</xdr:row>
      <xdr:rowOff>112310</xdr:rowOff>
    </xdr:from>
    <xdr:to>
      <xdr:col>8</xdr:col>
      <xdr:colOff>195668</xdr:colOff>
      <xdr:row>61</xdr:row>
      <xdr:rowOff>70148</xdr:rowOff>
    </xdr:to>
    <xdr:sp macro="" textlink="">
      <xdr:nvSpPr>
        <xdr:cNvPr id="912" name="AutoShape 489">
          <a:extLst>
            <a:ext uri="{FF2B5EF4-FFF2-40B4-BE49-F238E27FC236}">
              <a16:creationId xmlns:a16="http://schemas.microsoft.com/office/drawing/2014/main" id="{68106A13-BD3B-4345-9128-C9113EF63060}"/>
            </a:ext>
          </a:extLst>
        </xdr:cNvPr>
        <xdr:cNvSpPr>
          <a:spLocks noChangeArrowheads="1"/>
        </xdr:cNvSpPr>
      </xdr:nvSpPr>
      <xdr:spPr bwMode="auto">
        <a:xfrm flipH="1">
          <a:off x="5061114" y="10084025"/>
          <a:ext cx="140717" cy="1239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60654</xdr:colOff>
      <xdr:row>63</xdr:row>
      <xdr:rowOff>74890</xdr:rowOff>
    </xdr:from>
    <xdr:to>
      <xdr:col>7</xdr:col>
      <xdr:colOff>237276</xdr:colOff>
      <xdr:row>64</xdr:row>
      <xdr:rowOff>48749</xdr:rowOff>
    </xdr:to>
    <xdr:sp macro="" textlink="">
      <xdr:nvSpPr>
        <xdr:cNvPr id="913" name="六角形 912">
          <a:extLst>
            <a:ext uri="{FF2B5EF4-FFF2-40B4-BE49-F238E27FC236}">
              <a16:creationId xmlns:a16="http://schemas.microsoft.com/office/drawing/2014/main" id="{66060395-DE44-4759-9591-0575B398F0E0}"/>
            </a:ext>
          </a:extLst>
        </xdr:cNvPr>
        <xdr:cNvSpPr/>
      </xdr:nvSpPr>
      <xdr:spPr bwMode="auto">
        <a:xfrm>
          <a:off x="4359604" y="10501590"/>
          <a:ext cx="176622" cy="1389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200330</xdr:colOff>
      <xdr:row>61</xdr:row>
      <xdr:rowOff>175219</xdr:rowOff>
    </xdr:from>
    <xdr:to>
      <xdr:col>10</xdr:col>
      <xdr:colOff>548596</xdr:colOff>
      <xdr:row>63</xdr:row>
      <xdr:rowOff>39281</xdr:rowOff>
    </xdr:to>
    <xdr:sp macro="" textlink="">
      <xdr:nvSpPr>
        <xdr:cNvPr id="914" name="Freeform 197">
          <a:extLst>
            <a:ext uri="{FF2B5EF4-FFF2-40B4-BE49-F238E27FC236}">
              <a16:creationId xmlns:a16="http://schemas.microsoft.com/office/drawing/2014/main" id="{A46C9EBC-697C-4623-AA46-D75C743AC0DF}"/>
            </a:ext>
          </a:extLst>
        </xdr:cNvPr>
        <xdr:cNvSpPr>
          <a:spLocks/>
        </xdr:cNvSpPr>
      </xdr:nvSpPr>
      <xdr:spPr bwMode="auto">
        <a:xfrm rot="14228109" flipH="1">
          <a:off x="6322532" y="9826417"/>
          <a:ext cx="226012" cy="1053116"/>
        </a:xfrm>
        <a:custGeom>
          <a:avLst/>
          <a:gdLst>
            <a:gd name="T0" fmla="*/ 0 w 8306"/>
            <a:gd name="T1" fmla="*/ 2147483647 h 11087"/>
            <a:gd name="T2" fmla="*/ 0 w 8306"/>
            <a:gd name="T3" fmla="*/ 2147483647 h 11087"/>
            <a:gd name="T4" fmla="*/ 2147483647 w 8306"/>
            <a:gd name="T5" fmla="*/ 0 h 11087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4457 h 10000"/>
            <a:gd name="connsiteX2" fmla="*/ 10000 w 10000"/>
            <a:gd name="connsiteY2" fmla="*/ 0 h 10000"/>
            <a:gd name="connsiteX0" fmla="*/ 0 w 7968"/>
            <a:gd name="connsiteY0" fmla="*/ 9007 h 9007"/>
            <a:gd name="connsiteX1" fmla="*/ 0 w 7968"/>
            <a:gd name="connsiteY1" fmla="*/ 3464 h 9007"/>
            <a:gd name="connsiteX2" fmla="*/ 7968 w 7968"/>
            <a:gd name="connsiteY2" fmla="*/ 0 h 9007"/>
            <a:gd name="connsiteX0" fmla="*/ 0 w 12057"/>
            <a:gd name="connsiteY0" fmla="*/ 8686 h 8686"/>
            <a:gd name="connsiteX1" fmla="*/ 2057 w 12057"/>
            <a:gd name="connsiteY1" fmla="*/ 3846 h 8686"/>
            <a:gd name="connsiteX2" fmla="*/ 12057 w 12057"/>
            <a:gd name="connsiteY2" fmla="*/ 0 h 8686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2486 w 10000"/>
            <a:gd name="connsiteY1" fmla="*/ 4007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97 w 10000"/>
            <a:gd name="connsiteY1" fmla="*/ 1908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5897 w 10000"/>
            <a:gd name="connsiteY1" fmla="*/ 1908 h 10000"/>
            <a:gd name="connsiteX2" fmla="*/ 10000 w 10000"/>
            <a:gd name="connsiteY2" fmla="*/ 0 h 10000"/>
            <a:gd name="connsiteX0" fmla="*/ 0 w 14280"/>
            <a:gd name="connsiteY0" fmla="*/ 12056 h 12056"/>
            <a:gd name="connsiteX1" fmla="*/ 10177 w 14280"/>
            <a:gd name="connsiteY1" fmla="*/ 1908 h 12056"/>
            <a:gd name="connsiteX2" fmla="*/ 14280 w 14280"/>
            <a:gd name="connsiteY2" fmla="*/ 0 h 12056"/>
            <a:gd name="connsiteX0" fmla="*/ 0 w 14280"/>
            <a:gd name="connsiteY0" fmla="*/ 12056 h 12056"/>
            <a:gd name="connsiteX1" fmla="*/ 10177 w 14280"/>
            <a:gd name="connsiteY1" fmla="*/ 1908 h 12056"/>
            <a:gd name="connsiteX2" fmla="*/ 14280 w 14280"/>
            <a:gd name="connsiteY2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936 w 14280"/>
            <a:gd name="connsiteY1" fmla="*/ 8239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4280"/>
            <a:gd name="connsiteY0" fmla="*/ 12056 h 12056"/>
            <a:gd name="connsiteX1" fmla="*/ 1493 w 14280"/>
            <a:gd name="connsiteY1" fmla="*/ 7938 h 12056"/>
            <a:gd name="connsiteX2" fmla="*/ 10177 w 14280"/>
            <a:gd name="connsiteY2" fmla="*/ 1908 h 12056"/>
            <a:gd name="connsiteX3" fmla="*/ 14280 w 14280"/>
            <a:gd name="connsiteY3" fmla="*/ 0 h 12056"/>
            <a:gd name="connsiteX0" fmla="*/ 0 w 15155"/>
            <a:gd name="connsiteY0" fmla="*/ 12056 h 12056"/>
            <a:gd name="connsiteX1" fmla="*/ 1493 w 15155"/>
            <a:gd name="connsiteY1" fmla="*/ 7938 h 12056"/>
            <a:gd name="connsiteX2" fmla="*/ 14192 w 15155"/>
            <a:gd name="connsiteY2" fmla="*/ 6210 h 12056"/>
            <a:gd name="connsiteX3" fmla="*/ 14280 w 15155"/>
            <a:gd name="connsiteY3" fmla="*/ 0 h 12056"/>
            <a:gd name="connsiteX0" fmla="*/ 0 w 15440"/>
            <a:gd name="connsiteY0" fmla="*/ 12056 h 12056"/>
            <a:gd name="connsiteX1" fmla="*/ 1493 w 15440"/>
            <a:gd name="connsiteY1" fmla="*/ 7938 h 12056"/>
            <a:gd name="connsiteX2" fmla="*/ 14520 w 15440"/>
            <a:gd name="connsiteY2" fmla="*/ 7221 h 12056"/>
            <a:gd name="connsiteX3" fmla="*/ 14280 w 15440"/>
            <a:gd name="connsiteY3" fmla="*/ 0 h 12056"/>
            <a:gd name="connsiteX0" fmla="*/ 0 w 14651"/>
            <a:gd name="connsiteY0" fmla="*/ 12056 h 12056"/>
            <a:gd name="connsiteX1" fmla="*/ 1493 w 14651"/>
            <a:gd name="connsiteY1" fmla="*/ 7938 h 12056"/>
            <a:gd name="connsiteX2" fmla="*/ 13599 w 14651"/>
            <a:gd name="connsiteY2" fmla="*/ 7634 h 12056"/>
            <a:gd name="connsiteX3" fmla="*/ 14280 w 14651"/>
            <a:gd name="connsiteY3" fmla="*/ 0 h 12056"/>
            <a:gd name="connsiteX0" fmla="*/ 0 w 16363"/>
            <a:gd name="connsiteY0" fmla="*/ 9626 h 9626"/>
            <a:gd name="connsiteX1" fmla="*/ 1493 w 16363"/>
            <a:gd name="connsiteY1" fmla="*/ 5508 h 9626"/>
            <a:gd name="connsiteX2" fmla="*/ 13599 w 16363"/>
            <a:gd name="connsiteY2" fmla="*/ 5204 h 9626"/>
            <a:gd name="connsiteX3" fmla="*/ 16363 w 16363"/>
            <a:gd name="connsiteY3" fmla="*/ 0 h 9626"/>
            <a:gd name="connsiteX0" fmla="*/ 0 w 10000"/>
            <a:gd name="connsiteY0" fmla="*/ 10000 h 10000"/>
            <a:gd name="connsiteX1" fmla="*/ 912 w 10000"/>
            <a:gd name="connsiteY1" fmla="*/ 5722 h 10000"/>
            <a:gd name="connsiteX2" fmla="*/ 8311 w 10000"/>
            <a:gd name="connsiteY2" fmla="*/ 5406 h 10000"/>
            <a:gd name="connsiteX3" fmla="*/ 10000 w 10000"/>
            <a:gd name="connsiteY3" fmla="*/ 0 h 10000"/>
            <a:gd name="connsiteX0" fmla="*/ 0 w 10000"/>
            <a:gd name="connsiteY0" fmla="*/ 10000 h 10000"/>
            <a:gd name="connsiteX1" fmla="*/ 912 w 10000"/>
            <a:gd name="connsiteY1" fmla="*/ 5722 h 10000"/>
            <a:gd name="connsiteX2" fmla="*/ 8707 w 10000"/>
            <a:gd name="connsiteY2" fmla="*/ 5608 h 10000"/>
            <a:gd name="connsiteX3" fmla="*/ 10000 w 10000"/>
            <a:gd name="connsiteY3" fmla="*/ 0 h 10000"/>
            <a:gd name="connsiteX0" fmla="*/ 0 w 10320"/>
            <a:gd name="connsiteY0" fmla="*/ 11155 h 11155"/>
            <a:gd name="connsiteX1" fmla="*/ 1232 w 10320"/>
            <a:gd name="connsiteY1" fmla="*/ 5722 h 11155"/>
            <a:gd name="connsiteX2" fmla="*/ 9027 w 10320"/>
            <a:gd name="connsiteY2" fmla="*/ 5608 h 11155"/>
            <a:gd name="connsiteX3" fmla="*/ 10320 w 10320"/>
            <a:gd name="connsiteY3" fmla="*/ 0 h 11155"/>
            <a:gd name="connsiteX0" fmla="*/ 0 w 10441"/>
            <a:gd name="connsiteY0" fmla="*/ 10792 h 10792"/>
            <a:gd name="connsiteX1" fmla="*/ 1353 w 10441"/>
            <a:gd name="connsiteY1" fmla="*/ 5722 h 10792"/>
            <a:gd name="connsiteX2" fmla="*/ 9148 w 10441"/>
            <a:gd name="connsiteY2" fmla="*/ 5608 h 10792"/>
            <a:gd name="connsiteX3" fmla="*/ 10441 w 10441"/>
            <a:gd name="connsiteY3" fmla="*/ 0 h 10792"/>
            <a:gd name="connsiteX0" fmla="*/ 0 w 9088"/>
            <a:gd name="connsiteY0" fmla="*/ 5722 h 6843"/>
            <a:gd name="connsiteX1" fmla="*/ 7795 w 9088"/>
            <a:gd name="connsiteY1" fmla="*/ 5608 h 6843"/>
            <a:gd name="connsiteX2" fmla="*/ 9088 w 9088"/>
            <a:gd name="connsiteY2" fmla="*/ 0 h 6843"/>
            <a:gd name="connsiteX0" fmla="*/ 0 w 10000"/>
            <a:gd name="connsiteY0" fmla="*/ 8362 h 10362"/>
            <a:gd name="connsiteX1" fmla="*/ 7743 w 10000"/>
            <a:gd name="connsiteY1" fmla="*/ 8959 h 10362"/>
            <a:gd name="connsiteX2" fmla="*/ 10000 w 10000"/>
            <a:gd name="connsiteY2" fmla="*/ 0 h 10362"/>
            <a:gd name="connsiteX0" fmla="*/ 0 w 10000"/>
            <a:gd name="connsiteY0" fmla="*/ 8362 h 10362"/>
            <a:gd name="connsiteX1" fmla="*/ 7743 w 10000"/>
            <a:gd name="connsiteY1" fmla="*/ 8959 h 10362"/>
            <a:gd name="connsiteX2" fmla="*/ 10000 w 10000"/>
            <a:gd name="connsiteY2" fmla="*/ 0 h 10362"/>
            <a:gd name="connsiteX0" fmla="*/ 0 w 10000"/>
            <a:gd name="connsiteY0" fmla="*/ 8362 h 10362"/>
            <a:gd name="connsiteX1" fmla="*/ 7743 w 10000"/>
            <a:gd name="connsiteY1" fmla="*/ 8959 h 10362"/>
            <a:gd name="connsiteX2" fmla="*/ 10000 w 10000"/>
            <a:gd name="connsiteY2" fmla="*/ 0 h 10362"/>
            <a:gd name="connsiteX0" fmla="*/ 1020 w 3033"/>
            <a:gd name="connsiteY0" fmla="*/ 18886 h 19306"/>
            <a:gd name="connsiteX1" fmla="*/ 130 w 3033"/>
            <a:gd name="connsiteY1" fmla="*/ 8959 h 19306"/>
            <a:gd name="connsiteX2" fmla="*/ 2387 w 3033"/>
            <a:gd name="connsiteY2" fmla="*/ 0 h 19306"/>
            <a:gd name="connsiteX0" fmla="*/ 4178 w 8685"/>
            <a:gd name="connsiteY0" fmla="*/ 9782 h 9782"/>
            <a:gd name="connsiteX1" fmla="*/ 1244 w 8685"/>
            <a:gd name="connsiteY1" fmla="*/ 4641 h 9782"/>
            <a:gd name="connsiteX2" fmla="*/ 8685 w 8685"/>
            <a:gd name="connsiteY2" fmla="*/ 0 h 9782"/>
            <a:gd name="connsiteX0" fmla="*/ 3379 w 8568"/>
            <a:gd name="connsiteY0" fmla="*/ 10000 h 10000"/>
            <a:gd name="connsiteX1" fmla="*/ 0 w 8568"/>
            <a:gd name="connsiteY1" fmla="*/ 4744 h 10000"/>
            <a:gd name="connsiteX2" fmla="*/ 8568 w 8568"/>
            <a:gd name="connsiteY2" fmla="*/ 0 h 10000"/>
            <a:gd name="connsiteX0" fmla="*/ 3944 w 10000"/>
            <a:gd name="connsiteY0" fmla="*/ 10000 h 10000"/>
            <a:gd name="connsiteX1" fmla="*/ 0 w 10000"/>
            <a:gd name="connsiteY1" fmla="*/ 4744 h 10000"/>
            <a:gd name="connsiteX2" fmla="*/ 10000 w 10000"/>
            <a:gd name="connsiteY2" fmla="*/ 0 h 10000"/>
            <a:gd name="connsiteX0" fmla="*/ 3740 w 10000"/>
            <a:gd name="connsiteY0" fmla="*/ 11392 h 11392"/>
            <a:gd name="connsiteX1" fmla="*/ 0 w 10000"/>
            <a:gd name="connsiteY1" fmla="*/ 4744 h 11392"/>
            <a:gd name="connsiteX2" fmla="*/ 10000 w 10000"/>
            <a:gd name="connsiteY2" fmla="*/ 0 h 11392"/>
            <a:gd name="connsiteX0" fmla="*/ 3740 w 10000"/>
            <a:gd name="connsiteY0" fmla="*/ 11392 h 11392"/>
            <a:gd name="connsiteX1" fmla="*/ 0 w 10000"/>
            <a:gd name="connsiteY1" fmla="*/ 4744 h 11392"/>
            <a:gd name="connsiteX2" fmla="*/ 10000 w 10000"/>
            <a:gd name="connsiteY2" fmla="*/ 0 h 113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1392">
              <a:moveTo>
                <a:pt x="3740" y="11392"/>
              </a:moveTo>
              <a:cubicBezTo>
                <a:pt x="4359" y="9699"/>
                <a:pt x="1533" y="5998"/>
                <a:pt x="0" y="4744"/>
              </a:cubicBezTo>
              <a:cubicBezTo>
                <a:pt x="19295" y="2940"/>
                <a:pt x="421" y="1453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507317</xdr:colOff>
      <xdr:row>61</xdr:row>
      <xdr:rowOff>162761</xdr:rowOff>
    </xdr:from>
    <xdr:to>
      <xdr:col>9</xdr:col>
      <xdr:colOff>670279</xdr:colOff>
      <xdr:row>62</xdr:row>
      <xdr:rowOff>141112</xdr:rowOff>
    </xdr:to>
    <xdr:sp macro="" textlink="">
      <xdr:nvSpPr>
        <xdr:cNvPr id="915" name="Oval 310">
          <a:extLst>
            <a:ext uri="{FF2B5EF4-FFF2-40B4-BE49-F238E27FC236}">
              <a16:creationId xmlns:a16="http://schemas.microsoft.com/office/drawing/2014/main" id="{CF9F76D9-0CF0-4D42-BA9D-F011AC04A304}"/>
            </a:ext>
          </a:extLst>
        </xdr:cNvPr>
        <xdr:cNvSpPr>
          <a:spLocks noChangeArrowheads="1"/>
        </xdr:cNvSpPr>
      </xdr:nvSpPr>
      <xdr:spPr bwMode="auto">
        <a:xfrm>
          <a:off x="6215967" y="10240211"/>
          <a:ext cx="162962" cy="14345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165361</xdr:colOff>
      <xdr:row>62</xdr:row>
      <xdr:rowOff>78735</xdr:rowOff>
    </xdr:from>
    <xdr:to>
      <xdr:col>9</xdr:col>
      <xdr:colOff>393936</xdr:colOff>
      <xdr:row>63</xdr:row>
      <xdr:rowOff>79375</xdr:rowOff>
    </xdr:to>
    <xdr:sp macro="" textlink="">
      <xdr:nvSpPr>
        <xdr:cNvPr id="916" name="六角形 915">
          <a:extLst>
            <a:ext uri="{FF2B5EF4-FFF2-40B4-BE49-F238E27FC236}">
              <a16:creationId xmlns:a16="http://schemas.microsoft.com/office/drawing/2014/main" id="{96F4C3FC-F14D-43E8-B3D4-63C871F69840}"/>
            </a:ext>
          </a:extLst>
        </xdr:cNvPr>
        <xdr:cNvSpPr/>
      </xdr:nvSpPr>
      <xdr:spPr bwMode="auto">
        <a:xfrm>
          <a:off x="5874011" y="10321285"/>
          <a:ext cx="228575" cy="1847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twoCellAnchor>
    <xdr:from>
      <xdr:col>9</xdr:col>
      <xdr:colOff>537806</xdr:colOff>
      <xdr:row>62</xdr:row>
      <xdr:rowOff>165631</xdr:rowOff>
    </xdr:from>
    <xdr:to>
      <xdr:col>9</xdr:col>
      <xdr:colOff>667340</xdr:colOff>
      <xdr:row>63</xdr:row>
      <xdr:rowOff>126410</xdr:rowOff>
    </xdr:to>
    <xdr:sp macro="" textlink="">
      <xdr:nvSpPr>
        <xdr:cNvPr id="917" name="AutoShape 489">
          <a:extLst>
            <a:ext uri="{FF2B5EF4-FFF2-40B4-BE49-F238E27FC236}">
              <a16:creationId xmlns:a16="http://schemas.microsoft.com/office/drawing/2014/main" id="{C0B4FDE7-4475-4E9A-931B-7749896CF0FC}"/>
            </a:ext>
          </a:extLst>
        </xdr:cNvPr>
        <xdr:cNvSpPr>
          <a:spLocks noChangeArrowheads="1"/>
        </xdr:cNvSpPr>
      </xdr:nvSpPr>
      <xdr:spPr bwMode="auto">
        <a:xfrm flipH="1">
          <a:off x="6246456" y="10408181"/>
          <a:ext cx="129534" cy="14492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55862</xdr:colOff>
      <xdr:row>61</xdr:row>
      <xdr:rowOff>164627</xdr:rowOff>
    </xdr:from>
    <xdr:to>
      <xdr:col>10</xdr:col>
      <xdr:colOff>284437</xdr:colOff>
      <xdr:row>62</xdr:row>
      <xdr:rowOff>159387</xdr:rowOff>
    </xdr:to>
    <xdr:sp macro="" textlink="">
      <xdr:nvSpPr>
        <xdr:cNvPr id="918" name="六角形 917">
          <a:extLst>
            <a:ext uri="{FF2B5EF4-FFF2-40B4-BE49-F238E27FC236}">
              <a16:creationId xmlns:a16="http://schemas.microsoft.com/office/drawing/2014/main" id="{3C1847E8-4C1D-4EDA-B53D-2D5F2E6EB64C}"/>
            </a:ext>
          </a:extLst>
        </xdr:cNvPr>
        <xdr:cNvSpPr/>
      </xdr:nvSpPr>
      <xdr:spPr bwMode="auto">
        <a:xfrm>
          <a:off x="6469362" y="10242077"/>
          <a:ext cx="228575" cy="15986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9</xdr:col>
      <xdr:colOff>17635</xdr:colOff>
      <xdr:row>59</xdr:row>
      <xdr:rowOff>47042</xdr:rowOff>
    </xdr:from>
    <xdr:ext cx="290382" cy="186974"/>
    <xdr:sp macro="" textlink="">
      <xdr:nvSpPr>
        <xdr:cNvPr id="919" name="Text Box 1664">
          <a:extLst>
            <a:ext uri="{FF2B5EF4-FFF2-40B4-BE49-F238E27FC236}">
              <a16:creationId xmlns:a16="http://schemas.microsoft.com/office/drawing/2014/main" id="{81AF384F-83B1-410B-B258-B78669C968DB}"/>
            </a:ext>
          </a:extLst>
        </xdr:cNvPr>
        <xdr:cNvSpPr txBox="1">
          <a:spLocks noChangeArrowheads="1"/>
        </xdr:cNvSpPr>
      </xdr:nvSpPr>
      <xdr:spPr bwMode="auto">
        <a:xfrm>
          <a:off x="5726285" y="9794292"/>
          <a:ext cx="290382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129652</xdr:colOff>
      <xdr:row>4</xdr:row>
      <xdr:rowOff>94716</xdr:rowOff>
    </xdr:from>
    <xdr:to>
      <xdr:col>12</xdr:col>
      <xdr:colOff>360723</xdr:colOff>
      <xdr:row>5</xdr:row>
      <xdr:rowOff>64730</xdr:rowOff>
    </xdr:to>
    <xdr:sp macro="" textlink="">
      <xdr:nvSpPr>
        <xdr:cNvPr id="920" name="Line 149">
          <a:extLst>
            <a:ext uri="{FF2B5EF4-FFF2-40B4-BE49-F238E27FC236}">
              <a16:creationId xmlns:a16="http://schemas.microsoft.com/office/drawing/2014/main" id="{247D3E56-F736-4585-A24C-0931A63F2E52}"/>
            </a:ext>
          </a:extLst>
        </xdr:cNvPr>
        <xdr:cNvSpPr>
          <a:spLocks noChangeShapeType="1"/>
        </xdr:cNvSpPr>
      </xdr:nvSpPr>
      <xdr:spPr bwMode="auto">
        <a:xfrm flipH="1">
          <a:off x="7952852" y="761466"/>
          <a:ext cx="231071" cy="1351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189764</xdr:colOff>
      <xdr:row>2</xdr:row>
      <xdr:rowOff>1194</xdr:rowOff>
    </xdr:to>
    <xdr:sp macro="" textlink="">
      <xdr:nvSpPr>
        <xdr:cNvPr id="921" name="六角形 920">
          <a:extLst>
            <a:ext uri="{FF2B5EF4-FFF2-40B4-BE49-F238E27FC236}">
              <a16:creationId xmlns:a16="http://schemas.microsoft.com/office/drawing/2014/main" id="{3020596B-A8A7-464D-8ADE-DA61D0809177}"/>
            </a:ext>
          </a:extLst>
        </xdr:cNvPr>
        <xdr:cNvSpPr/>
      </xdr:nvSpPr>
      <xdr:spPr bwMode="auto">
        <a:xfrm>
          <a:off x="7118350" y="1714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379531</xdr:colOff>
      <xdr:row>3</xdr:row>
      <xdr:rowOff>91135</xdr:rowOff>
    </xdr:from>
    <xdr:to>
      <xdr:col>11</xdr:col>
      <xdr:colOff>556153</xdr:colOff>
      <xdr:row>4</xdr:row>
      <xdr:rowOff>70874</xdr:rowOff>
    </xdr:to>
    <xdr:sp macro="" textlink="">
      <xdr:nvSpPr>
        <xdr:cNvPr id="922" name="六角形 921">
          <a:extLst>
            <a:ext uri="{FF2B5EF4-FFF2-40B4-BE49-F238E27FC236}">
              <a16:creationId xmlns:a16="http://schemas.microsoft.com/office/drawing/2014/main" id="{4BC0C050-5063-47F8-9138-F082CEF64BA5}"/>
            </a:ext>
          </a:extLst>
        </xdr:cNvPr>
        <xdr:cNvSpPr/>
      </xdr:nvSpPr>
      <xdr:spPr bwMode="auto">
        <a:xfrm>
          <a:off x="7497881" y="592785"/>
          <a:ext cx="176622" cy="1448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230483</xdr:colOff>
      <xdr:row>6</xdr:row>
      <xdr:rowOff>89030</xdr:rowOff>
    </xdr:from>
    <xdr:to>
      <xdr:col>12</xdr:col>
      <xdr:colOff>407105</xdr:colOff>
      <xdr:row>7</xdr:row>
      <xdr:rowOff>64359</xdr:rowOff>
    </xdr:to>
    <xdr:sp macro="" textlink="">
      <xdr:nvSpPr>
        <xdr:cNvPr id="923" name="六角形 922">
          <a:extLst>
            <a:ext uri="{FF2B5EF4-FFF2-40B4-BE49-F238E27FC236}">
              <a16:creationId xmlns:a16="http://schemas.microsoft.com/office/drawing/2014/main" id="{FBD12927-8B91-4E85-A8EB-32EB49E86505}"/>
            </a:ext>
          </a:extLst>
        </xdr:cNvPr>
        <xdr:cNvSpPr/>
      </xdr:nvSpPr>
      <xdr:spPr bwMode="auto">
        <a:xfrm>
          <a:off x="8053683" y="1085980"/>
          <a:ext cx="176622" cy="1404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52920</xdr:colOff>
      <xdr:row>55</xdr:row>
      <xdr:rowOff>102894</xdr:rowOff>
    </xdr:from>
    <xdr:ext cx="320103" cy="186974"/>
    <xdr:sp macro="" textlink="">
      <xdr:nvSpPr>
        <xdr:cNvPr id="924" name="Text Box 1664">
          <a:extLst>
            <a:ext uri="{FF2B5EF4-FFF2-40B4-BE49-F238E27FC236}">
              <a16:creationId xmlns:a16="http://schemas.microsoft.com/office/drawing/2014/main" id="{83088DFA-C031-4695-95E7-0C7DE8752A86}"/>
            </a:ext>
          </a:extLst>
        </xdr:cNvPr>
        <xdr:cNvSpPr txBox="1">
          <a:spLocks noChangeArrowheads="1"/>
        </xdr:cNvSpPr>
      </xdr:nvSpPr>
      <xdr:spPr bwMode="auto">
        <a:xfrm>
          <a:off x="6466420" y="9189744"/>
          <a:ext cx="320103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41157</xdr:colOff>
      <xdr:row>60</xdr:row>
      <xdr:rowOff>91134</xdr:rowOff>
    </xdr:from>
    <xdr:ext cx="773171" cy="147413"/>
    <xdr:sp macro="" textlink="">
      <xdr:nvSpPr>
        <xdr:cNvPr id="925" name="Text Box 1664">
          <a:extLst>
            <a:ext uri="{FF2B5EF4-FFF2-40B4-BE49-F238E27FC236}">
              <a16:creationId xmlns:a16="http://schemas.microsoft.com/office/drawing/2014/main" id="{233E44F1-A673-48A1-8499-7FC94D47D4C9}"/>
            </a:ext>
          </a:extLst>
        </xdr:cNvPr>
        <xdr:cNvSpPr txBox="1">
          <a:spLocks noChangeArrowheads="1"/>
        </xdr:cNvSpPr>
      </xdr:nvSpPr>
      <xdr:spPr bwMode="auto">
        <a:xfrm>
          <a:off x="5749807" y="10003484"/>
          <a:ext cx="773171" cy="1474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姫・小木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10</xdr:col>
      <xdr:colOff>341610</xdr:colOff>
      <xdr:row>60</xdr:row>
      <xdr:rowOff>71362</xdr:rowOff>
    </xdr:from>
    <xdr:to>
      <xdr:col>10</xdr:col>
      <xdr:colOff>482313</xdr:colOff>
      <xdr:row>61</xdr:row>
      <xdr:rowOff>101906</xdr:rowOff>
    </xdr:to>
    <xdr:sp macro="" textlink="">
      <xdr:nvSpPr>
        <xdr:cNvPr id="926" name="Freeform 395">
          <a:extLst>
            <a:ext uri="{FF2B5EF4-FFF2-40B4-BE49-F238E27FC236}">
              <a16:creationId xmlns:a16="http://schemas.microsoft.com/office/drawing/2014/main" id="{B194441C-E3A5-4B8D-BE05-8BBD61C4EA45}"/>
            </a:ext>
          </a:extLst>
        </xdr:cNvPr>
        <xdr:cNvSpPr>
          <a:spLocks/>
        </xdr:cNvSpPr>
      </xdr:nvSpPr>
      <xdr:spPr bwMode="auto">
        <a:xfrm rot="3704580">
          <a:off x="6727640" y="10011182"/>
          <a:ext cx="195644" cy="14070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262710</xdr:colOff>
      <xdr:row>59</xdr:row>
      <xdr:rowOff>84370</xdr:rowOff>
    </xdr:from>
    <xdr:to>
      <xdr:col>9</xdr:col>
      <xdr:colOff>463764</xdr:colOff>
      <xdr:row>60</xdr:row>
      <xdr:rowOff>54564</xdr:rowOff>
    </xdr:to>
    <xdr:sp macro="" textlink="">
      <xdr:nvSpPr>
        <xdr:cNvPr id="927" name="Freeform 395">
          <a:extLst>
            <a:ext uri="{FF2B5EF4-FFF2-40B4-BE49-F238E27FC236}">
              <a16:creationId xmlns:a16="http://schemas.microsoft.com/office/drawing/2014/main" id="{A1B49D56-DAEE-4352-8660-EF3F5DC77786}"/>
            </a:ext>
          </a:extLst>
        </xdr:cNvPr>
        <xdr:cNvSpPr>
          <a:spLocks/>
        </xdr:cNvSpPr>
      </xdr:nvSpPr>
      <xdr:spPr bwMode="auto">
        <a:xfrm rot="8382785">
          <a:off x="5971360" y="9831620"/>
          <a:ext cx="201054" cy="13529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472535</xdr:colOff>
      <xdr:row>61</xdr:row>
      <xdr:rowOff>38993</xdr:rowOff>
    </xdr:from>
    <xdr:to>
      <xdr:col>9</xdr:col>
      <xdr:colOff>673589</xdr:colOff>
      <xdr:row>62</xdr:row>
      <xdr:rowOff>3307</xdr:rowOff>
    </xdr:to>
    <xdr:sp macro="" textlink="">
      <xdr:nvSpPr>
        <xdr:cNvPr id="928" name="Freeform 395">
          <a:extLst>
            <a:ext uri="{FF2B5EF4-FFF2-40B4-BE49-F238E27FC236}">
              <a16:creationId xmlns:a16="http://schemas.microsoft.com/office/drawing/2014/main" id="{908449B4-499F-4D5F-BFF0-9C6487CD48F7}"/>
            </a:ext>
          </a:extLst>
        </xdr:cNvPr>
        <xdr:cNvSpPr>
          <a:spLocks/>
        </xdr:cNvSpPr>
      </xdr:nvSpPr>
      <xdr:spPr bwMode="auto">
        <a:xfrm rot="20523600">
          <a:off x="6181185" y="10116443"/>
          <a:ext cx="201054" cy="12941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23645</xdr:colOff>
      <xdr:row>6</xdr:row>
      <xdr:rowOff>30175</xdr:rowOff>
    </xdr:from>
    <xdr:to>
      <xdr:col>12</xdr:col>
      <xdr:colOff>224699</xdr:colOff>
      <xdr:row>7</xdr:row>
      <xdr:rowOff>369</xdr:rowOff>
    </xdr:to>
    <xdr:sp macro="" textlink="">
      <xdr:nvSpPr>
        <xdr:cNvPr id="929" name="Freeform 395">
          <a:extLst>
            <a:ext uri="{FF2B5EF4-FFF2-40B4-BE49-F238E27FC236}">
              <a16:creationId xmlns:a16="http://schemas.microsoft.com/office/drawing/2014/main" id="{77F4A255-6962-4456-84DA-75AE1E44AAE3}"/>
            </a:ext>
          </a:extLst>
        </xdr:cNvPr>
        <xdr:cNvSpPr>
          <a:spLocks/>
        </xdr:cNvSpPr>
      </xdr:nvSpPr>
      <xdr:spPr bwMode="auto">
        <a:xfrm rot="10800000">
          <a:off x="7846845" y="1027125"/>
          <a:ext cx="201054" cy="135294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9416" y="296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664395</xdr:colOff>
      <xdr:row>7</xdr:row>
      <xdr:rowOff>59633</xdr:rowOff>
    </xdr:from>
    <xdr:ext cx="348804" cy="253198"/>
    <xdr:sp macro="" textlink="">
      <xdr:nvSpPr>
        <xdr:cNvPr id="930" name="Text Box 1664">
          <a:extLst>
            <a:ext uri="{FF2B5EF4-FFF2-40B4-BE49-F238E27FC236}">
              <a16:creationId xmlns:a16="http://schemas.microsoft.com/office/drawing/2014/main" id="{4C77E388-61F1-4E21-B8DF-6C3629458089}"/>
            </a:ext>
          </a:extLst>
        </xdr:cNvPr>
        <xdr:cNvSpPr txBox="1">
          <a:spLocks noChangeArrowheads="1"/>
        </xdr:cNvSpPr>
      </xdr:nvSpPr>
      <xdr:spPr bwMode="auto">
        <a:xfrm>
          <a:off x="7782745" y="1221683"/>
          <a:ext cx="348804" cy="253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真脇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146938</xdr:colOff>
      <xdr:row>3</xdr:row>
      <xdr:rowOff>152872</xdr:rowOff>
    </xdr:from>
    <xdr:to>
      <xdr:col>12</xdr:col>
      <xdr:colOff>132298</xdr:colOff>
      <xdr:row>6</xdr:row>
      <xdr:rowOff>161030</xdr:rowOff>
    </xdr:to>
    <xdr:sp macro="" textlink="">
      <xdr:nvSpPr>
        <xdr:cNvPr id="931" name="Freeform 166">
          <a:extLst>
            <a:ext uri="{FF2B5EF4-FFF2-40B4-BE49-F238E27FC236}">
              <a16:creationId xmlns:a16="http://schemas.microsoft.com/office/drawing/2014/main" id="{5A671D46-B5DB-4ACC-BD85-BFF27A6D2A83}"/>
            </a:ext>
          </a:extLst>
        </xdr:cNvPr>
        <xdr:cNvSpPr>
          <a:spLocks/>
        </xdr:cNvSpPr>
      </xdr:nvSpPr>
      <xdr:spPr bwMode="auto">
        <a:xfrm flipH="1">
          <a:off x="7265288" y="654522"/>
          <a:ext cx="690210" cy="50345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34758"/>
            <a:gd name="connsiteY0" fmla="*/ 16178 h 16178"/>
            <a:gd name="connsiteX1" fmla="*/ 40 w 34758"/>
            <a:gd name="connsiteY1" fmla="*/ 6178 h 16178"/>
            <a:gd name="connsiteX2" fmla="*/ 11861 w 34758"/>
            <a:gd name="connsiteY2" fmla="*/ 3621 h 16178"/>
            <a:gd name="connsiteX3" fmla="*/ 34758 w 34758"/>
            <a:gd name="connsiteY3" fmla="*/ 0 h 16178"/>
            <a:gd name="connsiteX0" fmla="*/ 295 w 34758"/>
            <a:gd name="connsiteY0" fmla="*/ 16178 h 16178"/>
            <a:gd name="connsiteX1" fmla="*/ 40 w 34758"/>
            <a:gd name="connsiteY1" fmla="*/ 6178 h 16178"/>
            <a:gd name="connsiteX2" fmla="*/ 26972 w 34758"/>
            <a:gd name="connsiteY2" fmla="*/ 3529 h 16178"/>
            <a:gd name="connsiteX3" fmla="*/ 34758 w 34758"/>
            <a:gd name="connsiteY3" fmla="*/ 0 h 16178"/>
            <a:gd name="connsiteX0" fmla="*/ 295 w 34758"/>
            <a:gd name="connsiteY0" fmla="*/ 16178 h 16178"/>
            <a:gd name="connsiteX1" fmla="*/ 40 w 34758"/>
            <a:gd name="connsiteY1" fmla="*/ 6178 h 16178"/>
            <a:gd name="connsiteX2" fmla="*/ 26972 w 34758"/>
            <a:gd name="connsiteY2" fmla="*/ 3529 h 16178"/>
            <a:gd name="connsiteX3" fmla="*/ 34758 w 3475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1025 w 35488"/>
            <a:gd name="connsiteY0" fmla="*/ 16178 h 16178"/>
            <a:gd name="connsiteX1" fmla="*/ 14 w 35488"/>
            <a:gd name="connsiteY1" fmla="*/ 8100 h 16178"/>
            <a:gd name="connsiteX2" fmla="*/ 27702 w 35488"/>
            <a:gd name="connsiteY2" fmla="*/ 3529 h 16178"/>
            <a:gd name="connsiteX3" fmla="*/ 35488 w 35488"/>
            <a:gd name="connsiteY3" fmla="*/ 0 h 16178"/>
            <a:gd name="connsiteX0" fmla="*/ 295 w 35514"/>
            <a:gd name="connsiteY0" fmla="*/ 16361 h 16361"/>
            <a:gd name="connsiteX1" fmla="*/ 40 w 35514"/>
            <a:gd name="connsiteY1" fmla="*/ 8100 h 16361"/>
            <a:gd name="connsiteX2" fmla="*/ 27728 w 35514"/>
            <a:gd name="connsiteY2" fmla="*/ 3529 h 16361"/>
            <a:gd name="connsiteX3" fmla="*/ 35514 w 35514"/>
            <a:gd name="connsiteY3" fmla="*/ 0 h 16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5514" h="16361">
              <a:moveTo>
                <a:pt x="295" y="16361"/>
              </a:moveTo>
              <a:cubicBezTo>
                <a:pt x="213" y="13302"/>
                <a:pt x="-113" y="16163"/>
                <a:pt x="40" y="8100"/>
              </a:cubicBezTo>
              <a:cubicBezTo>
                <a:pt x="5392" y="3915"/>
                <a:pt x="26096" y="5663"/>
                <a:pt x="27728" y="3529"/>
              </a:cubicBezTo>
              <a:cubicBezTo>
                <a:pt x="32966" y="345"/>
                <a:pt x="34866" y="152"/>
                <a:pt x="3551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45567</xdr:colOff>
      <xdr:row>5</xdr:row>
      <xdr:rowOff>97296</xdr:rowOff>
    </xdr:from>
    <xdr:to>
      <xdr:col>12</xdr:col>
      <xdr:colOff>208423</xdr:colOff>
      <xdr:row>6</xdr:row>
      <xdr:rowOff>67054</xdr:rowOff>
    </xdr:to>
    <xdr:sp macro="" textlink="">
      <xdr:nvSpPr>
        <xdr:cNvPr id="932" name="AutoShape 308">
          <a:extLst>
            <a:ext uri="{FF2B5EF4-FFF2-40B4-BE49-F238E27FC236}">
              <a16:creationId xmlns:a16="http://schemas.microsoft.com/office/drawing/2014/main" id="{456C5E13-2B43-4E90-A3FB-2650CF87DC73}"/>
            </a:ext>
          </a:extLst>
        </xdr:cNvPr>
        <xdr:cNvSpPr>
          <a:spLocks noChangeArrowheads="1"/>
        </xdr:cNvSpPr>
      </xdr:nvSpPr>
      <xdr:spPr bwMode="auto">
        <a:xfrm>
          <a:off x="7868767" y="929146"/>
          <a:ext cx="162856" cy="1348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94076</xdr:colOff>
      <xdr:row>3</xdr:row>
      <xdr:rowOff>117592</xdr:rowOff>
    </xdr:from>
    <xdr:to>
      <xdr:col>12</xdr:col>
      <xdr:colOff>311622</xdr:colOff>
      <xdr:row>4</xdr:row>
      <xdr:rowOff>123472</xdr:rowOff>
    </xdr:to>
    <xdr:sp macro="" textlink="">
      <xdr:nvSpPr>
        <xdr:cNvPr id="933" name="六角形 932">
          <a:extLst>
            <a:ext uri="{FF2B5EF4-FFF2-40B4-BE49-F238E27FC236}">
              <a16:creationId xmlns:a16="http://schemas.microsoft.com/office/drawing/2014/main" id="{852401B6-3E04-4586-99A8-9AF5579B1D21}"/>
            </a:ext>
          </a:extLst>
        </xdr:cNvPr>
        <xdr:cNvSpPr/>
      </xdr:nvSpPr>
      <xdr:spPr bwMode="auto">
        <a:xfrm>
          <a:off x="7917276" y="619242"/>
          <a:ext cx="217546" cy="1709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153199</xdr:colOff>
      <xdr:row>5</xdr:row>
      <xdr:rowOff>162443</xdr:rowOff>
    </xdr:from>
    <xdr:to>
      <xdr:col>14</xdr:col>
      <xdr:colOff>274628</xdr:colOff>
      <xdr:row>6</xdr:row>
      <xdr:rowOff>95808</xdr:rowOff>
    </xdr:to>
    <xdr:sp macro="" textlink="">
      <xdr:nvSpPr>
        <xdr:cNvPr id="934" name="AutoShape 1094">
          <a:extLst>
            <a:ext uri="{FF2B5EF4-FFF2-40B4-BE49-F238E27FC236}">
              <a16:creationId xmlns:a16="http://schemas.microsoft.com/office/drawing/2014/main" id="{67A65CDB-001F-429F-A7B4-D80B9CD0B149}"/>
            </a:ext>
          </a:extLst>
        </xdr:cNvPr>
        <xdr:cNvSpPr>
          <a:spLocks noChangeArrowheads="1"/>
        </xdr:cNvSpPr>
      </xdr:nvSpPr>
      <xdr:spPr bwMode="auto">
        <a:xfrm>
          <a:off x="9386099" y="994293"/>
          <a:ext cx="121429" cy="98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646079</xdr:colOff>
      <xdr:row>2</xdr:row>
      <xdr:rowOff>71488</xdr:rowOff>
    </xdr:from>
    <xdr:ext cx="222250" cy="450850"/>
    <xdr:sp macro="" textlink="">
      <xdr:nvSpPr>
        <xdr:cNvPr id="935" name="Text Box 1664">
          <a:extLst>
            <a:ext uri="{FF2B5EF4-FFF2-40B4-BE49-F238E27FC236}">
              <a16:creationId xmlns:a16="http://schemas.microsoft.com/office/drawing/2014/main" id="{62A8FE1E-E1CB-46E3-83BC-EAD90BFE9323}"/>
            </a:ext>
          </a:extLst>
        </xdr:cNvPr>
        <xdr:cNvSpPr txBox="1">
          <a:spLocks noChangeArrowheads="1"/>
        </xdr:cNvSpPr>
      </xdr:nvSpPr>
      <xdr:spPr bwMode="auto">
        <a:xfrm>
          <a:off x="11993529" y="408038"/>
          <a:ext cx="222250" cy="45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wordArtVert" wrap="square" lIns="27432" tIns="18288" rIns="27432" bIns="18288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能登町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役場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169978</xdr:colOff>
      <xdr:row>5</xdr:row>
      <xdr:rowOff>28495</xdr:rowOff>
    </xdr:from>
    <xdr:ext cx="337036" cy="186974"/>
    <xdr:sp macro="" textlink="">
      <xdr:nvSpPr>
        <xdr:cNvPr id="936" name="Text Box 1664">
          <a:extLst>
            <a:ext uri="{FF2B5EF4-FFF2-40B4-BE49-F238E27FC236}">
              <a16:creationId xmlns:a16="http://schemas.microsoft.com/office/drawing/2014/main" id="{E4B8B8C5-C831-410B-9ABA-76BF63C017CA}"/>
            </a:ext>
          </a:extLst>
        </xdr:cNvPr>
        <xdr:cNvSpPr txBox="1">
          <a:spLocks noChangeArrowheads="1"/>
        </xdr:cNvSpPr>
      </xdr:nvSpPr>
      <xdr:spPr bwMode="auto">
        <a:xfrm>
          <a:off x="12222278" y="860345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0</xdr:colOff>
      <xdr:row>1</xdr:row>
      <xdr:rowOff>0</xdr:rowOff>
    </xdr:from>
    <xdr:to>
      <xdr:col>17</xdr:col>
      <xdr:colOff>189764</xdr:colOff>
      <xdr:row>2</xdr:row>
      <xdr:rowOff>1194</xdr:rowOff>
    </xdr:to>
    <xdr:sp macro="" textlink="">
      <xdr:nvSpPr>
        <xdr:cNvPr id="937" name="六角形 936">
          <a:extLst>
            <a:ext uri="{FF2B5EF4-FFF2-40B4-BE49-F238E27FC236}">
              <a16:creationId xmlns:a16="http://schemas.microsoft.com/office/drawing/2014/main" id="{F9842D01-5F46-4A02-8236-44EE26B07F33}"/>
            </a:ext>
          </a:extLst>
        </xdr:cNvPr>
        <xdr:cNvSpPr/>
      </xdr:nvSpPr>
      <xdr:spPr bwMode="auto">
        <a:xfrm>
          <a:off x="11347450" y="171450"/>
          <a:ext cx="189764" cy="1662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619076</xdr:colOff>
      <xdr:row>3</xdr:row>
      <xdr:rowOff>24774</xdr:rowOff>
    </xdr:from>
    <xdr:to>
      <xdr:col>18</xdr:col>
      <xdr:colOff>504977</xdr:colOff>
      <xdr:row>8</xdr:row>
      <xdr:rowOff>6042</xdr:rowOff>
    </xdr:to>
    <xdr:grpSp>
      <xdr:nvGrpSpPr>
        <xdr:cNvPr id="938" name="グループ化 937">
          <a:extLst>
            <a:ext uri="{FF2B5EF4-FFF2-40B4-BE49-F238E27FC236}">
              <a16:creationId xmlns:a16="http://schemas.microsoft.com/office/drawing/2014/main" id="{C2DEB23D-B6F6-40B9-965E-8C98FAC6CBEF}"/>
            </a:ext>
          </a:extLst>
        </xdr:cNvPr>
        <xdr:cNvGrpSpPr/>
      </xdr:nvGrpSpPr>
      <xdr:grpSpPr>
        <a:xfrm rot="7158057">
          <a:off x="11517425" y="283022"/>
          <a:ext cx="808091" cy="1297012"/>
          <a:chOff x="9992063" y="2961332"/>
          <a:chExt cx="849768" cy="1296627"/>
        </a:xfrm>
      </xdr:grpSpPr>
      <xdr:sp macro="" textlink="">
        <xdr:nvSpPr>
          <xdr:cNvPr id="939" name="Freeform 606">
            <a:extLst>
              <a:ext uri="{FF2B5EF4-FFF2-40B4-BE49-F238E27FC236}">
                <a16:creationId xmlns:a16="http://schemas.microsoft.com/office/drawing/2014/main" id="{6752452F-0D7E-174F-484F-94D7917B7DA8}"/>
              </a:ext>
            </a:extLst>
          </xdr:cNvPr>
          <xdr:cNvSpPr>
            <a:spLocks/>
          </xdr:cNvSpPr>
        </xdr:nvSpPr>
        <xdr:spPr bwMode="auto">
          <a:xfrm rot="16437348" flipV="1">
            <a:off x="10147031" y="3266233"/>
            <a:ext cx="664833" cy="55031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13890 w 13890"/>
              <a:gd name="connsiteY0" fmla="*/ 5663 h 8793"/>
              <a:gd name="connsiteX1" fmla="*/ 9003 w 13890"/>
              <a:gd name="connsiteY1" fmla="*/ 24 h 8793"/>
              <a:gd name="connsiteX2" fmla="*/ 4931 w 13890"/>
              <a:gd name="connsiteY2" fmla="*/ 8371 h 8793"/>
              <a:gd name="connsiteX3" fmla="*/ 0 w 13890"/>
              <a:gd name="connsiteY3" fmla="*/ 741 h 8793"/>
              <a:gd name="connsiteX0" fmla="*/ 10000 w 10000"/>
              <a:gd name="connsiteY0" fmla="*/ 6705 h 6708"/>
              <a:gd name="connsiteX1" fmla="*/ 6482 w 10000"/>
              <a:gd name="connsiteY1" fmla="*/ 292 h 6708"/>
              <a:gd name="connsiteX2" fmla="*/ 0 w 10000"/>
              <a:gd name="connsiteY2" fmla="*/ 1108 h 6708"/>
              <a:gd name="connsiteX0" fmla="*/ 10000 w 10000"/>
              <a:gd name="connsiteY0" fmla="*/ 9634 h 9639"/>
              <a:gd name="connsiteX1" fmla="*/ 6482 w 10000"/>
              <a:gd name="connsiteY1" fmla="*/ 73 h 9639"/>
              <a:gd name="connsiteX2" fmla="*/ 6043 w 10000"/>
              <a:gd name="connsiteY2" fmla="*/ 5046 h 9639"/>
              <a:gd name="connsiteX3" fmla="*/ 0 w 10000"/>
              <a:gd name="connsiteY3" fmla="*/ 1290 h 9639"/>
              <a:gd name="connsiteX0" fmla="*/ 3957 w 3957"/>
              <a:gd name="connsiteY0" fmla="*/ 9995 h 10000"/>
              <a:gd name="connsiteX1" fmla="*/ 439 w 3957"/>
              <a:gd name="connsiteY1" fmla="*/ 76 h 10000"/>
              <a:gd name="connsiteX2" fmla="*/ 0 w 3957"/>
              <a:gd name="connsiteY2" fmla="*/ 5235 h 10000"/>
              <a:gd name="connsiteX0" fmla="*/ 10253 w 10253"/>
              <a:gd name="connsiteY0" fmla="*/ 9970 h 15269"/>
              <a:gd name="connsiteX1" fmla="*/ 1362 w 10253"/>
              <a:gd name="connsiteY1" fmla="*/ 51 h 15269"/>
              <a:gd name="connsiteX2" fmla="*/ 0 w 10253"/>
              <a:gd name="connsiteY2" fmla="*/ 15269 h 15269"/>
              <a:gd name="connsiteX0" fmla="*/ 9100 w 9100"/>
              <a:gd name="connsiteY0" fmla="*/ 10071 h 19778"/>
              <a:gd name="connsiteX1" fmla="*/ 209 w 9100"/>
              <a:gd name="connsiteY1" fmla="*/ 152 h 19778"/>
              <a:gd name="connsiteX2" fmla="*/ 1384 w 9100"/>
              <a:gd name="connsiteY2" fmla="*/ 19778 h 19778"/>
              <a:gd name="connsiteX0" fmla="*/ 11054 w 11054"/>
              <a:gd name="connsiteY0" fmla="*/ 5092 h 10000"/>
              <a:gd name="connsiteX1" fmla="*/ 1284 w 11054"/>
              <a:gd name="connsiteY1" fmla="*/ 77 h 10000"/>
              <a:gd name="connsiteX2" fmla="*/ 2575 w 11054"/>
              <a:gd name="connsiteY2" fmla="*/ 10000 h 10000"/>
              <a:gd name="connsiteX0" fmla="*/ 10705 w 10705"/>
              <a:gd name="connsiteY0" fmla="*/ 8710 h 13618"/>
              <a:gd name="connsiteX1" fmla="*/ 935 w 10705"/>
              <a:gd name="connsiteY1" fmla="*/ 3695 h 13618"/>
              <a:gd name="connsiteX2" fmla="*/ 2226 w 10705"/>
              <a:gd name="connsiteY2" fmla="*/ 13618 h 13618"/>
              <a:gd name="connsiteX0" fmla="*/ 12061 w 12061"/>
              <a:gd name="connsiteY0" fmla="*/ 5105 h 10013"/>
              <a:gd name="connsiteX1" fmla="*/ 2291 w 12061"/>
              <a:gd name="connsiteY1" fmla="*/ 90 h 10013"/>
              <a:gd name="connsiteX2" fmla="*/ 3582 w 12061"/>
              <a:gd name="connsiteY2" fmla="*/ 10013 h 10013"/>
              <a:gd name="connsiteX0" fmla="*/ 11624 w 11624"/>
              <a:gd name="connsiteY0" fmla="*/ 5105 h 10051"/>
              <a:gd name="connsiteX1" fmla="*/ 1854 w 11624"/>
              <a:gd name="connsiteY1" fmla="*/ 90 h 10051"/>
              <a:gd name="connsiteX2" fmla="*/ 3145 w 11624"/>
              <a:gd name="connsiteY2" fmla="*/ 10013 h 10051"/>
              <a:gd name="connsiteX0" fmla="*/ 10983 w 10983"/>
              <a:gd name="connsiteY0" fmla="*/ 3119 h 10166"/>
              <a:gd name="connsiteX1" fmla="*/ 799 w 10983"/>
              <a:gd name="connsiteY1" fmla="*/ 204 h 10166"/>
              <a:gd name="connsiteX2" fmla="*/ 2090 w 10983"/>
              <a:gd name="connsiteY2" fmla="*/ 10127 h 10166"/>
              <a:gd name="connsiteX0" fmla="*/ 10983 w 10983"/>
              <a:gd name="connsiteY0" fmla="*/ 3138 h 10185"/>
              <a:gd name="connsiteX1" fmla="*/ 799 w 10983"/>
              <a:gd name="connsiteY1" fmla="*/ 223 h 10185"/>
              <a:gd name="connsiteX2" fmla="*/ 2090 w 10983"/>
              <a:gd name="connsiteY2" fmla="*/ 10146 h 10185"/>
              <a:gd name="connsiteX0" fmla="*/ 10983 w 10983"/>
              <a:gd name="connsiteY0" fmla="*/ 3223 h 10270"/>
              <a:gd name="connsiteX1" fmla="*/ 799 w 10983"/>
              <a:gd name="connsiteY1" fmla="*/ 308 h 10270"/>
              <a:gd name="connsiteX2" fmla="*/ 2090 w 10983"/>
              <a:gd name="connsiteY2" fmla="*/ 10231 h 10270"/>
              <a:gd name="connsiteX0" fmla="*/ 11220 w 11220"/>
              <a:gd name="connsiteY0" fmla="*/ 5744 h 12844"/>
              <a:gd name="connsiteX1" fmla="*/ 1036 w 11220"/>
              <a:gd name="connsiteY1" fmla="*/ 2829 h 12844"/>
              <a:gd name="connsiteX2" fmla="*/ 2327 w 11220"/>
              <a:gd name="connsiteY2" fmla="*/ 12752 h 12844"/>
              <a:gd name="connsiteX0" fmla="*/ 8893 w 8893"/>
              <a:gd name="connsiteY0" fmla="*/ 0 h 7008"/>
              <a:gd name="connsiteX1" fmla="*/ 0 w 8893"/>
              <a:gd name="connsiteY1" fmla="*/ 7008 h 7008"/>
              <a:gd name="connsiteX0" fmla="*/ 10000 w 10000"/>
              <a:gd name="connsiteY0" fmla="*/ 461 h 10461"/>
              <a:gd name="connsiteX1" fmla="*/ 0 w 10000"/>
              <a:gd name="connsiteY1" fmla="*/ 10461 h 10461"/>
              <a:gd name="connsiteX0" fmla="*/ 11464 w 11464"/>
              <a:gd name="connsiteY0" fmla="*/ 483 h 9970"/>
              <a:gd name="connsiteX1" fmla="*/ 0 w 11464"/>
              <a:gd name="connsiteY1" fmla="*/ 9970 h 9970"/>
              <a:gd name="connsiteX0" fmla="*/ 10042 w 10042"/>
              <a:gd name="connsiteY0" fmla="*/ 3586 h 13102"/>
              <a:gd name="connsiteX1" fmla="*/ 42 w 10042"/>
              <a:gd name="connsiteY1" fmla="*/ 13102 h 13102"/>
              <a:gd name="connsiteX0" fmla="*/ 9544 w 9544"/>
              <a:gd name="connsiteY0" fmla="*/ 3213 h 13564"/>
              <a:gd name="connsiteX1" fmla="*/ 69 w 9544"/>
              <a:gd name="connsiteY1" fmla="*/ 13564 h 13564"/>
              <a:gd name="connsiteX0" fmla="*/ 10218 w 10218"/>
              <a:gd name="connsiteY0" fmla="*/ 3156 h 10787"/>
              <a:gd name="connsiteX1" fmla="*/ 290 w 10218"/>
              <a:gd name="connsiteY1" fmla="*/ 10787 h 10787"/>
              <a:gd name="connsiteX0" fmla="*/ 9728 w 9728"/>
              <a:gd name="connsiteY0" fmla="*/ 5331 h 8545"/>
              <a:gd name="connsiteX1" fmla="*/ 435 w 9728"/>
              <a:gd name="connsiteY1" fmla="*/ 8545 h 8545"/>
              <a:gd name="connsiteX0" fmla="*/ 10950 w 10950"/>
              <a:gd name="connsiteY0" fmla="*/ 2067 h 5828"/>
              <a:gd name="connsiteX1" fmla="*/ 1397 w 10950"/>
              <a:gd name="connsiteY1" fmla="*/ 5828 h 5828"/>
              <a:gd name="connsiteX0" fmla="*/ 10681 w 10681"/>
              <a:gd name="connsiteY0" fmla="*/ 4251 h 10704"/>
              <a:gd name="connsiteX1" fmla="*/ 1957 w 10681"/>
              <a:gd name="connsiteY1" fmla="*/ 10704 h 10704"/>
              <a:gd name="connsiteX0" fmla="*/ 10458 w 10458"/>
              <a:gd name="connsiteY0" fmla="*/ 5999 h 7130"/>
              <a:gd name="connsiteX1" fmla="*/ 2091 w 10458"/>
              <a:gd name="connsiteY1" fmla="*/ 7130 h 7130"/>
              <a:gd name="connsiteX0" fmla="*/ 12248 w 12248"/>
              <a:gd name="connsiteY0" fmla="*/ 5694 h 15875"/>
              <a:gd name="connsiteX1" fmla="*/ 1065 w 12248"/>
              <a:gd name="connsiteY1" fmla="*/ 15875 h 15875"/>
              <a:gd name="connsiteX0" fmla="*/ 11183 w 11183"/>
              <a:gd name="connsiteY0" fmla="*/ 9893 h 20074"/>
              <a:gd name="connsiteX1" fmla="*/ 0 w 11183"/>
              <a:gd name="connsiteY1" fmla="*/ 20074 h 20074"/>
              <a:gd name="connsiteX0" fmla="*/ 8841 w 8841"/>
              <a:gd name="connsiteY0" fmla="*/ 21130 h 21130"/>
              <a:gd name="connsiteX1" fmla="*/ 0 w 8841"/>
              <a:gd name="connsiteY1" fmla="*/ 12483 h 21130"/>
              <a:gd name="connsiteX0" fmla="*/ 10000 w 10000"/>
              <a:gd name="connsiteY0" fmla="*/ 4092 h 4092"/>
              <a:gd name="connsiteX1" fmla="*/ 0 w 10000"/>
              <a:gd name="connsiteY1" fmla="*/ 0 h 4092"/>
              <a:gd name="connsiteX0" fmla="*/ 17550 w 17550"/>
              <a:gd name="connsiteY0" fmla="*/ 18988 h 18988"/>
              <a:gd name="connsiteX1" fmla="*/ 0 w 17550"/>
              <a:gd name="connsiteY1" fmla="*/ 0 h 189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7550" h="18988">
                <a:moveTo>
                  <a:pt x="17550" y="18988"/>
                </a:moveTo>
                <a:cubicBezTo>
                  <a:pt x="2181" y="3861"/>
                  <a:pt x="6340" y="5816"/>
                  <a:pt x="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40" name="Text Box 1664">
            <a:extLst>
              <a:ext uri="{FF2B5EF4-FFF2-40B4-BE49-F238E27FC236}">
                <a16:creationId xmlns:a16="http://schemas.microsoft.com/office/drawing/2014/main" id="{3EB48EB2-1713-668B-5CC2-7F320D1EDFCE}"/>
              </a:ext>
            </a:extLst>
          </xdr:cNvPr>
          <xdr:cNvSpPr txBox="1">
            <a:spLocks noChangeArrowheads="1"/>
          </xdr:cNvSpPr>
        </xdr:nvSpPr>
        <xdr:spPr bwMode="auto">
          <a:xfrm rot="3698081">
            <a:off x="10429258" y="3360937"/>
            <a:ext cx="104402" cy="271577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overflow" horzOverflow="overflow" wrap="square" lIns="27432" tIns="18288" rIns="27432" bIns="18288" anchor="t" upright="1">
            <a:spAutoFit/>
          </a:bodyPr>
          <a:lstStyle/>
          <a:p>
            <a:pPr algn="r" rtl="0"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41" name="Freeform 606">
            <a:extLst>
              <a:ext uri="{FF2B5EF4-FFF2-40B4-BE49-F238E27FC236}">
                <a16:creationId xmlns:a16="http://schemas.microsoft.com/office/drawing/2014/main" id="{5034E8F2-2E3B-B59C-3450-5918C7555CC8}"/>
              </a:ext>
            </a:extLst>
          </xdr:cNvPr>
          <xdr:cNvSpPr>
            <a:spLocks/>
          </xdr:cNvSpPr>
        </xdr:nvSpPr>
        <xdr:spPr bwMode="auto">
          <a:xfrm rot="16437348" flipV="1">
            <a:off x="10062312" y="3575451"/>
            <a:ext cx="649756" cy="715260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6323 w 9056"/>
              <a:gd name="connsiteY0" fmla="*/ 50295 h 50295"/>
              <a:gd name="connsiteX1" fmla="*/ 9003 w 9056"/>
              <a:gd name="connsiteY1" fmla="*/ 4078 h 50295"/>
              <a:gd name="connsiteX2" fmla="*/ 7702 w 9056"/>
              <a:gd name="connsiteY2" fmla="*/ 3965 h 50295"/>
              <a:gd name="connsiteX3" fmla="*/ 4931 w 9056"/>
              <a:gd name="connsiteY3" fmla="*/ 12425 h 50295"/>
              <a:gd name="connsiteX4" fmla="*/ 0 w 9056"/>
              <a:gd name="connsiteY4" fmla="*/ 4795 h 50295"/>
              <a:gd name="connsiteX0" fmla="*/ 6982 w 11392"/>
              <a:gd name="connsiteY0" fmla="*/ 9232 h 9232"/>
              <a:gd name="connsiteX1" fmla="*/ 11372 w 11392"/>
              <a:gd name="connsiteY1" fmla="*/ 2880 h 9232"/>
              <a:gd name="connsiteX2" fmla="*/ 8505 w 11392"/>
              <a:gd name="connsiteY2" fmla="*/ 20 h 9232"/>
              <a:gd name="connsiteX3" fmla="*/ 5445 w 11392"/>
              <a:gd name="connsiteY3" fmla="*/ 1702 h 9232"/>
              <a:gd name="connsiteX4" fmla="*/ 0 w 11392"/>
              <a:gd name="connsiteY4" fmla="*/ 185 h 9232"/>
              <a:gd name="connsiteX0" fmla="*/ 6129 w 10641"/>
              <a:gd name="connsiteY0" fmla="*/ 13973 h 13973"/>
              <a:gd name="connsiteX1" fmla="*/ 9982 w 10641"/>
              <a:gd name="connsiteY1" fmla="*/ 7093 h 13973"/>
              <a:gd name="connsiteX2" fmla="*/ 10123 w 10641"/>
              <a:gd name="connsiteY2" fmla="*/ 6 h 13973"/>
              <a:gd name="connsiteX3" fmla="*/ 4780 w 10641"/>
              <a:gd name="connsiteY3" fmla="*/ 5817 h 13973"/>
              <a:gd name="connsiteX4" fmla="*/ 0 w 10641"/>
              <a:gd name="connsiteY4" fmla="*/ 4173 h 13973"/>
              <a:gd name="connsiteX0" fmla="*/ 6129 w 11058"/>
              <a:gd name="connsiteY0" fmla="*/ 12035 h 12035"/>
              <a:gd name="connsiteX1" fmla="*/ 9982 w 11058"/>
              <a:gd name="connsiteY1" fmla="*/ 5155 h 12035"/>
              <a:gd name="connsiteX2" fmla="*/ 10684 w 11058"/>
              <a:gd name="connsiteY2" fmla="*/ 10 h 12035"/>
              <a:gd name="connsiteX3" fmla="*/ 4780 w 11058"/>
              <a:gd name="connsiteY3" fmla="*/ 3879 h 12035"/>
              <a:gd name="connsiteX4" fmla="*/ 0 w 11058"/>
              <a:gd name="connsiteY4" fmla="*/ 2235 h 12035"/>
              <a:gd name="connsiteX0" fmla="*/ 6129 w 10776"/>
              <a:gd name="connsiteY0" fmla="*/ 16398 h 16398"/>
              <a:gd name="connsiteX1" fmla="*/ 9982 w 10776"/>
              <a:gd name="connsiteY1" fmla="*/ 9518 h 16398"/>
              <a:gd name="connsiteX2" fmla="*/ 10684 w 10776"/>
              <a:gd name="connsiteY2" fmla="*/ 4373 h 16398"/>
              <a:gd name="connsiteX3" fmla="*/ 8633 w 10776"/>
              <a:gd name="connsiteY3" fmla="*/ 64 h 16398"/>
              <a:gd name="connsiteX4" fmla="*/ 0 w 10776"/>
              <a:gd name="connsiteY4" fmla="*/ 6598 h 16398"/>
              <a:gd name="connsiteX0" fmla="*/ 3760 w 8407"/>
              <a:gd name="connsiteY0" fmla="*/ 16398 h 16398"/>
              <a:gd name="connsiteX1" fmla="*/ 7613 w 8407"/>
              <a:gd name="connsiteY1" fmla="*/ 9518 h 16398"/>
              <a:gd name="connsiteX2" fmla="*/ 8315 w 8407"/>
              <a:gd name="connsiteY2" fmla="*/ 4373 h 16398"/>
              <a:gd name="connsiteX3" fmla="*/ 6264 w 8407"/>
              <a:gd name="connsiteY3" fmla="*/ 64 h 16398"/>
              <a:gd name="connsiteX4" fmla="*/ 0 w 8407"/>
              <a:gd name="connsiteY4" fmla="*/ 4849 h 16398"/>
              <a:gd name="connsiteX0" fmla="*/ 6647 w 9959"/>
              <a:gd name="connsiteY0" fmla="*/ 11037 h 11037"/>
              <a:gd name="connsiteX1" fmla="*/ 9056 w 9959"/>
              <a:gd name="connsiteY1" fmla="*/ 5804 h 11037"/>
              <a:gd name="connsiteX2" fmla="*/ 9891 w 9959"/>
              <a:gd name="connsiteY2" fmla="*/ 2667 h 11037"/>
              <a:gd name="connsiteX3" fmla="*/ 7451 w 9959"/>
              <a:gd name="connsiteY3" fmla="*/ 39 h 11037"/>
              <a:gd name="connsiteX4" fmla="*/ 0 w 9959"/>
              <a:gd name="connsiteY4" fmla="*/ 2957 h 11037"/>
              <a:gd name="connsiteX0" fmla="*/ 10 w 3336"/>
              <a:gd name="connsiteY0" fmla="*/ 10000 h 10000"/>
              <a:gd name="connsiteX1" fmla="*/ 2429 w 3336"/>
              <a:gd name="connsiteY1" fmla="*/ 5259 h 10000"/>
              <a:gd name="connsiteX2" fmla="*/ 3268 w 3336"/>
              <a:gd name="connsiteY2" fmla="*/ 2416 h 10000"/>
              <a:gd name="connsiteX3" fmla="*/ 818 w 3336"/>
              <a:gd name="connsiteY3" fmla="*/ 35 h 10000"/>
              <a:gd name="connsiteX0" fmla="*/ 1726 w 11719"/>
              <a:gd name="connsiteY0" fmla="*/ 10000 h 10000"/>
              <a:gd name="connsiteX1" fmla="*/ 256 w 11719"/>
              <a:gd name="connsiteY1" fmla="*/ 4589 h 10000"/>
              <a:gd name="connsiteX2" fmla="*/ 8977 w 11719"/>
              <a:gd name="connsiteY2" fmla="*/ 5259 h 10000"/>
              <a:gd name="connsiteX3" fmla="*/ 11492 w 11719"/>
              <a:gd name="connsiteY3" fmla="*/ 2416 h 10000"/>
              <a:gd name="connsiteX4" fmla="*/ 4148 w 11719"/>
              <a:gd name="connsiteY4" fmla="*/ 35 h 10000"/>
              <a:gd name="connsiteX0" fmla="*/ 3920 w 13913"/>
              <a:gd name="connsiteY0" fmla="*/ 10000 h 10000"/>
              <a:gd name="connsiteX1" fmla="*/ 28 w 13913"/>
              <a:gd name="connsiteY1" fmla="*/ 7822 h 10000"/>
              <a:gd name="connsiteX2" fmla="*/ 2450 w 13913"/>
              <a:gd name="connsiteY2" fmla="*/ 4589 h 10000"/>
              <a:gd name="connsiteX3" fmla="*/ 11171 w 13913"/>
              <a:gd name="connsiteY3" fmla="*/ 5259 h 10000"/>
              <a:gd name="connsiteX4" fmla="*/ 13686 w 13913"/>
              <a:gd name="connsiteY4" fmla="*/ 2416 h 10000"/>
              <a:gd name="connsiteX5" fmla="*/ 6342 w 13913"/>
              <a:gd name="connsiteY5" fmla="*/ 35 h 10000"/>
              <a:gd name="connsiteX0" fmla="*/ 5724 w 15717"/>
              <a:gd name="connsiteY0" fmla="*/ 10000 h 10000"/>
              <a:gd name="connsiteX1" fmla="*/ 13 w 15717"/>
              <a:gd name="connsiteY1" fmla="*/ 7881 h 10000"/>
              <a:gd name="connsiteX2" fmla="*/ 4254 w 15717"/>
              <a:gd name="connsiteY2" fmla="*/ 4589 h 10000"/>
              <a:gd name="connsiteX3" fmla="*/ 12975 w 15717"/>
              <a:gd name="connsiteY3" fmla="*/ 5259 h 10000"/>
              <a:gd name="connsiteX4" fmla="*/ 15490 w 15717"/>
              <a:gd name="connsiteY4" fmla="*/ 2416 h 10000"/>
              <a:gd name="connsiteX5" fmla="*/ 8146 w 15717"/>
              <a:gd name="connsiteY5" fmla="*/ 35 h 10000"/>
              <a:gd name="connsiteX0" fmla="*/ 7517 w 17510"/>
              <a:gd name="connsiteY0" fmla="*/ 10000 h 10000"/>
              <a:gd name="connsiteX1" fmla="*/ 8 w 17510"/>
              <a:gd name="connsiteY1" fmla="*/ 8911 h 10000"/>
              <a:gd name="connsiteX2" fmla="*/ 6047 w 17510"/>
              <a:gd name="connsiteY2" fmla="*/ 4589 h 10000"/>
              <a:gd name="connsiteX3" fmla="*/ 14768 w 17510"/>
              <a:gd name="connsiteY3" fmla="*/ 5259 h 10000"/>
              <a:gd name="connsiteX4" fmla="*/ 17283 w 17510"/>
              <a:gd name="connsiteY4" fmla="*/ 2416 h 10000"/>
              <a:gd name="connsiteX5" fmla="*/ 9939 w 17510"/>
              <a:gd name="connsiteY5" fmla="*/ 35 h 10000"/>
              <a:gd name="connsiteX0" fmla="*/ 4240 w 17510"/>
              <a:gd name="connsiteY0" fmla="*/ 12162 h 12162"/>
              <a:gd name="connsiteX1" fmla="*/ 8 w 17510"/>
              <a:gd name="connsiteY1" fmla="*/ 8911 h 12162"/>
              <a:gd name="connsiteX2" fmla="*/ 6047 w 17510"/>
              <a:gd name="connsiteY2" fmla="*/ 4589 h 12162"/>
              <a:gd name="connsiteX3" fmla="*/ 14768 w 17510"/>
              <a:gd name="connsiteY3" fmla="*/ 5259 h 12162"/>
              <a:gd name="connsiteX4" fmla="*/ 17283 w 17510"/>
              <a:gd name="connsiteY4" fmla="*/ 2416 h 12162"/>
              <a:gd name="connsiteX5" fmla="*/ 9939 w 17510"/>
              <a:gd name="connsiteY5" fmla="*/ 35 h 12162"/>
              <a:gd name="connsiteX0" fmla="*/ 4240 w 17510"/>
              <a:gd name="connsiteY0" fmla="*/ 12162 h 12162"/>
              <a:gd name="connsiteX1" fmla="*/ 8 w 17510"/>
              <a:gd name="connsiteY1" fmla="*/ 8911 h 12162"/>
              <a:gd name="connsiteX2" fmla="*/ 6047 w 17510"/>
              <a:gd name="connsiteY2" fmla="*/ 4589 h 12162"/>
              <a:gd name="connsiteX3" fmla="*/ 14768 w 17510"/>
              <a:gd name="connsiteY3" fmla="*/ 5259 h 12162"/>
              <a:gd name="connsiteX4" fmla="*/ 17283 w 17510"/>
              <a:gd name="connsiteY4" fmla="*/ 2416 h 12162"/>
              <a:gd name="connsiteX5" fmla="*/ 9939 w 17510"/>
              <a:gd name="connsiteY5" fmla="*/ 35 h 12162"/>
              <a:gd name="connsiteX0" fmla="*/ 4240 w 17510"/>
              <a:gd name="connsiteY0" fmla="*/ 12162 h 12162"/>
              <a:gd name="connsiteX1" fmla="*/ 8 w 17510"/>
              <a:gd name="connsiteY1" fmla="*/ 8911 h 12162"/>
              <a:gd name="connsiteX2" fmla="*/ 6047 w 17510"/>
              <a:gd name="connsiteY2" fmla="*/ 4589 h 12162"/>
              <a:gd name="connsiteX3" fmla="*/ 14768 w 17510"/>
              <a:gd name="connsiteY3" fmla="*/ 5259 h 12162"/>
              <a:gd name="connsiteX4" fmla="*/ 17283 w 17510"/>
              <a:gd name="connsiteY4" fmla="*/ 2416 h 12162"/>
              <a:gd name="connsiteX5" fmla="*/ 9939 w 17510"/>
              <a:gd name="connsiteY5" fmla="*/ 35 h 12162"/>
              <a:gd name="connsiteX0" fmla="*/ 4240 w 17606"/>
              <a:gd name="connsiteY0" fmla="*/ 12162 h 12162"/>
              <a:gd name="connsiteX1" fmla="*/ 8 w 17606"/>
              <a:gd name="connsiteY1" fmla="*/ 8911 h 12162"/>
              <a:gd name="connsiteX2" fmla="*/ 6047 w 17606"/>
              <a:gd name="connsiteY2" fmla="*/ 4589 h 12162"/>
              <a:gd name="connsiteX3" fmla="*/ 14768 w 17606"/>
              <a:gd name="connsiteY3" fmla="*/ 5259 h 12162"/>
              <a:gd name="connsiteX4" fmla="*/ 17283 w 17606"/>
              <a:gd name="connsiteY4" fmla="*/ 2416 h 12162"/>
              <a:gd name="connsiteX5" fmla="*/ 9939 w 17606"/>
              <a:gd name="connsiteY5" fmla="*/ 35 h 12162"/>
              <a:gd name="connsiteX0" fmla="*/ 4240 w 17606"/>
              <a:gd name="connsiteY0" fmla="*/ 12162 h 12162"/>
              <a:gd name="connsiteX1" fmla="*/ 8 w 17606"/>
              <a:gd name="connsiteY1" fmla="*/ 8911 h 12162"/>
              <a:gd name="connsiteX2" fmla="*/ 6047 w 17606"/>
              <a:gd name="connsiteY2" fmla="*/ 4589 h 12162"/>
              <a:gd name="connsiteX3" fmla="*/ 14768 w 17606"/>
              <a:gd name="connsiteY3" fmla="*/ 5259 h 12162"/>
              <a:gd name="connsiteX4" fmla="*/ 17283 w 17606"/>
              <a:gd name="connsiteY4" fmla="*/ 2416 h 12162"/>
              <a:gd name="connsiteX5" fmla="*/ 9939 w 17606"/>
              <a:gd name="connsiteY5" fmla="*/ 35 h 12162"/>
              <a:gd name="connsiteX0" fmla="*/ 4240 w 17414"/>
              <a:gd name="connsiteY0" fmla="*/ 12162 h 12162"/>
              <a:gd name="connsiteX1" fmla="*/ 8 w 17414"/>
              <a:gd name="connsiteY1" fmla="*/ 8911 h 12162"/>
              <a:gd name="connsiteX2" fmla="*/ 6047 w 17414"/>
              <a:gd name="connsiteY2" fmla="*/ 4589 h 12162"/>
              <a:gd name="connsiteX3" fmla="*/ 14768 w 17414"/>
              <a:gd name="connsiteY3" fmla="*/ 5259 h 12162"/>
              <a:gd name="connsiteX4" fmla="*/ 17283 w 17414"/>
              <a:gd name="connsiteY4" fmla="*/ 2416 h 12162"/>
              <a:gd name="connsiteX5" fmla="*/ 9939 w 17414"/>
              <a:gd name="connsiteY5" fmla="*/ 35 h 12162"/>
              <a:gd name="connsiteX0" fmla="*/ 4240 w 17414"/>
              <a:gd name="connsiteY0" fmla="*/ 12162 h 12162"/>
              <a:gd name="connsiteX1" fmla="*/ 8 w 17414"/>
              <a:gd name="connsiteY1" fmla="*/ 8911 h 12162"/>
              <a:gd name="connsiteX2" fmla="*/ 6047 w 17414"/>
              <a:gd name="connsiteY2" fmla="*/ 4589 h 12162"/>
              <a:gd name="connsiteX3" fmla="*/ 14768 w 17414"/>
              <a:gd name="connsiteY3" fmla="*/ 5259 h 12162"/>
              <a:gd name="connsiteX4" fmla="*/ 17283 w 17414"/>
              <a:gd name="connsiteY4" fmla="*/ 2416 h 12162"/>
              <a:gd name="connsiteX5" fmla="*/ 9939 w 17414"/>
              <a:gd name="connsiteY5" fmla="*/ 35 h 12162"/>
              <a:gd name="connsiteX0" fmla="*/ 4246 w 17420"/>
              <a:gd name="connsiteY0" fmla="*/ 12162 h 12162"/>
              <a:gd name="connsiteX1" fmla="*/ 14 w 17420"/>
              <a:gd name="connsiteY1" fmla="*/ 8911 h 12162"/>
              <a:gd name="connsiteX2" fmla="*/ 6053 w 17420"/>
              <a:gd name="connsiteY2" fmla="*/ 4589 h 12162"/>
              <a:gd name="connsiteX3" fmla="*/ 14774 w 17420"/>
              <a:gd name="connsiteY3" fmla="*/ 5259 h 12162"/>
              <a:gd name="connsiteX4" fmla="*/ 17289 w 17420"/>
              <a:gd name="connsiteY4" fmla="*/ 2416 h 12162"/>
              <a:gd name="connsiteX5" fmla="*/ 9945 w 17420"/>
              <a:gd name="connsiteY5" fmla="*/ 35 h 12162"/>
              <a:gd name="connsiteX0" fmla="*/ 4242 w 17472"/>
              <a:gd name="connsiteY0" fmla="*/ 12162 h 12162"/>
              <a:gd name="connsiteX1" fmla="*/ 10 w 17472"/>
              <a:gd name="connsiteY1" fmla="*/ 8911 h 12162"/>
              <a:gd name="connsiteX2" fmla="*/ 9102 w 17472"/>
              <a:gd name="connsiteY2" fmla="*/ 4866 h 12162"/>
              <a:gd name="connsiteX3" fmla="*/ 14770 w 17472"/>
              <a:gd name="connsiteY3" fmla="*/ 5259 h 12162"/>
              <a:gd name="connsiteX4" fmla="*/ 17285 w 17472"/>
              <a:gd name="connsiteY4" fmla="*/ 2416 h 12162"/>
              <a:gd name="connsiteX5" fmla="*/ 9941 w 17472"/>
              <a:gd name="connsiteY5" fmla="*/ 35 h 12162"/>
              <a:gd name="connsiteX0" fmla="*/ 4240 w 17470"/>
              <a:gd name="connsiteY0" fmla="*/ 12162 h 12162"/>
              <a:gd name="connsiteX1" fmla="*/ 8 w 17470"/>
              <a:gd name="connsiteY1" fmla="*/ 8911 h 12162"/>
              <a:gd name="connsiteX2" fmla="*/ 9100 w 17470"/>
              <a:gd name="connsiteY2" fmla="*/ 4866 h 12162"/>
              <a:gd name="connsiteX3" fmla="*/ 14768 w 17470"/>
              <a:gd name="connsiteY3" fmla="*/ 5259 h 12162"/>
              <a:gd name="connsiteX4" fmla="*/ 17283 w 17470"/>
              <a:gd name="connsiteY4" fmla="*/ 2416 h 12162"/>
              <a:gd name="connsiteX5" fmla="*/ 9939 w 17470"/>
              <a:gd name="connsiteY5" fmla="*/ 35 h 12162"/>
              <a:gd name="connsiteX0" fmla="*/ 4240 w 17470"/>
              <a:gd name="connsiteY0" fmla="*/ 12162 h 12162"/>
              <a:gd name="connsiteX1" fmla="*/ 8 w 17470"/>
              <a:gd name="connsiteY1" fmla="*/ 8911 h 12162"/>
              <a:gd name="connsiteX2" fmla="*/ 9100 w 17470"/>
              <a:gd name="connsiteY2" fmla="*/ 4866 h 12162"/>
              <a:gd name="connsiteX3" fmla="*/ 14768 w 17470"/>
              <a:gd name="connsiteY3" fmla="*/ 5259 h 12162"/>
              <a:gd name="connsiteX4" fmla="*/ 17283 w 17470"/>
              <a:gd name="connsiteY4" fmla="*/ 2416 h 12162"/>
              <a:gd name="connsiteX5" fmla="*/ 9939 w 17470"/>
              <a:gd name="connsiteY5" fmla="*/ 35 h 12162"/>
              <a:gd name="connsiteX0" fmla="*/ 4240 w 17441"/>
              <a:gd name="connsiteY0" fmla="*/ 12162 h 12162"/>
              <a:gd name="connsiteX1" fmla="*/ 8 w 17441"/>
              <a:gd name="connsiteY1" fmla="*/ 8911 h 12162"/>
              <a:gd name="connsiteX2" fmla="*/ 9100 w 17441"/>
              <a:gd name="connsiteY2" fmla="*/ 4866 h 12162"/>
              <a:gd name="connsiteX3" fmla="*/ 14768 w 17441"/>
              <a:gd name="connsiteY3" fmla="*/ 5259 h 12162"/>
              <a:gd name="connsiteX4" fmla="*/ 17283 w 17441"/>
              <a:gd name="connsiteY4" fmla="*/ 2416 h 12162"/>
              <a:gd name="connsiteX5" fmla="*/ 9939 w 17441"/>
              <a:gd name="connsiteY5" fmla="*/ 35 h 12162"/>
              <a:gd name="connsiteX0" fmla="*/ 3743 w 16944"/>
              <a:gd name="connsiteY0" fmla="*/ 12162 h 12162"/>
              <a:gd name="connsiteX1" fmla="*/ 9 w 16944"/>
              <a:gd name="connsiteY1" fmla="*/ 10839 h 12162"/>
              <a:gd name="connsiteX2" fmla="*/ 8603 w 16944"/>
              <a:gd name="connsiteY2" fmla="*/ 4866 h 12162"/>
              <a:gd name="connsiteX3" fmla="*/ 14271 w 16944"/>
              <a:gd name="connsiteY3" fmla="*/ 5259 h 12162"/>
              <a:gd name="connsiteX4" fmla="*/ 16786 w 16944"/>
              <a:gd name="connsiteY4" fmla="*/ 2416 h 12162"/>
              <a:gd name="connsiteX5" fmla="*/ 9442 w 16944"/>
              <a:gd name="connsiteY5" fmla="*/ 35 h 12162"/>
              <a:gd name="connsiteX0" fmla="*/ 4874 w 18075"/>
              <a:gd name="connsiteY0" fmla="*/ 12162 h 12162"/>
              <a:gd name="connsiteX1" fmla="*/ 7 w 18075"/>
              <a:gd name="connsiteY1" fmla="*/ 11521 h 12162"/>
              <a:gd name="connsiteX2" fmla="*/ 9734 w 18075"/>
              <a:gd name="connsiteY2" fmla="*/ 4866 h 12162"/>
              <a:gd name="connsiteX3" fmla="*/ 15402 w 18075"/>
              <a:gd name="connsiteY3" fmla="*/ 5259 h 12162"/>
              <a:gd name="connsiteX4" fmla="*/ 17917 w 18075"/>
              <a:gd name="connsiteY4" fmla="*/ 2416 h 12162"/>
              <a:gd name="connsiteX5" fmla="*/ 10573 w 18075"/>
              <a:gd name="connsiteY5" fmla="*/ 35 h 12162"/>
              <a:gd name="connsiteX0" fmla="*/ 0 w 27368"/>
              <a:gd name="connsiteY0" fmla="*/ 12165 h 12165"/>
              <a:gd name="connsiteX1" fmla="*/ 9300 w 27368"/>
              <a:gd name="connsiteY1" fmla="*/ 11521 h 12165"/>
              <a:gd name="connsiteX2" fmla="*/ 19027 w 27368"/>
              <a:gd name="connsiteY2" fmla="*/ 4866 h 12165"/>
              <a:gd name="connsiteX3" fmla="*/ 24695 w 27368"/>
              <a:gd name="connsiteY3" fmla="*/ 5259 h 12165"/>
              <a:gd name="connsiteX4" fmla="*/ 27210 w 27368"/>
              <a:gd name="connsiteY4" fmla="*/ 2416 h 12165"/>
              <a:gd name="connsiteX5" fmla="*/ 19866 w 27368"/>
              <a:gd name="connsiteY5" fmla="*/ 35 h 12165"/>
              <a:gd name="connsiteX0" fmla="*/ 0 w 27368"/>
              <a:gd name="connsiteY0" fmla="*/ 12165 h 12165"/>
              <a:gd name="connsiteX1" fmla="*/ 9300 w 27368"/>
              <a:gd name="connsiteY1" fmla="*/ 11521 h 12165"/>
              <a:gd name="connsiteX2" fmla="*/ 19027 w 27368"/>
              <a:gd name="connsiteY2" fmla="*/ 4866 h 12165"/>
              <a:gd name="connsiteX3" fmla="*/ 24695 w 27368"/>
              <a:gd name="connsiteY3" fmla="*/ 5259 h 12165"/>
              <a:gd name="connsiteX4" fmla="*/ 27210 w 27368"/>
              <a:gd name="connsiteY4" fmla="*/ 2416 h 12165"/>
              <a:gd name="connsiteX5" fmla="*/ 19866 w 27368"/>
              <a:gd name="connsiteY5" fmla="*/ 35 h 12165"/>
              <a:gd name="connsiteX0" fmla="*/ 0 w 28693"/>
              <a:gd name="connsiteY0" fmla="*/ 12189 h 12189"/>
              <a:gd name="connsiteX1" fmla="*/ 10625 w 28693"/>
              <a:gd name="connsiteY1" fmla="*/ 11521 h 12189"/>
              <a:gd name="connsiteX2" fmla="*/ 20352 w 28693"/>
              <a:gd name="connsiteY2" fmla="*/ 4866 h 12189"/>
              <a:gd name="connsiteX3" fmla="*/ 26020 w 28693"/>
              <a:gd name="connsiteY3" fmla="*/ 5259 h 12189"/>
              <a:gd name="connsiteX4" fmla="*/ 28535 w 28693"/>
              <a:gd name="connsiteY4" fmla="*/ 2416 h 12189"/>
              <a:gd name="connsiteX5" fmla="*/ 21191 w 28693"/>
              <a:gd name="connsiteY5" fmla="*/ 35 h 12189"/>
              <a:gd name="connsiteX0" fmla="*/ 0 w 28693"/>
              <a:gd name="connsiteY0" fmla="*/ 12189 h 12370"/>
              <a:gd name="connsiteX1" fmla="*/ 10625 w 28693"/>
              <a:gd name="connsiteY1" fmla="*/ 11521 h 12370"/>
              <a:gd name="connsiteX2" fmla="*/ 20352 w 28693"/>
              <a:gd name="connsiteY2" fmla="*/ 4866 h 12370"/>
              <a:gd name="connsiteX3" fmla="*/ 26020 w 28693"/>
              <a:gd name="connsiteY3" fmla="*/ 5259 h 12370"/>
              <a:gd name="connsiteX4" fmla="*/ 28535 w 28693"/>
              <a:gd name="connsiteY4" fmla="*/ 2416 h 12370"/>
              <a:gd name="connsiteX5" fmla="*/ 21191 w 28693"/>
              <a:gd name="connsiteY5" fmla="*/ 35 h 12370"/>
              <a:gd name="connsiteX0" fmla="*/ 0 w 28693"/>
              <a:gd name="connsiteY0" fmla="*/ 12189 h 12254"/>
              <a:gd name="connsiteX1" fmla="*/ 10625 w 28693"/>
              <a:gd name="connsiteY1" fmla="*/ 11521 h 12254"/>
              <a:gd name="connsiteX2" fmla="*/ 20352 w 28693"/>
              <a:gd name="connsiteY2" fmla="*/ 4866 h 12254"/>
              <a:gd name="connsiteX3" fmla="*/ 26020 w 28693"/>
              <a:gd name="connsiteY3" fmla="*/ 5259 h 12254"/>
              <a:gd name="connsiteX4" fmla="*/ 28535 w 28693"/>
              <a:gd name="connsiteY4" fmla="*/ 2416 h 12254"/>
              <a:gd name="connsiteX5" fmla="*/ 21191 w 28693"/>
              <a:gd name="connsiteY5" fmla="*/ 35 h 12254"/>
              <a:gd name="connsiteX0" fmla="*/ 0 w 28693"/>
              <a:gd name="connsiteY0" fmla="*/ 12189 h 12198"/>
              <a:gd name="connsiteX1" fmla="*/ 11888 w 28693"/>
              <a:gd name="connsiteY1" fmla="*/ 10458 h 12198"/>
              <a:gd name="connsiteX2" fmla="*/ 20352 w 28693"/>
              <a:gd name="connsiteY2" fmla="*/ 4866 h 12198"/>
              <a:gd name="connsiteX3" fmla="*/ 26020 w 28693"/>
              <a:gd name="connsiteY3" fmla="*/ 5259 h 12198"/>
              <a:gd name="connsiteX4" fmla="*/ 28535 w 28693"/>
              <a:gd name="connsiteY4" fmla="*/ 2416 h 12198"/>
              <a:gd name="connsiteX5" fmla="*/ 21191 w 28693"/>
              <a:gd name="connsiteY5" fmla="*/ 35 h 12198"/>
              <a:gd name="connsiteX0" fmla="*/ 0 w 28173"/>
              <a:gd name="connsiteY0" fmla="*/ 10666 h 10927"/>
              <a:gd name="connsiteX1" fmla="*/ 11368 w 28173"/>
              <a:gd name="connsiteY1" fmla="*/ 10458 h 10927"/>
              <a:gd name="connsiteX2" fmla="*/ 19832 w 28173"/>
              <a:gd name="connsiteY2" fmla="*/ 4866 h 10927"/>
              <a:gd name="connsiteX3" fmla="*/ 25500 w 28173"/>
              <a:gd name="connsiteY3" fmla="*/ 5259 h 10927"/>
              <a:gd name="connsiteX4" fmla="*/ 28015 w 28173"/>
              <a:gd name="connsiteY4" fmla="*/ 2416 h 10927"/>
              <a:gd name="connsiteX5" fmla="*/ 20671 w 28173"/>
              <a:gd name="connsiteY5" fmla="*/ 35 h 10927"/>
              <a:gd name="connsiteX0" fmla="*/ 0 w 27987"/>
              <a:gd name="connsiteY0" fmla="*/ 10122 h 10777"/>
              <a:gd name="connsiteX1" fmla="*/ 11182 w 27987"/>
              <a:gd name="connsiteY1" fmla="*/ 10458 h 10777"/>
              <a:gd name="connsiteX2" fmla="*/ 19646 w 27987"/>
              <a:gd name="connsiteY2" fmla="*/ 4866 h 10777"/>
              <a:gd name="connsiteX3" fmla="*/ 25314 w 27987"/>
              <a:gd name="connsiteY3" fmla="*/ 5259 h 10777"/>
              <a:gd name="connsiteX4" fmla="*/ 27829 w 27987"/>
              <a:gd name="connsiteY4" fmla="*/ 2416 h 10777"/>
              <a:gd name="connsiteX5" fmla="*/ 20485 w 27987"/>
              <a:gd name="connsiteY5" fmla="*/ 35 h 10777"/>
              <a:gd name="connsiteX0" fmla="*/ 0 w 27987"/>
              <a:gd name="connsiteY0" fmla="*/ 10122 h 10574"/>
              <a:gd name="connsiteX1" fmla="*/ 12106 w 27987"/>
              <a:gd name="connsiteY1" fmla="*/ 10197 h 10574"/>
              <a:gd name="connsiteX2" fmla="*/ 19646 w 27987"/>
              <a:gd name="connsiteY2" fmla="*/ 4866 h 10574"/>
              <a:gd name="connsiteX3" fmla="*/ 25314 w 27987"/>
              <a:gd name="connsiteY3" fmla="*/ 5259 h 10574"/>
              <a:gd name="connsiteX4" fmla="*/ 27829 w 27987"/>
              <a:gd name="connsiteY4" fmla="*/ 2416 h 10574"/>
              <a:gd name="connsiteX5" fmla="*/ 20485 w 27987"/>
              <a:gd name="connsiteY5" fmla="*/ 35 h 10574"/>
              <a:gd name="connsiteX0" fmla="*/ 0 w 28008"/>
              <a:gd name="connsiteY0" fmla="*/ 10122 h 10574"/>
              <a:gd name="connsiteX1" fmla="*/ 12106 w 28008"/>
              <a:gd name="connsiteY1" fmla="*/ 10197 h 10574"/>
              <a:gd name="connsiteX2" fmla="*/ 20434 w 28008"/>
              <a:gd name="connsiteY2" fmla="*/ 4721 h 10574"/>
              <a:gd name="connsiteX3" fmla="*/ 25314 w 28008"/>
              <a:gd name="connsiteY3" fmla="*/ 5259 h 10574"/>
              <a:gd name="connsiteX4" fmla="*/ 27829 w 28008"/>
              <a:gd name="connsiteY4" fmla="*/ 2416 h 10574"/>
              <a:gd name="connsiteX5" fmla="*/ 20485 w 28008"/>
              <a:gd name="connsiteY5" fmla="*/ 35 h 10574"/>
              <a:gd name="connsiteX0" fmla="*/ 0 w 28013"/>
              <a:gd name="connsiteY0" fmla="*/ 10122 h 10574"/>
              <a:gd name="connsiteX1" fmla="*/ 12106 w 28013"/>
              <a:gd name="connsiteY1" fmla="*/ 10197 h 10574"/>
              <a:gd name="connsiteX2" fmla="*/ 19907 w 28013"/>
              <a:gd name="connsiteY2" fmla="*/ 5042 h 10574"/>
              <a:gd name="connsiteX3" fmla="*/ 25314 w 28013"/>
              <a:gd name="connsiteY3" fmla="*/ 5259 h 10574"/>
              <a:gd name="connsiteX4" fmla="*/ 27829 w 28013"/>
              <a:gd name="connsiteY4" fmla="*/ 2416 h 10574"/>
              <a:gd name="connsiteX5" fmla="*/ 20485 w 28013"/>
              <a:gd name="connsiteY5" fmla="*/ 35 h 10574"/>
              <a:gd name="connsiteX0" fmla="*/ 0 w 28013"/>
              <a:gd name="connsiteY0" fmla="*/ 10122 h 10574"/>
              <a:gd name="connsiteX1" fmla="*/ 12106 w 28013"/>
              <a:gd name="connsiteY1" fmla="*/ 10197 h 10574"/>
              <a:gd name="connsiteX2" fmla="*/ 19907 w 28013"/>
              <a:gd name="connsiteY2" fmla="*/ 5042 h 10574"/>
              <a:gd name="connsiteX3" fmla="*/ 25314 w 28013"/>
              <a:gd name="connsiteY3" fmla="*/ 5259 h 10574"/>
              <a:gd name="connsiteX4" fmla="*/ 27829 w 28013"/>
              <a:gd name="connsiteY4" fmla="*/ 2416 h 10574"/>
              <a:gd name="connsiteX5" fmla="*/ 20485 w 28013"/>
              <a:gd name="connsiteY5" fmla="*/ 35 h 10574"/>
              <a:gd name="connsiteX0" fmla="*/ 0 w 28005"/>
              <a:gd name="connsiteY0" fmla="*/ 10122 h 10574"/>
              <a:gd name="connsiteX1" fmla="*/ 12106 w 28005"/>
              <a:gd name="connsiteY1" fmla="*/ 10197 h 10574"/>
              <a:gd name="connsiteX2" fmla="*/ 19907 w 28005"/>
              <a:gd name="connsiteY2" fmla="*/ 5042 h 10574"/>
              <a:gd name="connsiteX3" fmla="*/ 25314 w 28005"/>
              <a:gd name="connsiteY3" fmla="*/ 5259 h 10574"/>
              <a:gd name="connsiteX4" fmla="*/ 27829 w 28005"/>
              <a:gd name="connsiteY4" fmla="*/ 2416 h 10574"/>
              <a:gd name="connsiteX5" fmla="*/ 20485 w 28005"/>
              <a:gd name="connsiteY5" fmla="*/ 35 h 10574"/>
              <a:gd name="connsiteX0" fmla="*/ 0 w 27992"/>
              <a:gd name="connsiteY0" fmla="*/ 10122 h 10574"/>
              <a:gd name="connsiteX1" fmla="*/ 12106 w 27992"/>
              <a:gd name="connsiteY1" fmla="*/ 10197 h 10574"/>
              <a:gd name="connsiteX2" fmla="*/ 19907 w 27992"/>
              <a:gd name="connsiteY2" fmla="*/ 5042 h 10574"/>
              <a:gd name="connsiteX3" fmla="*/ 25314 w 27992"/>
              <a:gd name="connsiteY3" fmla="*/ 5259 h 10574"/>
              <a:gd name="connsiteX4" fmla="*/ 27829 w 27992"/>
              <a:gd name="connsiteY4" fmla="*/ 2416 h 10574"/>
              <a:gd name="connsiteX5" fmla="*/ 20485 w 27992"/>
              <a:gd name="connsiteY5" fmla="*/ 35 h 105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7992" h="10574">
                <a:moveTo>
                  <a:pt x="0" y="10122"/>
                </a:moveTo>
                <a:cubicBezTo>
                  <a:pt x="4246" y="10241"/>
                  <a:pt x="7106" y="11031"/>
                  <a:pt x="12106" y="10197"/>
                </a:cubicBezTo>
                <a:cubicBezTo>
                  <a:pt x="11784" y="10273"/>
                  <a:pt x="19956" y="5015"/>
                  <a:pt x="19907" y="5042"/>
                </a:cubicBezTo>
                <a:cubicBezTo>
                  <a:pt x="20175" y="5082"/>
                  <a:pt x="24363" y="5370"/>
                  <a:pt x="25314" y="5259"/>
                </a:cubicBezTo>
                <a:cubicBezTo>
                  <a:pt x="26265" y="5148"/>
                  <a:pt x="28633" y="3287"/>
                  <a:pt x="27829" y="2416"/>
                </a:cubicBezTo>
                <a:cubicBezTo>
                  <a:pt x="27023" y="1546"/>
                  <a:pt x="23366" y="-276"/>
                  <a:pt x="20485" y="35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42" name="Freeform 169">
            <a:extLst>
              <a:ext uri="{FF2B5EF4-FFF2-40B4-BE49-F238E27FC236}">
                <a16:creationId xmlns:a16="http://schemas.microsoft.com/office/drawing/2014/main" id="{21A689AC-45B8-5D2F-99AC-FC92CDEC438E}"/>
              </a:ext>
            </a:extLst>
          </xdr:cNvPr>
          <xdr:cNvSpPr>
            <a:spLocks/>
          </xdr:cNvSpPr>
        </xdr:nvSpPr>
        <xdr:spPr bwMode="auto">
          <a:xfrm>
            <a:off x="10245211" y="3250605"/>
            <a:ext cx="596620" cy="747639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7352 w 7352"/>
              <a:gd name="connsiteY0" fmla="*/ 25547 h 25547"/>
              <a:gd name="connsiteX1" fmla="*/ 7352 w 7352"/>
              <a:gd name="connsiteY1" fmla="*/ 15547 h 25547"/>
              <a:gd name="connsiteX2" fmla="*/ 0 w 7352"/>
              <a:gd name="connsiteY2" fmla="*/ 0 h 25547"/>
              <a:gd name="connsiteX0" fmla="*/ 10000 w 10000"/>
              <a:gd name="connsiteY0" fmla="*/ 10000 h 10000"/>
              <a:gd name="connsiteX1" fmla="*/ 10000 w 10000"/>
              <a:gd name="connsiteY1" fmla="*/ 6086 h 10000"/>
              <a:gd name="connsiteX2" fmla="*/ 0 w 10000"/>
              <a:gd name="connsiteY2" fmla="*/ 0 h 10000"/>
              <a:gd name="connsiteX0" fmla="*/ 9895 w 10000"/>
              <a:gd name="connsiteY0" fmla="*/ 11039 h 11039"/>
              <a:gd name="connsiteX1" fmla="*/ 10000 w 10000"/>
              <a:gd name="connsiteY1" fmla="*/ 6086 h 11039"/>
              <a:gd name="connsiteX2" fmla="*/ 0 w 10000"/>
              <a:gd name="connsiteY2" fmla="*/ 0 h 1103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29393 w 29446"/>
              <a:gd name="connsiteY0" fmla="*/ 14940 h 14940"/>
              <a:gd name="connsiteX1" fmla="*/ 29446 w 29446"/>
              <a:gd name="connsiteY1" fmla="*/ 9727 h 14940"/>
              <a:gd name="connsiteX2" fmla="*/ 0 w 29446"/>
              <a:gd name="connsiteY2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0461 w 30465"/>
              <a:gd name="connsiteY2" fmla="*/ 889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2177 w 30465"/>
              <a:gd name="connsiteY2" fmla="*/ 837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698 w 30698"/>
              <a:gd name="connsiteY0" fmla="*/ 13900 h 13900"/>
              <a:gd name="connsiteX1" fmla="*/ 30465 w 30698"/>
              <a:gd name="connsiteY1" fmla="*/ 9727 h 13900"/>
              <a:gd name="connsiteX2" fmla="*/ 22177 w 30698"/>
              <a:gd name="connsiteY2" fmla="*/ 8376 h 13900"/>
              <a:gd name="connsiteX3" fmla="*/ 2159 w 30698"/>
              <a:gd name="connsiteY3" fmla="*/ 4215 h 13900"/>
              <a:gd name="connsiteX4" fmla="*/ 1019 w 30698"/>
              <a:gd name="connsiteY4" fmla="*/ 0 h 13900"/>
              <a:gd name="connsiteX0" fmla="*/ 30412 w 30465"/>
              <a:gd name="connsiteY0" fmla="*/ 12080 h 12080"/>
              <a:gd name="connsiteX1" fmla="*/ 30465 w 30465"/>
              <a:gd name="connsiteY1" fmla="*/ 9727 h 12080"/>
              <a:gd name="connsiteX2" fmla="*/ 22177 w 30465"/>
              <a:gd name="connsiteY2" fmla="*/ 8376 h 12080"/>
              <a:gd name="connsiteX3" fmla="*/ 2159 w 30465"/>
              <a:gd name="connsiteY3" fmla="*/ 4215 h 12080"/>
              <a:gd name="connsiteX4" fmla="*/ 1019 w 30465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29944 w 30283"/>
              <a:gd name="connsiteY0" fmla="*/ 13770 h 13770"/>
              <a:gd name="connsiteX1" fmla="*/ 30283 w 30283"/>
              <a:gd name="connsiteY1" fmla="*/ 10637 h 13770"/>
              <a:gd name="connsiteX2" fmla="*/ 21137 w 30283"/>
              <a:gd name="connsiteY2" fmla="*/ 9156 h 13770"/>
              <a:gd name="connsiteX3" fmla="*/ 1691 w 30283"/>
              <a:gd name="connsiteY3" fmla="*/ 5905 h 13770"/>
              <a:gd name="connsiteX4" fmla="*/ 2839 w 30283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573 w 28912"/>
              <a:gd name="connsiteY0" fmla="*/ 15070 h 15070"/>
              <a:gd name="connsiteX1" fmla="*/ 28912 w 28912"/>
              <a:gd name="connsiteY1" fmla="*/ 11937 h 15070"/>
              <a:gd name="connsiteX2" fmla="*/ 19766 w 28912"/>
              <a:gd name="connsiteY2" fmla="*/ 10456 h 15070"/>
              <a:gd name="connsiteX3" fmla="*/ 2322 w 28912"/>
              <a:gd name="connsiteY3" fmla="*/ 4994 h 15070"/>
              <a:gd name="connsiteX4" fmla="*/ 610 w 28912"/>
              <a:gd name="connsiteY4" fmla="*/ 0 h 15070"/>
              <a:gd name="connsiteX0" fmla="*/ 28338 w 28677"/>
              <a:gd name="connsiteY0" fmla="*/ 15070 h 15070"/>
              <a:gd name="connsiteX1" fmla="*/ 28677 w 28677"/>
              <a:gd name="connsiteY1" fmla="*/ 11937 h 15070"/>
              <a:gd name="connsiteX2" fmla="*/ 19531 w 28677"/>
              <a:gd name="connsiteY2" fmla="*/ 10456 h 15070"/>
              <a:gd name="connsiteX3" fmla="*/ 2087 w 28677"/>
              <a:gd name="connsiteY3" fmla="*/ 4994 h 15070"/>
              <a:gd name="connsiteX4" fmla="*/ 1233 w 28677"/>
              <a:gd name="connsiteY4" fmla="*/ 0 h 15070"/>
              <a:gd name="connsiteX0" fmla="*/ 28678 w 29017"/>
              <a:gd name="connsiteY0" fmla="*/ 15070 h 15070"/>
              <a:gd name="connsiteX1" fmla="*/ 29017 w 29017"/>
              <a:gd name="connsiteY1" fmla="*/ 11937 h 15070"/>
              <a:gd name="connsiteX2" fmla="*/ 19871 w 29017"/>
              <a:gd name="connsiteY2" fmla="*/ 10456 h 15070"/>
              <a:gd name="connsiteX3" fmla="*/ 2427 w 29017"/>
              <a:gd name="connsiteY3" fmla="*/ 4994 h 15070"/>
              <a:gd name="connsiteX4" fmla="*/ 1573 w 29017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6466 w 26805"/>
              <a:gd name="connsiteY0" fmla="*/ 15938 h 15938"/>
              <a:gd name="connsiteX1" fmla="*/ 26805 w 26805"/>
              <a:gd name="connsiteY1" fmla="*/ 12805 h 15938"/>
              <a:gd name="connsiteX2" fmla="*/ 17659 w 26805"/>
              <a:gd name="connsiteY2" fmla="*/ 11324 h 15938"/>
              <a:gd name="connsiteX3" fmla="*/ 215 w 26805"/>
              <a:gd name="connsiteY3" fmla="*/ 5862 h 15938"/>
              <a:gd name="connsiteX4" fmla="*/ 1 w 26805"/>
              <a:gd name="connsiteY4" fmla="*/ 0 h 15938"/>
              <a:gd name="connsiteX0" fmla="*/ 27532 w 27871"/>
              <a:gd name="connsiteY0" fmla="*/ 15842 h 15842"/>
              <a:gd name="connsiteX1" fmla="*/ 27871 w 27871"/>
              <a:gd name="connsiteY1" fmla="*/ 12709 h 15842"/>
              <a:gd name="connsiteX2" fmla="*/ 18725 w 27871"/>
              <a:gd name="connsiteY2" fmla="*/ 11228 h 15842"/>
              <a:gd name="connsiteX3" fmla="*/ 1281 w 27871"/>
              <a:gd name="connsiteY3" fmla="*/ 5766 h 15842"/>
              <a:gd name="connsiteX4" fmla="*/ 0 w 27871"/>
              <a:gd name="connsiteY4" fmla="*/ 0 h 15842"/>
              <a:gd name="connsiteX0" fmla="*/ 27871 w 27871"/>
              <a:gd name="connsiteY0" fmla="*/ 12709 h 12709"/>
              <a:gd name="connsiteX1" fmla="*/ 18725 w 27871"/>
              <a:gd name="connsiteY1" fmla="*/ 11228 h 12709"/>
              <a:gd name="connsiteX2" fmla="*/ 1281 w 27871"/>
              <a:gd name="connsiteY2" fmla="*/ 5766 h 12709"/>
              <a:gd name="connsiteX3" fmla="*/ 0 w 27871"/>
              <a:gd name="connsiteY3" fmla="*/ 0 h 12709"/>
              <a:gd name="connsiteX0" fmla="*/ 18725 w 21406"/>
              <a:gd name="connsiteY0" fmla="*/ 11228 h 11228"/>
              <a:gd name="connsiteX1" fmla="*/ 1281 w 21406"/>
              <a:gd name="connsiteY1" fmla="*/ 5766 h 11228"/>
              <a:gd name="connsiteX2" fmla="*/ 0 w 21406"/>
              <a:gd name="connsiteY2" fmla="*/ 0 h 11228"/>
              <a:gd name="connsiteX0" fmla="*/ 18725 w 21381"/>
              <a:gd name="connsiteY0" fmla="*/ 11228 h 11228"/>
              <a:gd name="connsiteX1" fmla="*/ 1073 w 21381"/>
              <a:gd name="connsiteY1" fmla="*/ 5614 h 11228"/>
              <a:gd name="connsiteX2" fmla="*/ 0 w 21381"/>
              <a:gd name="connsiteY2" fmla="*/ 0 h 11228"/>
              <a:gd name="connsiteX0" fmla="*/ 18725 w 21381"/>
              <a:gd name="connsiteY0" fmla="*/ 11228 h 11228"/>
              <a:gd name="connsiteX1" fmla="*/ 1073 w 21381"/>
              <a:gd name="connsiteY1" fmla="*/ 5614 h 11228"/>
              <a:gd name="connsiteX2" fmla="*/ 0 w 21381"/>
              <a:gd name="connsiteY2" fmla="*/ 0 h 11228"/>
              <a:gd name="connsiteX0" fmla="*/ 18725 w 21352"/>
              <a:gd name="connsiteY0" fmla="*/ 11228 h 11228"/>
              <a:gd name="connsiteX1" fmla="*/ 1073 w 21352"/>
              <a:gd name="connsiteY1" fmla="*/ 5614 h 11228"/>
              <a:gd name="connsiteX2" fmla="*/ 0 w 21352"/>
              <a:gd name="connsiteY2" fmla="*/ 0 h 11228"/>
              <a:gd name="connsiteX0" fmla="*/ 18725 w 21279"/>
              <a:gd name="connsiteY0" fmla="*/ 11228 h 11228"/>
              <a:gd name="connsiteX1" fmla="*/ 1073 w 21279"/>
              <a:gd name="connsiteY1" fmla="*/ 5614 h 11228"/>
              <a:gd name="connsiteX2" fmla="*/ 0 w 21279"/>
              <a:gd name="connsiteY2" fmla="*/ 0 h 11228"/>
              <a:gd name="connsiteX0" fmla="*/ 18725 w 21993"/>
              <a:gd name="connsiteY0" fmla="*/ 11228 h 11228"/>
              <a:gd name="connsiteX1" fmla="*/ 1073 w 21993"/>
              <a:gd name="connsiteY1" fmla="*/ 5614 h 11228"/>
              <a:gd name="connsiteX2" fmla="*/ 0 w 21993"/>
              <a:gd name="connsiteY2" fmla="*/ 0 h 11228"/>
              <a:gd name="connsiteX0" fmla="*/ 18725 w 21854"/>
              <a:gd name="connsiteY0" fmla="*/ 11228 h 11228"/>
              <a:gd name="connsiteX1" fmla="*/ 1073 w 21854"/>
              <a:gd name="connsiteY1" fmla="*/ 5614 h 11228"/>
              <a:gd name="connsiteX2" fmla="*/ 0 w 21854"/>
              <a:gd name="connsiteY2" fmla="*/ 0 h 1122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1854" h="11228">
                <a:moveTo>
                  <a:pt x="18725" y="11228"/>
                </a:moveTo>
                <a:cubicBezTo>
                  <a:pt x="27448" y="1206"/>
                  <a:pt x="16770" y="1458"/>
                  <a:pt x="1073" y="5614"/>
                </a:cubicBezTo>
                <a:cubicBezTo>
                  <a:pt x="1187" y="5577"/>
                  <a:pt x="-1" y="2002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3" name="Line 149">
            <a:extLst>
              <a:ext uri="{FF2B5EF4-FFF2-40B4-BE49-F238E27FC236}">
                <a16:creationId xmlns:a16="http://schemas.microsoft.com/office/drawing/2014/main" id="{44872F96-2B62-80C2-9DAD-3966ABD80073}"/>
              </a:ext>
            </a:extLst>
          </xdr:cNvPr>
          <xdr:cNvSpPr>
            <a:spLocks noChangeShapeType="1"/>
          </xdr:cNvSpPr>
        </xdr:nvSpPr>
        <xdr:spPr bwMode="auto">
          <a:xfrm flipH="1">
            <a:off x="9992063" y="3618560"/>
            <a:ext cx="302075" cy="13983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4" name="Line 149">
            <a:extLst>
              <a:ext uri="{FF2B5EF4-FFF2-40B4-BE49-F238E27FC236}">
                <a16:creationId xmlns:a16="http://schemas.microsoft.com/office/drawing/2014/main" id="{BF76D096-6EF4-D025-2214-8CD9010B398E}"/>
              </a:ext>
            </a:extLst>
          </xdr:cNvPr>
          <xdr:cNvSpPr>
            <a:spLocks noChangeShapeType="1"/>
          </xdr:cNvSpPr>
        </xdr:nvSpPr>
        <xdr:spPr bwMode="auto">
          <a:xfrm flipH="1">
            <a:off x="10332196" y="3257615"/>
            <a:ext cx="28029" cy="33819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45" name="Group 405">
            <a:extLst>
              <a:ext uri="{FF2B5EF4-FFF2-40B4-BE49-F238E27FC236}">
                <a16:creationId xmlns:a16="http://schemas.microsoft.com/office/drawing/2014/main" id="{A5A7FFA6-C85E-C0F7-9713-7C7DCF7AD0A4}"/>
              </a:ext>
            </a:extLst>
          </xdr:cNvPr>
          <xdr:cNvGrpSpPr>
            <a:grpSpLocks/>
          </xdr:cNvGrpSpPr>
        </xdr:nvGrpSpPr>
        <xdr:grpSpPr bwMode="auto">
          <a:xfrm rot="3793167">
            <a:off x="10392999" y="3399430"/>
            <a:ext cx="193417" cy="199722"/>
            <a:chOff x="718" y="97"/>
            <a:chExt cx="21" cy="15"/>
          </a:xfrm>
        </xdr:grpSpPr>
        <xdr:sp macro="" textlink="">
          <xdr:nvSpPr>
            <xdr:cNvPr id="946" name="Freeform 406">
              <a:extLst>
                <a:ext uri="{FF2B5EF4-FFF2-40B4-BE49-F238E27FC236}">
                  <a16:creationId xmlns:a16="http://schemas.microsoft.com/office/drawing/2014/main" id="{07F90196-23FD-4447-A58B-6A61D21F086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947" name="Freeform 407">
              <a:extLst>
                <a:ext uri="{FF2B5EF4-FFF2-40B4-BE49-F238E27FC236}">
                  <a16:creationId xmlns:a16="http://schemas.microsoft.com/office/drawing/2014/main" id="{B86E71A2-4EC1-6399-2455-FDBEE32A067D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4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15</xdr:col>
      <xdr:colOff>236436</xdr:colOff>
      <xdr:row>3</xdr:row>
      <xdr:rowOff>57420</xdr:rowOff>
    </xdr:from>
    <xdr:to>
      <xdr:col>16</xdr:col>
      <xdr:colOff>239416</xdr:colOff>
      <xdr:row>8</xdr:row>
      <xdr:rowOff>3431</xdr:rowOff>
    </xdr:to>
    <xdr:grpSp>
      <xdr:nvGrpSpPr>
        <xdr:cNvPr id="948" name="グループ化 947">
          <a:extLst>
            <a:ext uri="{FF2B5EF4-FFF2-40B4-BE49-F238E27FC236}">
              <a16:creationId xmlns:a16="http://schemas.microsoft.com/office/drawing/2014/main" id="{16EEE5AE-3EB7-4184-83C6-AD642F93F354}"/>
            </a:ext>
          </a:extLst>
        </xdr:cNvPr>
        <xdr:cNvGrpSpPr/>
      </xdr:nvGrpSpPr>
      <xdr:grpSpPr>
        <a:xfrm>
          <a:off x="10184769" y="560128"/>
          <a:ext cx="708536" cy="772834"/>
          <a:chOff x="9136076" y="3550985"/>
          <a:chExt cx="597942" cy="758962"/>
        </a:xfrm>
      </xdr:grpSpPr>
      <xdr:sp macro="" textlink="">
        <xdr:nvSpPr>
          <xdr:cNvPr id="949" name="Freeform 606">
            <a:extLst>
              <a:ext uri="{FF2B5EF4-FFF2-40B4-BE49-F238E27FC236}">
                <a16:creationId xmlns:a16="http://schemas.microsoft.com/office/drawing/2014/main" id="{58F0EBA2-2BE6-8F97-945C-47DAF00D7BC6}"/>
              </a:ext>
            </a:extLst>
          </xdr:cNvPr>
          <xdr:cNvSpPr>
            <a:spLocks/>
          </xdr:cNvSpPr>
        </xdr:nvSpPr>
        <xdr:spPr bwMode="auto">
          <a:xfrm rot="16437348" flipV="1">
            <a:off x="8880966" y="3864505"/>
            <a:ext cx="691180" cy="180960"/>
          </a:xfrm>
          <a:custGeom>
            <a:avLst/>
            <a:gdLst>
              <a:gd name="T0" fmla="*/ 2147483647 w 7655"/>
              <a:gd name="T1" fmla="*/ 2147483647 h 6000"/>
              <a:gd name="T2" fmla="*/ 2147483647 w 7655"/>
              <a:gd name="T3" fmla="*/ 2147483647 h 6000"/>
              <a:gd name="T4" fmla="*/ 0 w 7655"/>
              <a:gd name="T5" fmla="*/ 0 h 6000"/>
              <a:gd name="T6" fmla="*/ 0 60000 65536"/>
              <a:gd name="T7" fmla="*/ 0 60000 65536"/>
              <a:gd name="T8" fmla="*/ 0 60000 65536"/>
              <a:gd name="connsiteX0" fmla="*/ 7625 w 7625"/>
              <a:gd name="connsiteY0" fmla="*/ 7285 h 13950"/>
              <a:gd name="connsiteX1" fmla="*/ 3109 w 7625"/>
              <a:gd name="connsiteY1" fmla="*/ 13950 h 13950"/>
              <a:gd name="connsiteX2" fmla="*/ 0 w 7625"/>
              <a:gd name="connsiteY2" fmla="*/ 0 h 13950"/>
              <a:gd name="connsiteX0" fmla="*/ 10000 w 10000"/>
              <a:gd name="connsiteY0" fmla="*/ 5222 h 5222"/>
              <a:gd name="connsiteX1" fmla="*/ 4314 w 10000"/>
              <a:gd name="connsiteY1" fmla="*/ 3840 h 5222"/>
              <a:gd name="connsiteX2" fmla="*/ 0 w 10000"/>
              <a:gd name="connsiteY2" fmla="*/ 0 h 5222"/>
              <a:gd name="connsiteX0" fmla="*/ 14012 w 14012"/>
              <a:gd name="connsiteY0" fmla="*/ 5034 h 7354"/>
              <a:gd name="connsiteX1" fmla="*/ 4314 w 14012"/>
              <a:gd name="connsiteY1" fmla="*/ 7354 h 7354"/>
              <a:gd name="connsiteX2" fmla="*/ 0 w 14012"/>
              <a:gd name="connsiteY2" fmla="*/ 0 h 7354"/>
              <a:gd name="connsiteX0" fmla="*/ 10000 w 10000"/>
              <a:gd name="connsiteY0" fmla="*/ 6845 h 42174"/>
              <a:gd name="connsiteX1" fmla="*/ 3079 w 10000"/>
              <a:gd name="connsiteY1" fmla="*/ 10000 h 42174"/>
              <a:gd name="connsiteX2" fmla="*/ 0 w 10000"/>
              <a:gd name="connsiteY2" fmla="*/ 0 h 42174"/>
              <a:gd name="connsiteX0" fmla="*/ 10000 w 10000"/>
              <a:gd name="connsiteY0" fmla="*/ 6845 h 28248"/>
              <a:gd name="connsiteX1" fmla="*/ 5937 w 10000"/>
              <a:gd name="connsiteY1" fmla="*/ 28233 h 28248"/>
              <a:gd name="connsiteX2" fmla="*/ 3079 w 10000"/>
              <a:gd name="connsiteY2" fmla="*/ 10000 h 28248"/>
              <a:gd name="connsiteX3" fmla="*/ 0 w 10000"/>
              <a:gd name="connsiteY3" fmla="*/ 0 h 28248"/>
              <a:gd name="connsiteX0" fmla="*/ 16885 w 16885"/>
              <a:gd name="connsiteY0" fmla="*/ 0 h 21403"/>
              <a:gd name="connsiteX1" fmla="*/ 12822 w 16885"/>
              <a:gd name="connsiteY1" fmla="*/ 21388 h 21403"/>
              <a:gd name="connsiteX2" fmla="*/ 9964 w 16885"/>
              <a:gd name="connsiteY2" fmla="*/ 3155 h 21403"/>
              <a:gd name="connsiteX3" fmla="*/ 0 w 16885"/>
              <a:gd name="connsiteY3" fmla="*/ 5455 h 21403"/>
              <a:gd name="connsiteX0" fmla="*/ 16885 w 16885"/>
              <a:gd name="connsiteY0" fmla="*/ 0 h 56657"/>
              <a:gd name="connsiteX1" fmla="*/ 12822 w 16885"/>
              <a:gd name="connsiteY1" fmla="*/ 21388 h 56657"/>
              <a:gd name="connsiteX2" fmla="*/ 9964 w 16885"/>
              <a:gd name="connsiteY2" fmla="*/ 3155 h 56657"/>
              <a:gd name="connsiteX3" fmla="*/ 4625 w 16885"/>
              <a:gd name="connsiteY3" fmla="*/ 56655 h 56657"/>
              <a:gd name="connsiteX4" fmla="*/ 0 w 16885"/>
              <a:gd name="connsiteY4" fmla="*/ 5455 h 56657"/>
              <a:gd name="connsiteX0" fmla="*/ 16885 w 16885"/>
              <a:gd name="connsiteY0" fmla="*/ 0 h 231196"/>
              <a:gd name="connsiteX1" fmla="*/ 12822 w 16885"/>
              <a:gd name="connsiteY1" fmla="*/ 21388 h 231196"/>
              <a:gd name="connsiteX2" fmla="*/ 9964 w 16885"/>
              <a:gd name="connsiteY2" fmla="*/ 3155 h 231196"/>
              <a:gd name="connsiteX3" fmla="*/ 4625 w 16885"/>
              <a:gd name="connsiteY3" fmla="*/ 56655 h 231196"/>
              <a:gd name="connsiteX4" fmla="*/ 9316 w 16885"/>
              <a:gd name="connsiteY4" fmla="*/ 230891 h 231196"/>
              <a:gd name="connsiteX5" fmla="*/ 0 w 16885"/>
              <a:gd name="connsiteY5" fmla="*/ 5455 h 231196"/>
              <a:gd name="connsiteX0" fmla="*/ 16885 w 16885"/>
              <a:gd name="connsiteY0" fmla="*/ 4591 h 236336"/>
              <a:gd name="connsiteX1" fmla="*/ 12822 w 16885"/>
              <a:gd name="connsiteY1" fmla="*/ 25979 h 236336"/>
              <a:gd name="connsiteX2" fmla="*/ 9964 w 16885"/>
              <a:gd name="connsiteY2" fmla="*/ 7746 h 236336"/>
              <a:gd name="connsiteX3" fmla="*/ 9138 w 16885"/>
              <a:gd name="connsiteY3" fmla="*/ 176382 h 236336"/>
              <a:gd name="connsiteX4" fmla="*/ 9316 w 16885"/>
              <a:gd name="connsiteY4" fmla="*/ 235482 h 236336"/>
              <a:gd name="connsiteX5" fmla="*/ 0 w 16885"/>
              <a:gd name="connsiteY5" fmla="*/ 10046 h 236336"/>
              <a:gd name="connsiteX0" fmla="*/ 16885 w 16885"/>
              <a:gd name="connsiteY0" fmla="*/ 4592 h 238449"/>
              <a:gd name="connsiteX1" fmla="*/ 12822 w 16885"/>
              <a:gd name="connsiteY1" fmla="*/ 25980 h 238449"/>
              <a:gd name="connsiteX2" fmla="*/ 9964 w 16885"/>
              <a:gd name="connsiteY2" fmla="*/ 7747 h 238449"/>
              <a:gd name="connsiteX3" fmla="*/ 9138 w 16885"/>
              <a:gd name="connsiteY3" fmla="*/ 176383 h 238449"/>
              <a:gd name="connsiteX4" fmla="*/ 9316 w 16885"/>
              <a:gd name="connsiteY4" fmla="*/ 235483 h 238449"/>
              <a:gd name="connsiteX5" fmla="*/ 8357 w 16885"/>
              <a:gd name="connsiteY5" fmla="*/ 196914 h 238449"/>
              <a:gd name="connsiteX6" fmla="*/ 0 w 16885"/>
              <a:gd name="connsiteY6" fmla="*/ 10047 h 238449"/>
              <a:gd name="connsiteX0" fmla="*/ 16885 w 16885"/>
              <a:gd name="connsiteY0" fmla="*/ 4592 h 235783"/>
              <a:gd name="connsiteX1" fmla="*/ 12822 w 16885"/>
              <a:gd name="connsiteY1" fmla="*/ 25980 h 235783"/>
              <a:gd name="connsiteX2" fmla="*/ 9964 w 16885"/>
              <a:gd name="connsiteY2" fmla="*/ 7747 h 235783"/>
              <a:gd name="connsiteX3" fmla="*/ 9138 w 16885"/>
              <a:gd name="connsiteY3" fmla="*/ 176383 h 235783"/>
              <a:gd name="connsiteX4" fmla="*/ 9316 w 16885"/>
              <a:gd name="connsiteY4" fmla="*/ 235483 h 235783"/>
              <a:gd name="connsiteX5" fmla="*/ 7974 w 16885"/>
              <a:gd name="connsiteY5" fmla="*/ 24337 h 235783"/>
              <a:gd name="connsiteX6" fmla="*/ 0 w 16885"/>
              <a:gd name="connsiteY6" fmla="*/ 10047 h 235783"/>
              <a:gd name="connsiteX0" fmla="*/ 16885 w 16885"/>
              <a:gd name="connsiteY0" fmla="*/ 4592 h 215205"/>
              <a:gd name="connsiteX1" fmla="*/ 12822 w 16885"/>
              <a:gd name="connsiteY1" fmla="*/ 25980 h 215205"/>
              <a:gd name="connsiteX2" fmla="*/ 9964 w 16885"/>
              <a:gd name="connsiteY2" fmla="*/ 7747 h 215205"/>
              <a:gd name="connsiteX3" fmla="*/ 9138 w 16885"/>
              <a:gd name="connsiteY3" fmla="*/ 176383 h 215205"/>
              <a:gd name="connsiteX4" fmla="*/ 8428 w 16885"/>
              <a:gd name="connsiteY4" fmla="*/ 214869 h 215205"/>
              <a:gd name="connsiteX5" fmla="*/ 7974 w 16885"/>
              <a:gd name="connsiteY5" fmla="*/ 24337 h 215205"/>
              <a:gd name="connsiteX6" fmla="*/ 0 w 16885"/>
              <a:gd name="connsiteY6" fmla="*/ 10047 h 215205"/>
              <a:gd name="connsiteX0" fmla="*/ 16885 w 16885"/>
              <a:gd name="connsiteY0" fmla="*/ 4287 h 214901"/>
              <a:gd name="connsiteX1" fmla="*/ 12822 w 16885"/>
              <a:gd name="connsiteY1" fmla="*/ 25675 h 214901"/>
              <a:gd name="connsiteX2" fmla="*/ 9964 w 16885"/>
              <a:gd name="connsiteY2" fmla="*/ 7442 h 214901"/>
              <a:gd name="connsiteX3" fmla="*/ 9550 w 16885"/>
              <a:gd name="connsiteY3" fmla="*/ 171513 h 214901"/>
              <a:gd name="connsiteX4" fmla="*/ 8428 w 16885"/>
              <a:gd name="connsiteY4" fmla="*/ 214564 h 214901"/>
              <a:gd name="connsiteX5" fmla="*/ 7974 w 16885"/>
              <a:gd name="connsiteY5" fmla="*/ 24032 h 214901"/>
              <a:gd name="connsiteX6" fmla="*/ 0 w 16885"/>
              <a:gd name="connsiteY6" fmla="*/ 9742 h 214901"/>
              <a:gd name="connsiteX0" fmla="*/ 16885 w 16885"/>
              <a:gd name="connsiteY0" fmla="*/ 65590 h 276204"/>
              <a:gd name="connsiteX1" fmla="*/ 12822 w 16885"/>
              <a:gd name="connsiteY1" fmla="*/ 86978 h 276204"/>
              <a:gd name="connsiteX2" fmla="*/ 10005 w 16885"/>
              <a:gd name="connsiteY2" fmla="*/ 3890 h 276204"/>
              <a:gd name="connsiteX3" fmla="*/ 9550 w 16885"/>
              <a:gd name="connsiteY3" fmla="*/ 232816 h 276204"/>
              <a:gd name="connsiteX4" fmla="*/ 8428 w 16885"/>
              <a:gd name="connsiteY4" fmla="*/ 275867 h 276204"/>
              <a:gd name="connsiteX5" fmla="*/ 7974 w 16885"/>
              <a:gd name="connsiteY5" fmla="*/ 85335 h 276204"/>
              <a:gd name="connsiteX6" fmla="*/ 0 w 16885"/>
              <a:gd name="connsiteY6" fmla="*/ 71045 h 276204"/>
              <a:gd name="connsiteX0" fmla="*/ 16885 w 16885"/>
              <a:gd name="connsiteY0" fmla="*/ 119248 h 329862"/>
              <a:gd name="connsiteX1" fmla="*/ 15856 w 16885"/>
              <a:gd name="connsiteY1" fmla="*/ 2821 h 329862"/>
              <a:gd name="connsiteX2" fmla="*/ 10005 w 16885"/>
              <a:gd name="connsiteY2" fmla="*/ 57548 h 329862"/>
              <a:gd name="connsiteX3" fmla="*/ 9550 w 16885"/>
              <a:gd name="connsiteY3" fmla="*/ 286474 h 329862"/>
              <a:gd name="connsiteX4" fmla="*/ 8428 w 16885"/>
              <a:gd name="connsiteY4" fmla="*/ 329525 h 329862"/>
              <a:gd name="connsiteX5" fmla="*/ 7974 w 16885"/>
              <a:gd name="connsiteY5" fmla="*/ 138993 h 329862"/>
              <a:gd name="connsiteX6" fmla="*/ 0 w 16885"/>
              <a:gd name="connsiteY6" fmla="*/ 124703 h 329862"/>
              <a:gd name="connsiteX0" fmla="*/ 16885 w 16885"/>
              <a:gd name="connsiteY0" fmla="*/ 129980 h 340594"/>
              <a:gd name="connsiteX1" fmla="*/ 15856 w 16885"/>
              <a:gd name="connsiteY1" fmla="*/ 13553 h 340594"/>
              <a:gd name="connsiteX2" fmla="*/ 10005 w 16885"/>
              <a:gd name="connsiteY2" fmla="*/ 68280 h 340594"/>
              <a:gd name="connsiteX3" fmla="*/ 9550 w 16885"/>
              <a:gd name="connsiteY3" fmla="*/ 297206 h 340594"/>
              <a:gd name="connsiteX4" fmla="*/ 8428 w 16885"/>
              <a:gd name="connsiteY4" fmla="*/ 340257 h 340594"/>
              <a:gd name="connsiteX5" fmla="*/ 7974 w 16885"/>
              <a:gd name="connsiteY5" fmla="*/ 149725 h 340594"/>
              <a:gd name="connsiteX6" fmla="*/ 0 w 16885"/>
              <a:gd name="connsiteY6" fmla="*/ 135435 h 340594"/>
              <a:gd name="connsiteX0" fmla="*/ 16885 w 18005"/>
              <a:gd name="connsiteY0" fmla="*/ 132168 h 342782"/>
              <a:gd name="connsiteX1" fmla="*/ 15856 w 18005"/>
              <a:gd name="connsiteY1" fmla="*/ 15741 h 342782"/>
              <a:gd name="connsiteX2" fmla="*/ 10005 w 18005"/>
              <a:gd name="connsiteY2" fmla="*/ 70468 h 342782"/>
              <a:gd name="connsiteX3" fmla="*/ 9550 w 18005"/>
              <a:gd name="connsiteY3" fmla="*/ 299394 h 342782"/>
              <a:gd name="connsiteX4" fmla="*/ 8428 w 18005"/>
              <a:gd name="connsiteY4" fmla="*/ 342445 h 342782"/>
              <a:gd name="connsiteX5" fmla="*/ 7974 w 18005"/>
              <a:gd name="connsiteY5" fmla="*/ 151913 h 342782"/>
              <a:gd name="connsiteX6" fmla="*/ 0 w 18005"/>
              <a:gd name="connsiteY6" fmla="*/ 137623 h 342782"/>
              <a:gd name="connsiteX0" fmla="*/ 16054 w 16210"/>
              <a:gd name="connsiteY0" fmla="*/ 291492 h 351209"/>
              <a:gd name="connsiteX1" fmla="*/ 15856 w 16210"/>
              <a:gd name="connsiteY1" fmla="*/ 24168 h 351209"/>
              <a:gd name="connsiteX2" fmla="*/ 10005 w 16210"/>
              <a:gd name="connsiteY2" fmla="*/ 78895 h 351209"/>
              <a:gd name="connsiteX3" fmla="*/ 9550 w 16210"/>
              <a:gd name="connsiteY3" fmla="*/ 307821 h 351209"/>
              <a:gd name="connsiteX4" fmla="*/ 8428 w 16210"/>
              <a:gd name="connsiteY4" fmla="*/ 350872 h 351209"/>
              <a:gd name="connsiteX5" fmla="*/ 7974 w 16210"/>
              <a:gd name="connsiteY5" fmla="*/ 160340 h 351209"/>
              <a:gd name="connsiteX6" fmla="*/ 0 w 16210"/>
              <a:gd name="connsiteY6" fmla="*/ 146050 h 351209"/>
              <a:gd name="connsiteX0" fmla="*/ 16054 w 16208"/>
              <a:gd name="connsiteY0" fmla="*/ 309964 h 369681"/>
              <a:gd name="connsiteX1" fmla="*/ 15856 w 16208"/>
              <a:gd name="connsiteY1" fmla="*/ 42640 h 369681"/>
              <a:gd name="connsiteX2" fmla="*/ 10027 w 16208"/>
              <a:gd name="connsiteY2" fmla="*/ 61993 h 369681"/>
              <a:gd name="connsiteX3" fmla="*/ 9550 w 16208"/>
              <a:gd name="connsiteY3" fmla="*/ 326293 h 369681"/>
              <a:gd name="connsiteX4" fmla="*/ 8428 w 16208"/>
              <a:gd name="connsiteY4" fmla="*/ 369344 h 369681"/>
              <a:gd name="connsiteX5" fmla="*/ 7974 w 16208"/>
              <a:gd name="connsiteY5" fmla="*/ 178812 h 369681"/>
              <a:gd name="connsiteX6" fmla="*/ 0 w 16208"/>
              <a:gd name="connsiteY6" fmla="*/ 164522 h 369681"/>
              <a:gd name="connsiteX0" fmla="*/ 16054 w 16208"/>
              <a:gd name="connsiteY0" fmla="*/ 287430 h 347147"/>
              <a:gd name="connsiteX1" fmla="*/ 15856 w 16208"/>
              <a:gd name="connsiteY1" fmla="*/ 20106 h 347147"/>
              <a:gd name="connsiteX2" fmla="*/ 10027 w 16208"/>
              <a:gd name="connsiteY2" fmla="*/ 39459 h 347147"/>
              <a:gd name="connsiteX3" fmla="*/ 9550 w 16208"/>
              <a:gd name="connsiteY3" fmla="*/ 303759 h 347147"/>
              <a:gd name="connsiteX4" fmla="*/ 8428 w 16208"/>
              <a:gd name="connsiteY4" fmla="*/ 346810 h 347147"/>
              <a:gd name="connsiteX5" fmla="*/ 7974 w 16208"/>
              <a:gd name="connsiteY5" fmla="*/ 156278 h 347147"/>
              <a:gd name="connsiteX6" fmla="*/ 0 w 16208"/>
              <a:gd name="connsiteY6" fmla="*/ 141988 h 347147"/>
              <a:gd name="connsiteX0" fmla="*/ 16054 w 16208"/>
              <a:gd name="connsiteY0" fmla="*/ 280513 h 340230"/>
              <a:gd name="connsiteX1" fmla="*/ 15856 w 16208"/>
              <a:gd name="connsiteY1" fmla="*/ 13189 h 340230"/>
              <a:gd name="connsiteX2" fmla="*/ 10027 w 16208"/>
              <a:gd name="connsiteY2" fmla="*/ 32542 h 340230"/>
              <a:gd name="connsiteX3" fmla="*/ 9550 w 16208"/>
              <a:gd name="connsiteY3" fmla="*/ 296842 h 340230"/>
              <a:gd name="connsiteX4" fmla="*/ 8428 w 16208"/>
              <a:gd name="connsiteY4" fmla="*/ 339893 h 340230"/>
              <a:gd name="connsiteX5" fmla="*/ 7974 w 16208"/>
              <a:gd name="connsiteY5" fmla="*/ 149361 h 340230"/>
              <a:gd name="connsiteX6" fmla="*/ 0 w 16208"/>
              <a:gd name="connsiteY6" fmla="*/ 135071 h 340230"/>
              <a:gd name="connsiteX0" fmla="*/ 16054 w 16242"/>
              <a:gd name="connsiteY0" fmla="*/ 267345 h 327062"/>
              <a:gd name="connsiteX1" fmla="*/ 15856 w 16242"/>
              <a:gd name="connsiteY1" fmla="*/ 21 h 327062"/>
              <a:gd name="connsiteX2" fmla="*/ 9550 w 16242"/>
              <a:gd name="connsiteY2" fmla="*/ 283674 h 327062"/>
              <a:gd name="connsiteX3" fmla="*/ 8428 w 16242"/>
              <a:gd name="connsiteY3" fmla="*/ 326725 h 327062"/>
              <a:gd name="connsiteX4" fmla="*/ 7974 w 16242"/>
              <a:gd name="connsiteY4" fmla="*/ 136193 h 327062"/>
              <a:gd name="connsiteX5" fmla="*/ 0 w 16242"/>
              <a:gd name="connsiteY5" fmla="*/ 121903 h 327062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50"/>
              <a:gd name="connsiteY0" fmla="*/ 277911 h 337628"/>
              <a:gd name="connsiteX1" fmla="*/ 15856 w 16250"/>
              <a:gd name="connsiteY1" fmla="*/ 10587 h 337628"/>
              <a:gd name="connsiteX2" fmla="*/ 9438 w 16250"/>
              <a:gd name="connsiteY2" fmla="*/ 81189 h 337628"/>
              <a:gd name="connsiteX3" fmla="*/ 8428 w 16250"/>
              <a:gd name="connsiteY3" fmla="*/ 337291 h 337628"/>
              <a:gd name="connsiteX4" fmla="*/ 7974 w 16250"/>
              <a:gd name="connsiteY4" fmla="*/ 146759 h 337628"/>
              <a:gd name="connsiteX5" fmla="*/ 0 w 16250"/>
              <a:gd name="connsiteY5" fmla="*/ 132469 h 337628"/>
              <a:gd name="connsiteX0" fmla="*/ 16054 w 16260"/>
              <a:gd name="connsiteY0" fmla="*/ 287772 h 347489"/>
              <a:gd name="connsiteX1" fmla="*/ 15856 w 16260"/>
              <a:gd name="connsiteY1" fmla="*/ 20448 h 347489"/>
              <a:gd name="connsiteX2" fmla="*/ 9297 w 16260"/>
              <a:gd name="connsiteY2" fmla="*/ 55143 h 347489"/>
              <a:gd name="connsiteX3" fmla="*/ 8428 w 16260"/>
              <a:gd name="connsiteY3" fmla="*/ 347152 h 347489"/>
              <a:gd name="connsiteX4" fmla="*/ 7974 w 16260"/>
              <a:gd name="connsiteY4" fmla="*/ 156620 h 347489"/>
              <a:gd name="connsiteX5" fmla="*/ 0 w 16260"/>
              <a:gd name="connsiteY5" fmla="*/ 142330 h 347489"/>
              <a:gd name="connsiteX0" fmla="*/ 16054 w 16247"/>
              <a:gd name="connsiteY0" fmla="*/ 298028 h 357745"/>
              <a:gd name="connsiteX1" fmla="*/ 15856 w 16247"/>
              <a:gd name="connsiteY1" fmla="*/ 30704 h 357745"/>
              <a:gd name="connsiteX2" fmla="*/ 9475 w 16247"/>
              <a:gd name="connsiteY2" fmla="*/ 42347 h 357745"/>
              <a:gd name="connsiteX3" fmla="*/ 8428 w 16247"/>
              <a:gd name="connsiteY3" fmla="*/ 357408 h 357745"/>
              <a:gd name="connsiteX4" fmla="*/ 7974 w 16247"/>
              <a:gd name="connsiteY4" fmla="*/ 166876 h 357745"/>
              <a:gd name="connsiteX5" fmla="*/ 0 w 16247"/>
              <a:gd name="connsiteY5" fmla="*/ 152586 h 357745"/>
              <a:gd name="connsiteX0" fmla="*/ 16054 w 16247"/>
              <a:gd name="connsiteY0" fmla="*/ 294105 h 353822"/>
              <a:gd name="connsiteX1" fmla="*/ 15856 w 16247"/>
              <a:gd name="connsiteY1" fmla="*/ 26781 h 353822"/>
              <a:gd name="connsiteX2" fmla="*/ 9475 w 16247"/>
              <a:gd name="connsiteY2" fmla="*/ 38424 h 353822"/>
              <a:gd name="connsiteX3" fmla="*/ 8428 w 16247"/>
              <a:gd name="connsiteY3" fmla="*/ 353485 h 353822"/>
              <a:gd name="connsiteX4" fmla="*/ 7974 w 16247"/>
              <a:gd name="connsiteY4" fmla="*/ 162953 h 353822"/>
              <a:gd name="connsiteX5" fmla="*/ 0 w 16247"/>
              <a:gd name="connsiteY5" fmla="*/ 148663 h 353822"/>
              <a:gd name="connsiteX0" fmla="*/ 16054 w 18506"/>
              <a:gd name="connsiteY0" fmla="*/ 275161 h 334878"/>
              <a:gd name="connsiteX1" fmla="*/ 15856 w 18506"/>
              <a:gd name="connsiteY1" fmla="*/ 7837 h 334878"/>
              <a:gd name="connsiteX2" fmla="*/ 9475 w 18506"/>
              <a:gd name="connsiteY2" fmla="*/ 19480 h 334878"/>
              <a:gd name="connsiteX3" fmla="*/ 8428 w 18506"/>
              <a:gd name="connsiteY3" fmla="*/ 334541 h 334878"/>
              <a:gd name="connsiteX4" fmla="*/ 7974 w 18506"/>
              <a:gd name="connsiteY4" fmla="*/ 144009 h 334878"/>
              <a:gd name="connsiteX5" fmla="*/ 0 w 18506"/>
              <a:gd name="connsiteY5" fmla="*/ 129719 h 334878"/>
              <a:gd name="connsiteX0" fmla="*/ 16054 w 18608"/>
              <a:gd name="connsiteY0" fmla="*/ 275161 h 334878"/>
              <a:gd name="connsiteX1" fmla="*/ 15856 w 18608"/>
              <a:gd name="connsiteY1" fmla="*/ 7837 h 334878"/>
              <a:gd name="connsiteX2" fmla="*/ 9475 w 18608"/>
              <a:gd name="connsiteY2" fmla="*/ 19480 h 334878"/>
              <a:gd name="connsiteX3" fmla="*/ 8428 w 18608"/>
              <a:gd name="connsiteY3" fmla="*/ 334541 h 334878"/>
              <a:gd name="connsiteX4" fmla="*/ 7974 w 18608"/>
              <a:gd name="connsiteY4" fmla="*/ 144009 h 334878"/>
              <a:gd name="connsiteX5" fmla="*/ 0 w 18608"/>
              <a:gd name="connsiteY5" fmla="*/ 129719 h 334878"/>
              <a:gd name="connsiteX0" fmla="*/ 16054 w 16054"/>
              <a:gd name="connsiteY0" fmla="*/ 256016 h 315733"/>
              <a:gd name="connsiteX1" fmla="*/ 9475 w 16054"/>
              <a:gd name="connsiteY1" fmla="*/ 335 h 315733"/>
              <a:gd name="connsiteX2" fmla="*/ 8428 w 16054"/>
              <a:gd name="connsiteY2" fmla="*/ 315396 h 315733"/>
              <a:gd name="connsiteX3" fmla="*/ 7974 w 16054"/>
              <a:gd name="connsiteY3" fmla="*/ 124864 h 315733"/>
              <a:gd name="connsiteX4" fmla="*/ 0 w 16054"/>
              <a:gd name="connsiteY4" fmla="*/ 110574 h 315733"/>
              <a:gd name="connsiteX0" fmla="*/ 16054 w 16054"/>
              <a:gd name="connsiteY0" fmla="*/ 289957 h 349674"/>
              <a:gd name="connsiteX1" fmla="*/ 15264 w 16054"/>
              <a:gd name="connsiteY1" fmla="*/ 23027 h 349674"/>
              <a:gd name="connsiteX2" fmla="*/ 9475 w 16054"/>
              <a:gd name="connsiteY2" fmla="*/ 34276 h 349674"/>
              <a:gd name="connsiteX3" fmla="*/ 8428 w 16054"/>
              <a:gd name="connsiteY3" fmla="*/ 349337 h 349674"/>
              <a:gd name="connsiteX4" fmla="*/ 7974 w 16054"/>
              <a:gd name="connsiteY4" fmla="*/ 158805 h 349674"/>
              <a:gd name="connsiteX5" fmla="*/ 0 w 16054"/>
              <a:gd name="connsiteY5" fmla="*/ 144515 h 349674"/>
              <a:gd name="connsiteX0" fmla="*/ 16054 w 16054"/>
              <a:gd name="connsiteY0" fmla="*/ 267268 h 326985"/>
              <a:gd name="connsiteX1" fmla="*/ 15264 w 16054"/>
              <a:gd name="connsiteY1" fmla="*/ 338 h 326985"/>
              <a:gd name="connsiteX2" fmla="*/ 9475 w 16054"/>
              <a:gd name="connsiteY2" fmla="*/ 11587 h 326985"/>
              <a:gd name="connsiteX3" fmla="*/ 8428 w 16054"/>
              <a:gd name="connsiteY3" fmla="*/ 326648 h 326985"/>
              <a:gd name="connsiteX4" fmla="*/ 7974 w 16054"/>
              <a:gd name="connsiteY4" fmla="*/ 136116 h 326985"/>
              <a:gd name="connsiteX5" fmla="*/ 0 w 16054"/>
              <a:gd name="connsiteY5" fmla="*/ 121826 h 326985"/>
              <a:gd name="connsiteX0" fmla="*/ 16054 w 16054"/>
              <a:gd name="connsiteY0" fmla="*/ 267267 h 326984"/>
              <a:gd name="connsiteX1" fmla="*/ 15264 w 16054"/>
              <a:gd name="connsiteY1" fmla="*/ 337 h 326984"/>
              <a:gd name="connsiteX2" fmla="*/ 9475 w 16054"/>
              <a:gd name="connsiteY2" fmla="*/ 11586 h 326984"/>
              <a:gd name="connsiteX3" fmla="*/ 8428 w 16054"/>
              <a:gd name="connsiteY3" fmla="*/ 326647 h 326984"/>
              <a:gd name="connsiteX4" fmla="*/ 7974 w 16054"/>
              <a:gd name="connsiteY4" fmla="*/ 136115 h 326984"/>
              <a:gd name="connsiteX5" fmla="*/ 0 w 16054"/>
              <a:gd name="connsiteY5" fmla="*/ 121825 h 326984"/>
              <a:gd name="connsiteX0" fmla="*/ 16054 w 16054"/>
              <a:gd name="connsiteY0" fmla="*/ 267267 h 339826"/>
              <a:gd name="connsiteX1" fmla="*/ 15264 w 16054"/>
              <a:gd name="connsiteY1" fmla="*/ 337 h 339826"/>
              <a:gd name="connsiteX2" fmla="*/ 9475 w 16054"/>
              <a:gd name="connsiteY2" fmla="*/ 11586 h 339826"/>
              <a:gd name="connsiteX3" fmla="*/ 8428 w 16054"/>
              <a:gd name="connsiteY3" fmla="*/ 326647 h 339826"/>
              <a:gd name="connsiteX4" fmla="*/ 7533 w 16054"/>
              <a:gd name="connsiteY4" fmla="*/ 317825 h 339826"/>
              <a:gd name="connsiteX5" fmla="*/ 0 w 16054"/>
              <a:gd name="connsiteY5" fmla="*/ 121825 h 339826"/>
              <a:gd name="connsiteX0" fmla="*/ 9221 w 9221"/>
              <a:gd name="connsiteY0" fmla="*/ 267267 h 339826"/>
              <a:gd name="connsiteX1" fmla="*/ 8431 w 9221"/>
              <a:gd name="connsiteY1" fmla="*/ 337 h 339826"/>
              <a:gd name="connsiteX2" fmla="*/ 2642 w 9221"/>
              <a:gd name="connsiteY2" fmla="*/ 11586 h 339826"/>
              <a:gd name="connsiteX3" fmla="*/ 1595 w 9221"/>
              <a:gd name="connsiteY3" fmla="*/ 326647 h 339826"/>
              <a:gd name="connsiteX4" fmla="*/ 700 w 9221"/>
              <a:gd name="connsiteY4" fmla="*/ 317825 h 339826"/>
              <a:gd name="connsiteX5" fmla="*/ 0 w 9221"/>
              <a:gd name="connsiteY5" fmla="*/ 61373 h 339826"/>
              <a:gd name="connsiteX0" fmla="*/ 10000 w 10000"/>
              <a:gd name="connsiteY0" fmla="*/ 7865 h 10000"/>
              <a:gd name="connsiteX1" fmla="*/ 9143 w 10000"/>
              <a:gd name="connsiteY1" fmla="*/ 10 h 10000"/>
              <a:gd name="connsiteX2" fmla="*/ 2865 w 10000"/>
              <a:gd name="connsiteY2" fmla="*/ 341 h 10000"/>
              <a:gd name="connsiteX3" fmla="*/ 1730 w 10000"/>
              <a:gd name="connsiteY3" fmla="*/ 9612 h 10000"/>
              <a:gd name="connsiteX4" fmla="*/ 759 w 10000"/>
              <a:gd name="connsiteY4" fmla="*/ 9353 h 10000"/>
              <a:gd name="connsiteX5" fmla="*/ 0 w 10000"/>
              <a:gd name="connsiteY5" fmla="*/ 1806 h 10000"/>
              <a:gd name="connsiteX0" fmla="*/ 10000 w 10000"/>
              <a:gd name="connsiteY0" fmla="*/ 7865 h 9835"/>
              <a:gd name="connsiteX1" fmla="*/ 9143 w 10000"/>
              <a:gd name="connsiteY1" fmla="*/ 10 h 9835"/>
              <a:gd name="connsiteX2" fmla="*/ 2865 w 10000"/>
              <a:gd name="connsiteY2" fmla="*/ 341 h 9835"/>
              <a:gd name="connsiteX3" fmla="*/ 1831 w 10000"/>
              <a:gd name="connsiteY3" fmla="*/ 9099 h 9835"/>
              <a:gd name="connsiteX4" fmla="*/ 759 w 10000"/>
              <a:gd name="connsiteY4" fmla="*/ 9353 h 9835"/>
              <a:gd name="connsiteX5" fmla="*/ 0 w 10000"/>
              <a:gd name="connsiteY5" fmla="*/ 1806 h 9835"/>
              <a:gd name="connsiteX0" fmla="*/ 9480 w 9480"/>
              <a:gd name="connsiteY0" fmla="*/ 7420 h 10000"/>
              <a:gd name="connsiteX1" fmla="*/ 9143 w 9480"/>
              <a:gd name="connsiteY1" fmla="*/ 10 h 10000"/>
              <a:gd name="connsiteX2" fmla="*/ 2865 w 9480"/>
              <a:gd name="connsiteY2" fmla="*/ 347 h 10000"/>
              <a:gd name="connsiteX3" fmla="*/ 1831 w 9480"/>
              <a:gd name="connsiteY3" fmla="*/ 9252 h 10000"/>
              <a:gd name="connsiteX4" fmla="*/ 759 w 9480"/>
              <a:gd name="connsiteY4" fmla="*/ 9510 h 10000"/>
              <a:gd name="connsiteX5" fmla="*/ 0 w 9480"/>
              <a:gd name="connsiteY5" fmla="*/ 1836 h 10000"/>
              <a:gd name="connsiteX0" fmla="*/ 10000 w 10000"/>
              <a:gd name="connsiteY0" fmla="*/ 7410 h 9990"/>
              <a:gd name="connsiteX1" fmla="*/ 9645 w 10000"/>
              <a:gd name="connsiteY1" fmla="*/ 0 h 9990"/>
              <a:gd name="connsiteX2" fmla="*/ 2449 w 10000"/>
              <a:gd name="connsiteY2" fmla="*/ 818 h 9990"/>
              <a:gd name="connsiteX3" fmla="*/ 1931 w 10000"/>
              <a:gd name="connsiteY3" fmla="*/ 9242 h 9990"/>
              <a:gd name="connsiteX4" fmla="*/ 801 w 10000"/>
              <a:gd name="connsiteY4" fmla="*/ 9500 h 9990"/>
              <a:gd name="connsiteX5" fmla="*/ 0 w 10000"/>
              <a:gd name="connsiteY5" fmla="*/ 1826 h 999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449 w 10000"/>
              <a:gd name="connsiteY2" fmla="*/ 819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10000"/>
              <a:gd name="connsiteX1" fmla="*/ 9645 w 10000"/>
              <a:gd name="connsiteY1" fmla="*/ 0 h 10000"/>
              <a:gd name="connsiteX2" fmla="*/ 2271 w 10000"/>
              <a:gd name="connsiteY2" fmla="*/ 450 h 10000"/>
              <a:gd name="connsiteX3" fmla="*/ 1931 w 10000"/>
              <a:gd name="connsiteY3" fmla="*/ 9251 h 10000"/>
              <a:gd name="connsiteX4" fmla="*/ 801 w 10000"/>
              <a:gd name="connsiteY4" fmla="*/ 9510 h 10000"/>
              <a:gd name="connsiteX5" fmla="*/ 0 w 10000"/>
              <a:gd name="connsiteY5" fmla="*/ 1828 h 10000"/>
              <a:gd name="connsiteX0" fmla="*/ 10000 w 10000"/>
              <a:gd name="connsiteY0" fmla="*/ 7417 h 9510"/>
              <a:gd name="connsiteX1" fmla="*/ 9645 w 10000"/>
              <a:gd name="connsiteY1" fmla="*/ 0 h 9510"/>
              <a:gd name="connsiteX2" fmla="*/ 2271 w 10000"/>
              <a:gd name="connsiteY2" fmla="*/ 450 h 9510"/>
              <a:gd name="connsiteX3" fmla="*/ 1931 w 10000"/>
              <a:gd name="connsiteY3" fmla="*/ 9251 h 9510"/>
              <a:gd name="connsiteX4" fmla="*/ 801 w 10000"/>
              <a:gd name="connsiteY4" fmla="*/ 9510 h 9510"/>
              <a:gd name="connsiteX5" fmla="*/ 0 w 10000"/>
              <a:gd name="connsiteY5" fmla="*/ 1828 h 9510"/>
              <a:gd name="connsiteX0" fmla="*/ 10000 w 10000"/>
              <a:gd name="connsiteY0" fmla="*/ 7799 h 10000"/>
              <a:gd name="connsiteX1" fmla="*/ 9645 w 10000"/>
              <a:gd name="connsiteY1" fmla="*/ 0 h 10000"/>
              <a:gd name="connsiteX2" fmla="*/ 2271 w 10000"/>
              <a:gd name="connsiteY2" fmla="*/ 473 h 10000"/>
              <a:gd name="connsiteX3" fmla="*/ 2029 w 10000"/>
              <a:gd name="connsiteY3" fmla="*/ 9551 h 10000"/>
              <a:gd name="connsiteX4" fmla="*/ 801 w 10000"/>
              <a:gd name="connsiteY4" fmla="*/ 10000 h 10000"/>
              <a:gd name="connsiteX5" fmla="*/ 0 w 10000"/>
              <a:gd name="connsiteY5" fmla="*/ 1922 h 10000"/>
              <a:gd name="connsiteX0" fmla="*/ 9199 w 9199"/>
              <a:gd name="connsiteY0" fmla="*/ 7799 h 10000"/>
              <a:gd name="connsiteX1" fmla="*/ 8844 w 9199"/>
              <a:gd name="connsiteY1" fmla="*/ 0 h 10000"/>
              <a:gd name="connsiteX2" fmla="*/ 1470 w 9199"/>
              <a:gd name="connsiteY2" fmla="*/ 473 h 10000"/>
              <a:gd name="connsiteX3" fmla="*/ 1228 w 9199"/>
              <a:gd name="connsiteY3" fmla="*/ 9551 h 10000"/>
              <a:gd name="connsiteX4" fmla="*/ 0 w 9199"/>
              <a:gd name="connsiteY4" fmla="*/ 10000 h 10000"/>
              <a:gd name="connsiteX0" fmla="*/ 8670 w 8670"/>
              <a:gd name="connsiteY0" fmla="*/ 7799 h 9551"/>
              <a:gd name="connsiteX1" fmla="*/ 8284 w 8670"/>
              <a:gd name="connsiteY1" fmla="*/ 0 h 9551"/>
              <a:gd name="connsiteX2" fmla="*/ 268 w 8670"/>
              <a:gd name="connsiteY2" fmla="*/ 473 h 9551"/>
              <a:gd name="connsiteX3" fmla="*/ 5 w 8670"/>
              <a:gd name="connsiteY3" fmla="*/ 9551 h 9551"/>
              <a:gd name="connsiteX0" fmla="*/ 9691 w 9691"/>
              <a:gd name="connsiteY0" fmla="*/ 8166 h 8166"/>
              <a:gd name="connsiteX1" fmla="*/ 9246 w 9691"/>
              <a:gd name="connsiteY1" fmla="*/ 0 h 8166"/>
              <a:gd name="connsiteX2" fmla="*/ 0 w 9691"/>
              <a:gd name="connsiteY2" fmla="*/ 495 h 8166"/>
              <a:gd name="connsiteX0" fmla="*/ 13333 w 13333"/>
              <a:gd name="connsiteY0" fmla="*/ 10000 h 10000"/>
              <a:gd name="connsiteX1" fmla="*/ 12874 w 13333"/>
              <a:gd name="connsiteY1" fmla="*/ 0 h 10000"/>
              <a:gd name="connsiteX2" fmla="*/ 0 w 13333"/>
              <a:gd name="connsiteY2" fmla="*/ 3251 h 10000"/>
              <a:gd name="connsiteX0" fmla="*/ 12510 w 12510"/>
              <a:gd name="connsiteY0" fmla="*/ 10000 h 10000"/>
              <a:gd name="connsiteX1" fmla="*/ 12051 w 12510"/>
              <a:gd name="connsiteY1" fmla="*/ 0 h 10000"/>
              <a:gd name="connsiteX2" fmla="*/ 0 w 12510"/>
              <a:gd name="connsiteY2" fmla="*/ 3056 h 10000"/>
              <a:gd name="connsiteX0" fmla="*/ 12510 w 12510"/>
              <a:gd name="connsiteY0" fmla="*/ 12437 h 12437"/>
              <a:gd name="connsiteX1" fmla="*/ 11698 w 12510"/>
              <a:gd name="connsiteY1" fmla="*/ 0 h 12437"/>
              <a:gd name="connsiteX2" fmla="*/ 0 w 12510"/>
              <a:gd name="connsiteY2" fmla="*/ 5493 h 12437"/>
              <a:gd name="connsiteX0" fmla="*/ 16732 w 16732"/>
              <a:gd name="connsiteY0" fmla="*/ 783 h 5493"/>
              <a:gd name="connsiteX1" fmla="*/ 11698 w 16732"/>
              <a:gd name="connsiteY1" fmla="*/ 0 h 5493"/>
              <a:gd name="connsiteX2" fmla="*/ 0 w 16732"/>
              <a:gd name="connsiteY2" fmla="*/ 5493 h 5493"/>
              <a:gd name="connsiteX0" fmla="*/ 10000 w 10000"/>
              <a:gd name="connsiteY0" fmla="*/ 1425 h 10000"/>
              <a:gd name="connsiteX1" fmla="*/ 6991 w 10000"/>
              <a:gd name="connsiteY1" fmla="*/ 0 h 10000"/>
              <a:gd name="connsiteX2" fmla="*/ 0 w 10000"/>
              <a:gd name="connsiteY2" fmla="*/ 10000 h 10000"/>
              <a:gd name="connsiteX0" fmla="*/ 9431 w 9431"/>
              <a:gd name="connsiteY0" fmla="*/ 1272 h 10000"/>
              <a:gd name="connsiteX1" fmla="*/ 6991 w 9431"/>
              <a:gd name="connsiteY1" fmla="*/ 0 h 10000"/>
              <a:gd name="connsiteX2" fmla="*/ 0 w 9431"/>
              <a:gd name="connsiteY2" fmla="*/ 10000 h 10000"/>
              <a:gd name="connsiteX0" fmla="*/ 10000 w 10000"/>
              <a:gd name="connsiteY0" fmla="*/ 2912 h 11640"/>
              <a:gd name="connsiteX1" fmla="*/ 8277 w 10000"/>
              <a:gd name="connsiteY1" fmla="*/ 49 h 11640"/>
              <a:gd name="connsiteX2" fmla="*/ 7413 w 10000"/>
              <a:gd name="connsiteY2" fmla="*/ 1640 h 11640"/>
              <a:gd name="connsiteX3" fmla="*/ 0 w 10000"/>
              <a:gd name="connsiteY3" fmla="*/ 11640 h 11640"/>
              <a:gd name="connsiteX0" fmla="*/ 9588 w 9588"/>
              <a:gd name="connsiteY0" fmla="*/ 374 h 11640"/>
              <a:gd name="connsiteX1" fmla="*/ 8277 w 9588"/>
              <a:gd name="connsiteY1" fmla="*/ 49 h 11640"/>
              <a:gd name="connsiteX2" fmla="*/ 7413 w 9588"/>
              <a:gd name="connsiteY2" fmla="*/ 1640 h 11640"/>
              <a:gd name="connsiteX3" fmla="*/ 0 w 9588"/>
              <a:gd name="connsiteY3" fmla="*/ 11640 h 11640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0000 w 10000"/>
              <a:gd name="connsiteY0" fmla="*/ 885 h 10564"/>
              <a:gd name="connsiteX1" fmla="*/ 8633 w 10000"/>
              <a:gd name="connsiteY1" fmla="*/ 606 h 10564"/>
              <a:gd name="connsiteX2" fmla="*/ 6845 w 10000"/>
              <a:gd name="connsiteY2" fmla="*/ 533 h 10564"/>
              <a:gd name="connsiteX3" fmla="*/ 0 w 10000"/>
              <a:gd name="connsiteY3" fmla="*/ 10564 h 10564"/>
              <a:gd name="connsiteX0" fmla="*/ 12942 w 12942"/>
              <a:gd name="connsiteY0" fmla="*/ 1065 h 10744"/>
              <a:gd name="connsiteX1" fmla="*/ 11575 w 12942"/>
              <a:gd name="connsiteY1" fmla="*/ 786 h 10744"/>
              <a:gd name="connsiteX2" fmla="*/ 9787 w 12942"/>
              <a:gd name="connsiteY2" fmla="*/ 713 h 10744"/>
              <a:gd name="connsiteX3" fmla="*/ 207 w 12942"/>
              <a:gd name="connsiteY3" fmla="*/ 6015 h 10744"/>
              <a:gd name="connsiteX4" fmla="*/ 2942 w 12942"/>
              <a:gd name="connsiteY4" fmla="*/ 10744 h 10744"/>
              <a:gd name="connsiteX0" fmla="*/ 10000 w 10000"/>
              <a:gd name="connsiteY0" fmla="*/ 1065 h 10744"/>
              <a:gd name="connsiteX1" fmla="*/ 8633 w 10000"/>
              <a:gd name="connsiteY1" fmla="*/ 786 h 10744"/>
              <a:gd name="connsiteX2" fmla="*/ 6845 w 10000"/>
              <a:gd name="connsiteY2" fmla="*/ 713 h 10744"/>
              <a:gd name="connsiteX3" fmla="*/ 3042 w 10000"/>
              <a:gd name="connsiteY3" fmla="*/ 6114 h 10744"/>
              <a:gd name="connsiteX4" fmla="*/ 0 w 10000"/>
              <a:gd name="connsiteY4" fmla="*/ 10744 h 10744"/>
              <a:gd name="connsiteX0" fmla="*/ 13125 w 13125"/>
              <a:gd name="connsiteY0" fmla="*/ 1065 h 7162"/>
              <a:gd name="connsiteX1" fmla="*/ 11758 w 13125"/>
              <a:gd name="connsiteY1" fmla="*/ 786 h 7162"/>
              <a:gd name="connsiteX2" fmla="*/ 9970 w 13125"/>
              <a:gd name="connsiteY2" fmla="*/ 713 h 7162"/>
              <a:gd name="connsiteX3" fmla="*/ 6167 w 13125"/>
              <a:gd name="connsiteY3" fmla="*/ 6114 h 7162"/>
              <a:gd name="connsiteX4" fmla="*/ 0 w 13125"/>
              <a:gd name="connsiteY4" fmla="*/ 7035 h 7162"/>
              <a:gd name="connsiteX0" fmla="*/ 10970 w 10970"/>
              <a:gd name="connsiteY0" fmla="*/ 3468 h 10798"/>
              <a:gd name="connsiteX1" fmla="*/ 9928 w 10970"/>
              <a:gd name="connsiteY1" fmla="*/ 3078 h 10798"/>
              <a:gd name="connsiteX2" fmla="*/ 8566 w 10970"/>
              <a:gd name="connsiteY2" fmla="*/ 2977 h 10798"/>
              <a:gd name="connsiteX3" fmla="*/ 5669 w 10970"/>
              <a:gd name="connsiteY3" fmla="*/ 10518 h 10798"/>
              <a:gd name="connsiteX4" fmla="*/ 0 w 10970"/>
              <a:gd name="connsiteY4" fmla="*/ 1 h 10798"/>
              <a:gd name="connsiteX0" fmla="*/ 10133 w 10133"/>
              <a:gd name="connsiteY0" fmla="*/ 3365 h 10697"/>
              <a:gd name="connsiteX1" fmla="*/ 9091 w 10133"/>
              <a:gd name="connsiteY1" fmla="*/ 2975 h 10697"/>
              <a:gd name="connsiteX2" fmla="*/ 7729 w 10133"/>
              <a:gd name="connsiteY2" fmla="*/ 2874 h 10697"/>
              <a:gd name="connsiteX3" fmla="*/ 4832 w 10133"/>
              <a:gd name="connsiteY3" fmla="*/ 10415 h 10697"/>
              <a:gd name="connsiteX4" fmla="*/ 0 w 10133"/>
              <a:gd name="connsiteY4" fmla="*/ 2 h 10697"/>
              <a:gd name="connsiteX0" fmla="*/ 10320 w 10320"/>
              <a:gd name="connsiteY0" fmla="*/ 1488 h 8918"/>
              <a:gd name="connsiteX1" fmla="*/ 9278 w 10320"/>
              <a:gd name="connsiteY1" fmla="*/ 1098 h 8918"/>
              <a:gd name="connsiteX2" fmla="*/ 7916 w 10320"/>
              <a:gd name="connsiteY2" fmla="*/ 997 h 8918"/>
              <a:gd name="connsiteX3" fmla="*/ 5019 w 10320"/>
              <a:gd name="connsiteY3" fmla="*/ 8538 h 8918"/>
              <a:gd name="connsiteX4" fmla="*/ 0 w 10320"/>
              <a:gd name="connsiteY4" fmla="*/ 1844 h 8918"/>
              <a:gd name="connsiteX0" fmla="*/ 10032 w 10032"/>
              <a:gd name="connsiteY0" fmla="*/ 1669 h 23709"/>
              <a:gd name="connsiteX1" fmla="*/ 9022 w 10032"/>
              <a:gd name="connsiteY1" fmla="*/ 1231 h 23709"/>
              <a:gd name="connsiteX2" fmla="*/ 7703 w 10032"/>
              <a:gd name="connsiteY2" fmla="*/ 1118 h 23709"/>
              <a:gd name="connsiteX3" fmla="*/ 4895 w 10032"/>
              <a:gd name="connsiteY3" fmla="*/ 9574 h 23709"/>
              <a:gd name="connsiteX4" fmla="*/ 0 w 10032"/>
              <a:gd name="connsiteY4" fmla="*/ 23709 h 23709"/>
              <a:gd name="connsiteX0" fmla="*/ 10134 w 10134"/>
              <a:gd name="connsiteY0" fmla="*/ 1669 h 9996"/>
              <a:gd name="connsiteX1" fmla="*/ 9124 w 10134"/>
              <a:gd name="connsiteY1" fmla="*/ 1231 h 9996"/>
              <a:gd name="connsiteX2" fmla="*/ 7805 w 10134"/>
              <a:gd name="connsiteY2" fmla="*/ 1118 h 9996"/>
              <a:gd name="connsiteX3" fmla="*/ 4997 w 10134"/>
              <a:gd name="connsiteY3" fmla="*/ 9574 h 9996"/>
              <a:gd name="connsiteX4" fmla="*/ 0 w 10134"/>
              <a:gd name="connsiteY4" fmla="*/ 1947 h 9996"/>
              <a:gd name="connsiteX0" fmla="*/ 50621 w 50621"/>
              <a:gd name="connsiteY0" fmla="*/ 60079 h 60079"/>
              <a:gd name="connsiteX1" fmla="*/ 9003 w 50621"/>
              <a:gd name="connsiteY1" fmla="*/ 4741 h 60079"/>
              <a:gd name="connsiteX2" fmla="*/ 7702 w 50621"/>
              <a:gd name="connsiteY2" fmla="*/ 4628 h 60079"/>
              <a:gd name="connsiteX3" fmla="*/ 4931 w 50621"/>
              <a:gd name="connsiteY3" fmla="*/ 13088 h 60079"/>
              <a:gd name="connsiteX4" fmla="*/ 0 w 50621"/>
              <a:gd name="connsiteY4" fmla="*/ 5458 h 60079"/>
              <a:gd name="connsiteX0" fmla="*/ 24221 w 24221"/>
              <a:gd name="connsiteY0" fmla="*/ 22261 h 22262"/>
              <a:gd name="connsiteX1" fmla="*/ 9003 w 24221"/>
              <a:gd name="connsiteY1" fmla="*/ 2237 h 22262"/>
              <a:gd name="connsiteX2" fmla="*/ 7702 w 24221"/>
              <a:gd name="connsiteY2" fmla="*/ 2124 h 22262"/>
              <a:gd name="connsiteX3" fmla="*/ 4931 w 24221"/>
              <a:gd name="connsiteY3" fmla="*/ 10584 h 22262"/>
              <a:gd name="connsiteX4" fmla="*/ 0 w 24221"/>
              <a:gd name="connsiteY4" fmla="*/ 2954 h 22262"/>
              <a:gd name="connsiteX0" fmla="*/ 13890 w 13890"/>
              <a:gd name="connsiteY0" fmla="*/ 7042 h 10172"/>
              <a:gd name="connsiteX1" fmla="*/ 9003 w 13890"/>
              <a:gd name="connsiteY1" fmla="*/ 1403 h 10172"/>
              <a:gd name="connsiteX2" fmla="*/ 7702 w 13890"/>
              <a:gd name="connsiteY2" fmla="*/ 1290 h 10172"/>
              <a:gd name="connsiteX3" fmla="*/ 4931 w 13890"/>
              <a:gd name="connsiteY3" fmla="*/ 9750 h 10172"/>
              <a:gd name="connsiteX4" fmla="*/ 0 w 13890"/>
              <a:gd name="connsiteY4" fmla="*/ 2120 h 10172"/>
              <a:gd name="connsiteX0" fmla="*/ 6323 w 9056"/>
              <a:gd name="connsiteY0" fmla="*/ 50295 h 50295"/>
              <a:gd name="connsiteX1" fmla="*/ 9003 w 9056"/>
              <a:gd name="connsiteY1" fmla="*/ 4078 h 50295"/>
              <a:gd name="connsiteX2" fmla="*/ 7702 w 9056"/>
              <a:gd name="connsiteY2" fmla="*/ 3965 h 50295"/>
              <a:gd name="connsiteX3" fmla="*/ 4931 w 9056"/>
              <a:gd name="connsiteY3" fmla="*/ 12425 h 50295"/>
              <a:gd name="connsiteX4" fmla="*/ 0 w 9056"/>
              <a:gd name="connsiteY4" fmla="*/ 4795 h 50295"/>
              <a:gd name="connsiteX0" fmla="*/ 6982 w 11392"/>
              <a:gd name="connsiteY0" fmla="*/ 9232 h 9232"/>
              <a:gd name="connsiteX1" fmla="*/ 11372 w 11392"/>
              <a:gd name="connsiteY1" fmla="*/ 2880 h 9232"/>
              <a:gd name="connsiteX2" fmla="*/ 8505 w 11392"/>
              <a:gd name="connsiteY2" fmla="*/ 20 h 9232"/>
              <a:gd name="connsiteX3" fmla="*/ 5445 w 11392"/>
              <a:gd name="connsiteY3" fmla="*/ 1702 h 9232"/>
              <a:gd name="connsiteX4" fmla="*/ 0 w 11392"/>
              <a:gd name="connsiteY4" fmla="*/ 185 h 9232"/>
              <a:gd name="connsiteX0" fmla="*/ 6129 w 10641"/>
              <a:gd name="connsiteY0" fmla="*/ 13973 h 13973"/>
              <a:gd name="connsiteX1" fmla="*/ 9982 w 10641"/>
              <a:gd name="connsiteY1" fmla="*/ 7093 h 13973"/>
              <a:gd name="connsiteX2" fmla="*/ 10123 w 10641"/>
              <a:gd name="connsiteY2" fmla="*/ 6 h 13973"/>
              <a:gd name="connsiteX3" fmla="*/ 4780 w 10641"/>
              <a:gd name="connsiteY3" fmla="*/ 5817 h 13973"/>
              <a:gd name="connsiteX4" fmla="*/ 0 w 10641"/>
              <a:gd name="connsiteY4" fmla="*/ 4173 h 13973"/>
              <a:gd name="connsiteX0" fmla="*/ 6129 w 11058"/>
              <a:gd name="connsiteY0" fmla="*/ 12035 h 12035"/>
              <a:gd name="connsiteX1" fmla="*/ 9982 w 11058"/>
              <a:gd name="connsiteY1" fmla="*/ 5155 h 12035"/>
              <a:gd name="connsiteX2" fmla="*/ 10684 w 11058"/>
              <a:gd name="connsiteY2" fmla="*/ 10 h 12035"/>
              <a:gd name="connsiteX3" fmla="*/ 4780 w 11058"/>
              <a:gd name="connsiteY3" fmla="*/ 3879 h 12035"/>
              <a:gd name="connsiteX4" fmla="*/ 0 w 11058"/>
              <a:gd name="connsiteY4" fmla="*/ 2235 h 12035"/>
              <a:gd name="connsiteX0" fmla="*/ 6129 w 10776"/>
              <a:gd name="connsiteY0" fmla="*/ 16398 h 16398"/>
              <a:gd name="connsiteX1" fmla="*/ 9982 w 10776"/>
              <a:gd name="connsiteY1" fmla="*/ 9518 h 16398"/>
              <a:gd name="connsiteX2" fmla="*/ 10684 w 10776"/>
              <a:gd name="connsiteY2" fmla="*/ 4373 h 16398"/>
              <a:gd name="connsiteX3" fmla="*/ 8633 w 10776"/>
              <a:gd name="connsiteY3" fmla="*/ 64 h 16398"/>
              <a:gd name="connsiteX4" fmla="*/ 0 w 10776"/>
              <a:gd name="connsiteY4" fmla="*/ 6598 h 16398"/>
              <a:gd name="connsiteX0" fmla="*/ 3760 w 8407"/>
              <a:gd name="connsiteY0" fmla="*/ 16398 h 16398"/>
              <a:gd name="connsiteX1" fmla="*/ 7613 w 8407"/>
              <a:gd name="connsiteY1" fmla="*/ 9518 h 16398"/>
              <a:gd name="connsiteX2" fmla="*/ 8315 w 8407"/>
              <a:gd name="connsiteY2" fmla="*/ 4373 h 16398"/>
              <a:gd name="connsiteX3" fmla="*/ 6264 w 8407"/>
              <a:gd name="connsiteY3" fmla="*/ 64 h 16398"/>
              <a:gd name="connsiteX4" fmla="*/ 0 w 8407"/>
              <a:gd name="connsiteY4" fmla="*/ 4849 h 16398"/>
              <a:gd name="connsiteX0" fmla="*/ 6647 w 9959"/>
              <a:gd name="connsiteY0" fmla="*/ 11037 h 11037"/>
              <a:gd name="connsiteX1" fmla="*/ 9056 w 9959"/>
              <a:gd name="connsiteY1" fmla="*/ 5804 h 11037"/>
              <a:gd name="connsiteX2" fmla="*/ 9891 w 9959"/>
              <a:gd name="connsiteY2" fmla="*/ 2667 h 11037"/>
              <a:gd name="connsiteX3" fmla="*/ 7451 w 9959"/>
              <a:gd name="connsiteY3" fmla="*/ 39 h 11037"/>
              <a:gd name="connsiteX4" fmla="*/ 0 w 9959"/>
              <a:gd name="connsiteY4" fmla="*/ 2957 h 11037"/>
              <a:gd name="connsiteX0" fmla="*/ 9093 w 10000"/>
              <a:gd name="connsiteY0" fmla="*/ 5259 h 5259"/>
              <a:gd name="connsiteX1" fmla="*/ 9932 w 10000"/>
              <a:gd name="connsiteY1" fmla="*/ 2416 h 5259"/>
              <a:gd name="connsiteX2" fmla="*/ 7482 w 10000"/>
              <a:gd name="connsiteY2" fmla="*/ 35 h 5259"/>
              <a:gd name="connsiteX3" fmla="*/ 0 w 10000"/>
              <a:gd name="connsiteY3" fmla="*/ 2679 h 5259"/>
              <a:gd name="connsiteX0" fmla="*/ 9932 w 9932"/>
              <a:gd name="connsiteY0" fmla="*/ 4594 h 5094"/>
              <a:gd name="connsiteX1" fmla="*/ 7482 w 9932"/>
              <a:gd name="connsiteY1" fmla="*/ 67 h 5094"/>
              <a:gd name="connsiteX2" fmla="*/ 0 w 9932"/>
              <a:gd name="connsiteY2" fmla="*/ 5094 h 50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932" h="5094">
                <a:moveTo>
                  <a:pt x="9932" y="4594"/>
                </a:moveTo>
                <a:cubicBezTo>
                  <a:pt x="9663" y="2940"/>
                  <a:pt x="8443" y="-525"/>
                  <a:pt x="7482" y="67"/>
                </a:cubicBezTo>
                <a:cubicBezTo>
                  <a:pt x="6518" y="660"/>
                  <a:pt x="54" y="5058"/>
                  <a:pt x="0" y="5094"/>
                </a:cubicBezTo>
              </a:path>
            </a:pathLst>
          </a:custGeom>
          <a:noFill/>
          <a:ln w="158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50" name="Freeform 169">
            <a:extLst>
              <a:ext uri="{FF2B5EF4-FFF2-40B4-BE49-F238E27FC236}">
                <a16:creationId xmlns:a16="http://schemas.microsoft.com/office/drawing/2014/main" id="{5E4468A8-3F69-EB0D-0CBB-617E51613F0A}"/>
              </a:ext>
            </a:extLst>
          </xdr:cNvPr>
          <xdr:cNvSpPr>
            <a:spLocks/>
          </xdr:cNvSpPr>
        </xdr:nvSpPr>
        <xdr:spPr bwMode="auto">
          <a:xfrm>
            <a:off x="9304727" y="3550985"/>
            <a:ext cx="292142" cy="758962"/>
          </a:xfrm>
          <a:custGeom>
            <a:avLst/>
            <a:gdLst>
              <a:gd name="T0" fmla="*/ 2147483647 w 68"/>
              <a:gd name="T1" fmla="*/ 2147483647 h 73"/>
              <a:gd name="T2" fmla="*/ 2147483647 w 68"/>
              <a:gd name="T3" fmla="*/ 0 h 73"/>
              <a:gd name="T4" fmla="*/ 0 w 68"/>
              <a:gd name="T5" fmla="*/ 0 h 73"/>
              <a:gd name="T6" fmla="*/ 0 60000 65536"/>
              <a:gd name="T7" fmla="*/ 0 60000 65536"/>
              <a:gd name="T8" fmla="*/ 0 60000 65536"/>
              <a:gd name="connsiteX0" fmla="*/ 7352 w 7352"/>
              <a:gd name="connsiteY0" fmla="*/ 25547 h 25547"/>
              <a:gd name="connsiteX1" fmla="*/ 7352 w 7352"/>
              <a:gd name="connsiteY1" fmla="*/ 15547 h 25547"/>
              <a:gd name="connsiteX2" fmla="*/ 0 w 7352"/>
              <a:gd name="connsiteY2" fmla="*/ 0 h 25547"/>
              <a:gd name="connsiteX0" fmla="*/ 10000 w 10000"/>
              <a:gd name="connsiteY0" fmla="*/ 10000 h 10000"/>
              <a:gd name="connsiteX1" fmla="*/ 10000 w 10000"/>
              <a:gd name="connsiteY1" fmla="*/ 6086 h 10000"/>
              <a:gd name="connsiteX2" fmla="*/ 0 w 10000"/>
              <a:gd name="connsiteY2" fmla="*/ 0 h 10000"/>
              <a:gd name="connsiteX0" fmla="*/ 9895 w 10000"/>
              <a:gd name="connsiteY0" fmla="*/ 11039 h 11039"/>
              <a:gd name="connsiteX1" fmla="*/ 10000 w 10000"/>
              <a:gd name="connsiteY1" fmla="*/ 6086 h 11039"/>
              <a:gd name="connsiteX2" fmla="*/ 0 w 10000"/>
              <a:gd name="connsiteY2" fmla="*/ 0 h 1103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9947 w 10000"/>
              <a:gd name="connsiteY0" fmla="*/ 11299 h 11299"/>
              <a:gd name="connsiteX1" fmla="*/ 10000 w 10000"/>
              <a:gd name="connsiteY1" fmla="*/ 6086 h 11299"/>
              <a:gd name="connsiteX2" fmla="*/ 0 w 10000"/>
              <a:gd name="connsiteY2" fmla="*/ 0 h 11299"/>
              <a:gd name="connsiteX0" fmla="*/ 29393 w 29446"/>
              <a:gd name="connsiteY0" fmla="*/ 14940 h 14940"/>
              <a:gd name="connsiteX1" fmla="*/ 29446 w 29446"/>
              <a:gd name="connsiteY1" fmla="*/ 9727 h 14940"/>
              <a:gd name="connsiteX2" fmla="*/ 0 w 29446"/>
              <a:gd name="connsiteY2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159 w 30465"/>
              <a:gd name="connsiteY2" fmla="*/ 4215 h 14940"/>
              <a:gd name="connsiteX3" fmla="*/ 1019 w 30465"/>
              <a:gd name="connsiteY3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0461 w 30465"/>
              <a:gd name="connsiteY2" fmla="*/ 889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412 w 30465"/>
              <a:gd name="connsiteY0" fmla="*/ 14940 h 14940"/>
              <a:gd name="connsiteX1" fmla="*/ 30465 w 30465"/>
              <a:gd name="connsiteY1" fmla="*/ 9727 h 14940"/>
              <a:gd name="connsiteX2" fmla="*/ 22177 w 30465"/>
              <a:gd name="connsiteY2" fmla="*/ 8376 h 14940"/>
              <a:gd name="connsiteX3" fmla="*/ 2159 w 30465"/>
              <a:gd name="connsiteY3" fmla="*/ 4215 h 14940"/>
              <a:gd name="connsiteX4" fmla="*/ 1019 w 30465"/>
              <a:gd name="connsiteY4" fmla="*/ 0 h 14940"/>
              <a:gd name="connsiteX0" fmla="*/ 30698 w 30698"/>
              <a:gd name="connsiteY0" fmla="*/ 13900 h 13900"/>
              <a:gd name="connsiteX1" fmla="*/ 30465 w 30698"/>
              <a:gd name="connsiteY1" fmla="*/ 9727 h 13900"/>
              <a:gd name="connsiteX2" fmla="*/ 22177 w 30698"/>
              <a:gd name="connsiteY2" fmla="*/ 8376 h 13900"/>
              <a:gd name="connsiteX3" fmla="*/ 2159 w 30698"/>
              <a:gd name="connsiteY3" fmla="*/ 4215 h 13900"/>
              <a:gd name="connsiteX4" fmla="*/ 1019 w 30698"/>
              <a:gd name="connsiteY4" fmla="*/ 0 h 13900"/>
              <a:gd name="connsiteX0" fmla="*/ 30412 w 30465"/>
              <a:gd name="connsiteY0" fmla="*/ 12080 h 12080"/>
              <a:gd name="connsiteX1" fmla="*/ 30465 w 30465"/>
              <a:gd name="connsiteY1" fmla="*/ 9727 h 12080"/>
              <a:gd name="connsiteX2" fmla="*/ 22177 w 30465"/>
              <a:gd name="connsiteY2" fmla="*/ 8376 h 12080"/>
              <a:gd name="connsiteX3" fmla="*/ 2159 w 30465"/>
              <a:gd name="connsiteY3" fmla="*/ 4215 h 12080"/>
              <a:gd name="connsiteX4" fmla="*/ 1019 w 30465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217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0747 w 30751"/>
              <a:gd name="connsiteY2" fmla="*/ 837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30412 w 30751"/>
              <a:gd name="connsiteY0" fmla="*/ 12080 h 12080"/>
              <a:gd name="connsiteX1" fmla="*/ 30751 w 30751"/>
              <a:gd name="connsiteY1" fmla="*/ 8947 h 12080"/>
              <a:gd name="connsiteX2" fmla="*/ 21605 w 30751"/>
              <a:gd name="connsiteY2" fmla="*/ 7466 h 12080"/>
              <a:gd name="connsiteX3" fmla="*/ 2159 w 30751"/>
              <a:gd name="connsiteY3" fmla="*/ 4215 h 12080"/>
              <a:gd name="connsiteX4" fmla="*/ 1019 w 30751"/>
              <a:gd name="connsiteY4" fmla="*/ 0 h 12080"/>
              <a:gd name="connsiteX0" fmla="*/ 29944 w 30283"/>
              <a:gd name="connsiteY0" fmla="*/ 13770 h 13770"/>
              <a:gd name="connsiteX1" fmla="*/ 30283 w 30283"/>
              <a:gd name="connsiteY1" fmla="*/ 10637 h 13770"/>
              <a:gd name="connsiteX2" fmla="*/ 21137 w 30283"/>
              <a:gd name="connsiteY2" fmla="*/ 9156 h 13770"/>
              <a:gd name="connsiteX3" fmla="*/ 1691 w 30283"/>
              <a:gd name="connsiteY3" fmla="*/ 5905 h 13770"/>
              <a:gd name="connsiteX4" fmla="*/ 2839 w 30283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338 w 28677"/>
              <a:gd name="connsiteY0" fmla="*/ 13770 h 13770"/>
              <a:gd name="connsiteX1" fmla="*/ 28677 w 28677"/>
              <a:gd name="connsiteY1" fmla="*/ 10637 h 13770"/>
              <a:gd name="connsiteX2" fmla="*/ 19531 w 28677"/>
              <a:gd name="connsiteY2" fmla="*/ 9156 h 13770"/>
              <a:gd name="connsiteX3" fmla="*/ 2087 w 28677"/>
              <a:gd name="connsiteY3" fmla="*/ 3694 h 13770"/>
              <a:gd name="connsiteX4" fmla="*/ 1233 w 28677"/>
              <a:gd name="connsiteY4" fmla="*/ 0 h 13770"/>
              <a:gd name="connsiteX0" fmla="*/ 28573 w 28912"/>
              <a:gd name="connsiteY0" fmla="*/ 15070 h 15070"/>
              <a:gd name="connsiteX1" fmla="*/ 28912 w 28912"/>
              <a:gd name="connsiteY1" fmla="*/ 11937 h 15070"/>
              <a:gd name="connsiteX2" fmla="*/ 19766 w 28912"/>
              <a:gd name="connsiteY2" fmla="*/ 10456 h 15070"/>
              <a:gd name="connsiteX3" fmla="*/ 2322 w 28912"/>
              <a:gd name="connsiteY3" fmla="*/ 4994 h 15070"/>
              <a:gd name="connsiteX4" fmla="*/ 610 w 28912"/>
              <a:gd name="connsiteY4" fmla="*/ 0 h 15070"/>
              <a:gd name="connsiteX0" fmla="*/ 28338 w 28677"/>
              <a:gd name="connsiteY0" fmla="*/ 15070 h 15070"/>
              <a:gd name="connsiteX1" fmla="*/ 28677 w 28677"/>
              <a:gd name="connsiteY1" fmla="*/ 11937 h 15070"/>
              <a:gd name="connsiteX2" fmla="*/ 19531 w 28677"/>
              <a:gd name="connsiteY2" fmla="*/ 10456 h 15070"/>
              <a:gd name="connsiteX3" fmla="*/ 2087 w 28677"/>
              <a:gd name="connsiteY3" fmla="*/ 4994 h 15070"/>
              <a:gd name="connsiteX4" fmla="*/ 1233 w 28677"/>
              <a:gd name="connsiteY4" fmla="*/ 0 h 15070"/>
              <a:gd name="connsiteX0" fmla="*/ 28678 w 29017"/>
              <a:gd name="connsiteY0" fmla="*/ 15070 h 15070"/>
              <a:gd name="connsiteX1" fmla="*/ 29017 w 29017"/>
              <a:gd name="connsiteY1" fmla="*/ 11937 h 15070"/>
              <a:gd name="connsiteX2" fmla="*/ 19871 w 29017"/>
              <a:gd name="connsiteY2" fmla="*/ 10456 h 15070"/>
              <a:gd name="connsiteX3" fmla="*/ 2427 w 29017"/>
              <a:gd name="connsiteY3" fmla="*/ 4994 h 15070"/>
              <a:gd name="connsiteX4" fmla="*/ 1573 w 29017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7106 w 27445"/>
              <a:gd name="connsiteY0" fmla="*/ 15070 h 15070"/>
              <a:gd name="connsiteX1" fmla="*/ 27445 w 27445"/>
              <a:gd name="connsiteY1" fmla="*/ 11937 h 15070"/>
              <a:gd name="connsiteX2" fmla="*/ 18299 w 27445"/>
              <a:gd name="connsiteY2" fmla="*/ 10456 h 15070"/>
              <a:gd name="connsiteX3" fmla="*/ 855 w 27445"/>
              <a:gd name="connsiteY3" fmla="*/ 4994 h 15070"/>
              <a:gd name="connsiteX4" fmla="*/ 1 w 27445"/>
              <a:gd name="connsiteY4" fmla="*/ 0 h 15070"/>
              <a:gd name="connsiteX0" fmla="*/ 26466 w 26805"/>
              <a:gd name="connsiteY0" fmla="*/ 15938 h 15938"/>
              <a:gd name="connsiteX1" fmla="*/ 26805 w 26805"/>
              <a:gd name="connsiteY1" fmla="*/ 12805 h 15938"/>
              <a:gd name="connsiteX2" fmla="*/ 17659 w 26805"/>
              <a:gd name="connsiteY2" fmla="*/ 11324 h 15938"/>
              <a:gd name="connsiteX3" fmla="*/ 215 w 26805"/>
              <a:gd name="connsiteY3" fmla="*/ 5862 h 15938"/>
              <a:gd name="connsiteX4" fmla="*/ 1 w 26805"/>
              <a:gd name="connsiteY4" fmla="*/ 0 h 15938"/>
              <a:gd name="connsiteX0" fmla="*/ 27532 w 27871"/>
              <a:gd name="connsiteY0" fmla="*/ 15842 h 15842"/>
              <a:gd name="connsiteX1" fmla="*/ 27871 w 27871"/>
              <a:gd name="connsiteY1" fmla="*/ 12709 h 15842"/>
              <a:gd name="connsiteX2" fmla="*/ 18725 w 27871"/>
              <a:gd name="connsiteY2" fmla="*/ 11228 h 15842"/>
              <a:gd name="connsiteX3" fmla="*/ 1281 w 27871"/>
              <a:gd name="connsiteY3" fmla="*/ 5766 h 15842"/>
              <a:gd name="connsiteX4" fmla="*/ 0 w 27871"/>
              <a:gd name="connsiteY4" fmla="*/ 0 h 15842"/>
              <a:gd name="connsiteX0" fmla="*/ 26251 w 26590"/>
              <a:gd name="connsiteY0" fmla="*/ 12825 h 12825"/>
              <a:gd name="connsiteX1" fmla="*/ 26590 w 26590"/>
              <a:gd name="connsiteY1" fmla="*/ 9692 h 12825"/>
              <a:gd name="connsiteX2" fmla="*/ 17444 w 26590"/>
              <a:gd name="connsiteY2" fmla="*/ 8211 h 12825"/>
              <a:gd name="connsiteX3" fmla="*/ 0 w 26590"/>
              <a:gd name="connsiteY3" fmla="*/ 2749 h 12825"/>
              <a:gd name="connsiteX0" fmla="*/ 8807 w 11843"/>
              <a:gd name="connsiteY0" fmla="*/ 12825 h 12825"/>
              <a:gd name="connsiteX1" fmla="*/ 9146 w 11843"/>
              <a:gd name="connsiteY1" fmla="*/ 9692 h 12825"/>
              <a:gd name="connsiteX2" fmla="*/ 0 w 11843"/>
              <a:gd name="connsiteY2" fmla="*/ 8211 h 12825"/>
              <a:gd name="connsiteX3" fmla="*/ 6280 w 11843"/>
              <a:gd name="connsiteY3" fmla="*/ 2749 h 12825"/>
              <a:gd name="connsiteX0" fmla="*/ 8807 w 9146"/>
              <a:gd name="connsiteY0" fmla="*/ 10183 h 10183"/>
              <a:gd name="connsiteX1" fmla="*/ 9146 w 9146"/>
              <a:gd name="connsiteY1" fmla="*/ 7050 h 10183"/>
              <a:gd name="connsiteX2" fmla="*/ 0 w 9146"/>
              <a:gd name="connsiteY2" fmla="*/ 5569 h 10183"/>
              <a:gd name="connsiteX3" fmla="*/ 6280 w 9146"/>
              <a:gd name="connsiteY3" fmla="*/ 107 h 10183"/>
              <a:gd name="connsiteX0" fmla="*/ 9629 w 10000"/>
              <a:gd name="connsiteY0" fmla="*/ 9917 h 9917"/>
              <a:gd name="connsiteX1" fmla="*/ 10000 w 10000"/>
              <a:gd name="connsiteY1" fmla="*/ 6840 h 9917"/>
              <a:gd name="connsiteX2" fmla="*/ 0 w 10000"/>
              <a:gd name="connsiteY2" fmla="*/ 5386 h 9917"/>
              <a:gd name="connsiteX3" fmla="*/ 2456 w 10000"/>
              <a:gd name="connsiteY3" fmla="*/ 217 h 9917"/>
              <a:gd name="connsiteX0" fmla="*/ 9629 w 10000"/>
              <a:gd name="connsiteY0" fmla="*/ 10000 h 10000"/>
              <a:gd name="connsiteX1" fmla="*/ 10000 w 10000"/>
              <a:gd name="connsiteY1" fmla="*/ 6897 h 10000"/>
              <a:gd name="connsiteX2" fmla="*/ 0 w 10000"/>
              <a:gd name="connsiteY2" fmla="*/ 5431 h 10000"/>
              <a:gd name="connsiteX3" fmla="*/ 1159 w 10000"/>
              <a:gd name="connsiteY3" fmla="*/ 219 h 10000"/>
              <a:gd name="connsiteX0" fmla="*/ 11219 w 11590"/>
              <a:gd name="connsiteY0" fmla="*/ 10274 h 10274"/>
              <a:gd name="connsiteX1" fmla="*/ 11590 w 11590"/>
              <a:gd name="connsiteY1" fmla="*/ 7171 h 10274"/>
              <a:gd name="connsiteX2" fmla="*/ 1590 w 11590"/>
              <a:gd name="connsiteY2" fmla="*/ 5705 h 10274"/>
              <a:gd name="connsiteX3" fmla="*/ 414 w 11590"/>
              <a:gd name="connsiteY3" fmla="*/ 0 h 10274"/>
              <a:gd name="connsiteX0" fmla="*/ 10805 w 11176"/>
              <a:gd name="connsiteY0" fmla="*/ 10389 h 10389"/>
              <a:gd name="connsiteX1" fmla="*/ 11176 w 11176"/>
              <a:gd name="connsiteY1" fmla="*/ 7286 h 10389"/>
              <a:gd name="connsiteX2" fmla="*/ 1176 w 11176"/>
              <a:gd name="connsiteY2" fmla="*/ 5820 h 10389"/>
              <a:gd name="connsiteX3" fmla="*/ 0 w 11176"/>
              <a:gd name="connsiteY3" fmla="*/ 115 h 10389"/>
              <a:gd name="connsiteX0" fmla="*/ 10805 w 11176"/>
              <a:gd name="connsiteY0" fmla="*/ 11385 h 11385"/>
              <a:gd name="connsiteX1" fmla="*/ 11176 w 11176"/>
              <a:gd name="connsiteY1" fmla="*/ 8282 h 11385"/>
              <a:gd name="connsiteX2" fmla="*/ 1176 w 11176"/>
              <a:gd name="connsiteY2" fmla="*/ 6816 h 11385"/>
              <a:gd name="connsiteX3" fmla="*/ 0 w 11176"/>
              <a:gd name="connsiteY3" fmla="*/ 1111 h 11385"/>
              <a:gd name="connsiteX0" fmla="*/ 10805 w 11176"/>
              <a:gd name="connsiteY0" fmla="*/ 10331 h 10331"/>
              <a:gd name="connsiteX1" fmla="*/ 11176 w 11176"/>
              <a:gd name="connsiteY1" fmla="*/ 7228 h 10331"/>
              <a:gd name="connsiteX2" fmla="*/ 1176 w 11176"/>
              <a:gd name="connsiteY2" fmla="*/ 5762 h 10331"/>
              <a:gd name="connsiteX3" fmla="*/ 0 w 11176"/>
              <a:gd name="connsiteY3" fmla="*/ 57 h 10331"/>
              <a:gd name="connsiteX0" fmla="*/ 13918 w 14289"/>
              <a:gd name="connsiteY0" fmla="*/ 10331 h 10331"/>
              <a:gd name="connsiteX1" fmla="*/ 14289 w 14289"/>
              <a:gd name="connsiteY1" fmla="*/ 7228 h 10331"/>
              <a:gd name="connsiteX2" fmla="*/ 4289 w 14289"/>
              <a:gd name="connsiteY2" fmla="*/ 5762 h 10331"/>
              <a:gd name="connsiteX3" fmla="*/ 0 w 14289"/>
              <a:gd name="connsiteY3" fmla="*/ 57 h 10331"/>
              <a:gd name="connsiteX0" fmla="*/ 13918 w 14289"/>
              <a:gd name="connsiteY0" fmla="*/ 11011 h 11011"/>
              <a:gd name="connsiteX1" fmla="*/ 14289 w 14289"/>
              <a:gd name="connsiteY1" fmla="*/ 7908 h 11011"/>
              <a:gd name="connsiteX2" fmla="*/ 4289 w 14289"/>
              <a:gd name="connsiteY2" fmla="*/ 6442 h 11011"/>
              <a:gd name="connsiteX3" fmla="*/ 0 w 14289"/>
              <a:gd name="connsiteY3" fmla="*/ 47 h 11011"/>
              <a:gd name="connsiteX0" fmla="*/ 11324 w 11695"/>
              <a:gd name="connsiteY0" fmla="*/ 11304 h 11304"/>
              <a:gd name="connsiteX1" fmla="*/ 11695 w 11695"/>
              <a:gd name="connsiteY1" fmla="*/ 8201 h 11304"/>
              <a:gd name="connsiteX2" fmla="*/ 1695 w 11695"/>
              <a:gd name="connsiteY2" fmla="*/ 6735 h 11304"/>
              <a:gd name="connsiteX3" fmla="*/ 0 w 11695"/>
              <a:gd name="connsiteY3" fmla="*/ 44 h 113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695" h="11304">
                <a:moveTo>
                  <a:pt x="11324" y="11304"/>
                </a:moveTo>
                <a:cubicBezTo>
                  <a:pt x="11324" y="10011"/>
                  <a:pt x="11695" y="9494"/>
                  <a:pt x="11695" y="8201"/>
                </a:cubicBezTo>
                <a:lnTo>
                  <a:pt x="1695" y="6735"/>
                </a:lnTo>
                <a:cubicBezTo>
                  <a:pt x="4489" y="4002"/>
                  <a:pt x="8513" y="-499"/>
                  <a:pt x="0" y="44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1" name="Line 149">
            <a:extLst>
              <a:ext uri="{FF2B5EF4-FFF2-40B4-BE49-F238E27FC236}">
                <a16:creationId xmlns:a16="http://schemas.microsoft.com/office/drawing/2014/main" id="{1D88EF45-8E52-8338-F6BD-717186AFC099}"/>
              </a:ext>
            </a:extLst>
          </xdr:cNvPr>
          <xdr:cNvSpPr>
            <a:spLocks noChangeShapeType="1"/>
          </xdr:cNvSpPr>
        </xdr:nvSpPr>
        <xdr:spPr bwMode="auto">
          <a:xfrm flipH="1">
            <a:off x="9604200" y="3603040"/>
            <a:ext cx="129818" cy="50454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2" name="Line 149">
            <a:extLst>
              <a:ext uri="{FF2B5EF4-FFF2-40B4-BE49-F238E27FC236}">
                <a16:creationId xmlns:a16="http://schemas.microsoft.com/office/drawing/2014/main" id="{BF46C537-8F93-DC98-A6E0-D21EDC6D21B0}"/>
              </a:ext>
            </a:extLst>
          </xdr:cNvPr>
          <xdr:cNvSpPr>
            <a:spLocks noChangeShapeType="1"/>
          </xdr:cNvSpPr>
        </xdr:nvSpPr>
        <xdr:spPr bwMode="auto">
          <a:xfrm flipH="1">
            <a:off x="9251628" y="4006034"/>
            <a:ext cx="80894" cy="27430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" name="AutoShape 1653">
            <a:extLst>
              <a:ext uri="{FF2B5EF4-FFF2-40B4-BE49-F238E27FC236}">
                <a16:creationId xmlns:a16="http://schemas.microsoft.com/office/drawing/2014/main" id="{28D37F2A-F4B0-C187-1746-35D2D33DF263}"/>
              </a:ext>
            </a:extLst>
          </xdr:cNvPr>
          <xdr:cNvSpPr>
            <a:spLocks/>
          </xdr:cNvSpPr>
        </xdr:nvSpPr>
        <xdr:spPr bwMode="auto">
          <a:xfrm rot="6629157">
            <a:off x="9327525" y="4016340"/>
            <a:ext cx="217685" cy="253601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10630</xdr:colOff>
      <xdr:row>7</xdr:row>
      <xdr:rowOff>5268</xdr:rowOff>
    </xdr:from>
    <xdr:to>
      <xdr:col>16</xdr:col>
      <xdr:colOff>140607</xdr:colOff>
      <xdr:row>7</xdr:row>
      <xdr:rowOff>140606</xdr:rowOff>
    </xdr:to>
    <xdr:sp macro="" textlink="">
      <xdr:nvSpPr>
        <xdr:cNvPr id="954" name="AutoShape 1094">
          <a:extLst>
            <a:ext uri="{FF2B5EF4-FFF2-40B4-BE49-F238E27FC236}">
              <a16:creationId xmlns:a16="http://schemas.microsoft.com/office/drawing/2014/main" id="{4441CD9E-E40A-478E-9871-317804E46E74}"/>
            </a:ext>
          </a:extLst>
        </xdr:cNvPr>
        <xdr:cNvSpPr>
          <a:spLocks noChangeArrowheads="1"/>
        </xdr:cNvSpPr>
      </xdr:nvSpPr>
      <xdr:spPr bwMode="auto">
        <a:xfrm>
          <a:off x="10653230" y="1167318"/>
          <a:ext cx="129977" cy="1353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560448</xdr:colOff>
      <xdr:row>5</xdr:row>
      <xdr:rowOff>15128</xdr:rowOff>
    </xdr:from>
    <xdr:to>
      <xdr:col>17</xdr:col>
      <xdr:colOff>678376</xdr:colOff>
      <xdr:row>5</xdr:row>
      <xdr:rowOff>112811</xdr:rowOff>
    </xdr:to>
    <xdr:sp macro="" textlink="">
      <xdr:nvSpPr>
        <xdr:cNvPr id="955" name="AutoShape 1094">
          <a:extLst>
            <a:ext uri="{FF2B5EF4-FFF2-40B4-BE49-F238E27FC236}">
              <a16:creationId xmlns:a16="http://schemas.microsoft.com/office/drawing/2014/main" id="{B194F115-4D81-4F71-B78E-9F7961652AA7}"/>
            </a:ext>
          </a:extLst>
        </xdr:cNvPr>
        <xdr:cNvSpPr>
          <a:spLocks noChangeArrowheads="1"/>
        </xdr:cNvSpPr>
      </xdr:nvSpPr>
      <xdr:spPr bwMode="auto">
        <a:xfrm>
          <a:off x="11907898" y="846978"/>
          <a:ext cx="117928" cy="976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20</xdr:col>
      <xdr:colOff>28556</xdr:colOff>
      <xdr:row>4</xdr:row>
      <xdr:rowOff>33775</xdr:rowOff>
    </xdr:from>
    <xdr:ext cx="522012" cy="114841"/>
    <xdr:sp macro="" textlink="">
      <xdr:nvSpPr>
        <xdr:cNvPr id="956" name="Text Box 1563">
          <a:extLst>
            <a:ext uri="{FF2B5EF4-FFF2-40B4-BE49-F238E27FC236}">
              <a16:creationId xmlns:a16="http://schemas.microsoft.com/office/drawing/2014/main" id="{7648A9EF-07D2-4624-B649-E2474AD80D3B}"/>
            </a:ext>
          </a:extLst>
        </xdr:cNvPr>
        <xdr:cNvSpPr txBox="1">
          <a:spLocks noChangeArrowheads="1"/>
        </xdr:cNvSpPr>
      </xdr:nvSpPr>
      <xdr:spPr bwMode="auto">
        <a:xfrm>
          <a:off x="13490556" y="700525"/>
          <a:ext cx="522012" cy="11484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421695</xdr:colOff>
      <xdr:row>6</xdr:row>
      <xdr:rowOff>64185</xdr:rowOff>
    </xdr:from>
    <xdr:to>
      <xdr:col>19</xdr:col>
      <xdr:colOff>591093</xdr:colOff>
      <xdr:row>7</xdr:row>
      <xdr:rowOff>27018</xdr:rowOff>
    </xdr:to>
    <xdr:sp macro="" textlink="">
      <xdr:nvSpPr>
        <xdr:cNvPr id="957" name="六角形 956">
          <a:extLst>
            <a:ext uri="{FF2B5EF4-FFF2-40B4-BE49-F238E27FC236}">
              <a16:creationId xmlns:a16="http://schemas.microsoft.com/office/drawing/2014/main" id="{7DF3B90D-3C39-49B9-925B-D5440580F25E}"/>
            </a:ext>
          </a:extLst>
        </xdr:cNvPr>
        <xdr:cNvSpPr/>
      </xdr:nvSpPr>
      <xdr:spPr bwMode="auto">
        <a:xfrm>
          <a:off x="13178845" y="1061135"/>
          <a:ext cx="169398" cy="12793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535238</xdr:colOff>
      <xdr:row>8</xdr:row>
      <xdr:rowOff>20229</xdr:rowOff>
    </xdr:from>
    <xdr:to>
      <xdr:col>20</xdr:col>
      <xdr:colOff>415</xdr:colOff>
      <xdr:row>8</xdr:row>
      <xdr:rowOff>169292</xdr:rowOff>
    </xdr:to>
    <xdr:sp macro="" textlink="">
      <xdr:nvSpPr>
        <xdr:cNvPr id="958" name="六角形 957">
          <a:extLst>
            <a:ext uri="{FF2B5EF4-FFF2-40B4-BE49-F238E27FC236}">
              <a16:creationId xmlns:a16="http://schemas.microsoft.com/office/drawing/2014/main" id="{01CA8F01-A185-4580-BD8D-90AD5CAD7839}"/>
            </a:ext>
          </a:extLst>
        </xdr:cNvPr>
        <xdr:cNvSpPr/>
      </xdr:nvSpPr>
      <xdr:spPr bwMode="auto">
        <a:xfrm>
          <a:off x="13292388" y="1347379"/>
          <a:ext cx="170027" cy="14271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166448</xdr:colOff>
      <xdr:row>7</xdr:row>
      <xdr:rowOff>32359</xdr:rowOff>
    </xdr:from>
    <xdr:to>
      <xdr:col>19</xdr:col>
      <xdr:colOff>351275</xdr:colOff>
      <xdr:row>8</xdr:row>
      <xdr:rowOff>16888</xdr:rowOff>
    </xdr:to>
    <xdr:sp macro="" textlink="">
      <xdr:nvSpPr>
        <xdr:cNvPr id="959" name="六角形 958">
          <a:extLst>
            <a:ext uri="{FF2B5EF4-FFF2-40B4-BE49-F238E27FC236}">
              <a16:creationId xmlns:a16="http://schemas.microsoft.com/office/drawing/2014/main" id="{26E72DC6-5AC5-4C68-9504-1BDDF6A5B7C8}"/>
            </a:ext>
          </a:extLst>
        </xdr:cNvPr>
        <xdr:cNvSpPr/>
      </xdr:nvSpPr>
      <xdr:spPr bwMode="auto">
        <a:xfrm>
          <a:off x="12923598" y="1194409"/>
          <a:ext cx="184827" cy="149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58314</xdr:colOff>
      <xdr:row>10</xdr:row>
      <xdr:rowOff>141253</xdr:rowOff>
    </xdr:from>
    <xdr:ext cx="408306" cy="147089"/>
    <xdr:sp macro="" textlink="">
      <xdr:nvSpPr>
        <xdr:cNvPr id="960" name="Text Box 972">
          <a:extLst>
            <a:ext uri="{FF2B5EF4-FFF2-40B4-BE49-F238E27FC236}">
              <a16:creationId xmlns:a16="http://schemas.microsoft.com/office/drawing/2014/main" id="{25B568D1-BBF1-4AD2-A4A0-46D524A49A86}"/>
            </a:ext>
          </a:extLst>
        </xdr:cNvPr>
        <xdr:cNvSpPr txBox="1">
          <a:spLocks noChangeArrowheads="1"/>
        </xdr:cNvSpPr>
      </xdr:nvSpPr>
      <xdr:spPr bwMode="auto">
        <a:xfrm>
          <a:off x="7176664" y="1798603"/>
          <a:ext cx="408306" cy="147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</a:p>
      </xdr:txBody>
    </xdr:sp>
    <xdr:clientData/>
  </xdr:oneCellAnchor>
  <xdr:twoCellAnchor>
    <xdr:from>
      <xdr:col>11</xdr:col>
      <xdr:colOff>287793</xdr:colOff>
      <xdr:row>11</xdr:row>
      <xdr:rowOff>112352</xdr:rowOff>
    </xdr:from>
    <xdr:to>
      <xdr:col>11</xdr:col>
      <xdr:colOff>422565</xdr:colOff>
      <xdr:row>12</xdr:row>
      <xdr:rowOff>80302</xdr:rowOff>
    </xdr:to>
    <xdr:sp macro="" textlink="">
      <xdr:nvSpPr>
        <xdr:cNvPr id="961" name="六角形 960">
          <a:extLst>
            <a:ext uri="{FF2B5EF4-FFF2-40B4-BE49-F238E27FC236}">
              <a16:creationId xmlns:a16="http://schemas.microsoft.com/office/drawing/2014/main" id="{E18F4807-2C93-4144-A4FF-7232115D2610}"/>
            </a:ext>
          </a:extLst>
        </xdr:cNvPr>
        <xdr:cNvSpPr/>
      </xdr:nvSpPr>
      <xdr:spPr bwMode="auto">
        <a:xfrm>
          <a:off x="7406143" y="1934802"/>
          <a:ext cx="134772" cy="1330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123000</xdr:colOff>
      <xdr:row>11</xdr:row>
      <xdr:rowOff>109461</xdr:rowOff>
    </xdr:from>
    <xdr:to>
      <xdr:col>11</xdr:col>
      <xdr:colOff>252223</xdr:colOff>
      <xdr:row>12</xdr:row>
      <xdr:rowOff>67216</xdr:rowOff>
    </xdr:to>
    <xdr:sp macro="" textlink="">
      <xdr:nvSpPr>
        <xdr:cNvPr id="962" name="六角形 961">
          <a:extLst>
            <a:ext uri="{FF2B5EF4-FFF2-40B4-BE49-F238E27FC236}">
              <a16:creationId xmlns:a16="http://schemas.microsoft.com/office/drawing/2014/main" id="{A18B5D44-8B19-4B42-8B15-3506A419D7E9}"/>
            </a:ext>
          </a:extLst>
        </xdr:cNvPr>
        <xdr:cNvSpPr/>
      </xdr:nvSpPr>
      <xdr:spPr bwMode="auto">
        <a:xfrm>
          <a:off x="7241350" y="1931911"/>
          <a:ext cx="129223" cy="122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168883</xdr:colOff>
      <xdr:row>7</xdr:row>
      <xdr:rowOff>121596</xdr:rowOff>
    </xdr:from>
    <xdr:ext cx="337036" cy="186974"/>
    <xdr:sp macro="" textlink="">
      <xdr:nvSpPr>
        <xdr:cNvPr id="963" name="Text Box 1664">
          <a:extLst>
            <a:ext uri="{FF2B5EF4-FFF2-40B4-BE49-F238E27FC236}">
              <a16:creationId xmlns:a16="http://schemas.microsoft.com/office/drawing/2014/main" id="{1AC3A2AD-1263-45EC-914C-88BD88DAD278}"/>
            </a:ext>
          </a:extLst>
        </xdr:cNvPr>
        <xdr:cNvSpPr txBox="1">
          <a:spLocks noChangeArrowheads="1"/>
        </xdr:cNvSpPr>
      </xdr:nvSpPr>
      <xdr:spPr bwMode="auto">
        <a:xfrm>
          <a:off x="11516333" y="1283646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209415</xdr:colOff>
      <xdr:row>4</xdr:row>
      <xdr:rowOff>145239</xdr:rowOff>
    </xdr:from>
    <xdr:ext cx="337036" cy="186974"/>
    <xdr:sp macro="" textlink="">
      <xdr:nvSpPr>
        <xdr:cNvPr id="964" name="Text Box 1664">
          <a:extLst>
            <a:ext uri="{FF2B5EF4-FFF2-40B4-BE49-F238E27FC236}">
              <a16:creationId xmlns:a16="http://schemas.microsoft.com/office/drawing/2014/main" id="{016A4E46-5B50-4F2E-ADAE-935039281A08}"/>
            </a:ext>
          </a:extLst>
        </xdr:cNvPr>
        <xdr:cNvSpPr txBox="1">
          <a:spLocks noChangeArrowheads="1"/>
        </xdr:cNvSpPr>
      </xdr:nvSpPr>
      <xdr:spPr bwMode="auto">
        <a:xfrm>
          <a:off x="10147165" y="811989"/>
          <a:ext cx="337036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町道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101736</xdr:colOff>
      <xdr:row>5</xdr:row>
      <xdr:rowOff>84365</xdr:rowOff>
    </xdr:from>
    <xdr:ext cx="347595" cy="213072"/>
    <xdr:sp macro="" textlink="">
      <xdr:nvSpPr>
        <xdr:cNvPr id="965" name="Text Box 1664">
          <a:extLst>
            <a:ext uri="{FF2B5EF4-FFF2-40B4-BE49-F238E27FC236}">
              <a16:creationId xmlns:a16="http://schemas.microsoft.com/office/drawing/2014/main" id="{ADE31663-51E3-4706-AC17-09904B69664C}"/>
            </a:ext>
          </a:extLst>
        </xdr:cNvPr>
        <xdr:cNvSpPr txBox="1">
          <a:spLocks noChangeArrowheads="1"/>
        </xdr:cNvSpPr>
      </xdr:nvSpPr>
      <xdr:spPr bwMode="auto">
        <a:xfrm>
          <a:off x="11449186" y="916215"/>
          <a:ext cx="347595" cy="213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漁港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54043</xdr:colOff>
      <xdr:row>4</xdr:row>
      <xdr:rowOff>3378</xdr:rowOff>
    </xdr:from>
    <xdr:ext cx="84442" cy="600164"/>
    <xdr:sp macro="" textlink="">
      <xdr:nvSpPr>
        <xdr:cNvPr id="966" name="Text Box 1664">
          <a:extLst>
            <a:ext uri="{FF2B5EF4-FFF2-40B4-BE49-F238E27FC236}">
              <a16:creationId xmlns:a16="http://schemas.microsoft.com/office/drawing/2014/main" id="{6FF0CDE6-7A70-4BA4-AF6B-633207AB6F14}"/>
            </a:ext>
          </a:extLst>
        </xdr:cNvPr>
        <xdr:cNvSpPr txBox="1">
          <a:spLocks noChangeArrowheads="1"/>
        </xdr:cNvSpPr>
      </xdr:nvSpPr>
      <xdr:spPr bwMode="auto">
        <a:xfrm>
          <a:off x="9991793" y="670128"/>
          <a:ext cx="84442" cy="60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宇出津港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308588</xdr:colOff>
      <xdr:row>4</xdr:row>
      <xdr:rowOff>145134</xdr:rowOff>
    </xdr:from>
    <xdr:to>
      <xdr:col>17</xdr:col>
      <xdr:colOff>400529</xdr:colOff>
      <xdr:row>4</xdr:row>
      <xdr:rowOff>157781</xdr:rowOff>
    </xdr:to>
    <xdr:sp macro="" textlink="">
      <xdr:nvSpPr>
        <xdr:cNvPr id="967" name="Freeform 606">
          <a:extLst>
            <a:ext uri="{FF2B5EF4-FFF2-40B4-BE49-F238E27FC236}">
              <a16:creationId xmlns:a16="http://schemas.microsoft.com/office/drawing/2014/main" id="{F78DF824-713C-498B-A50E-BBE14D343F5F}"/>
            </a:ext>
          </a:extLst>
        </xdr:cNvPr>
        <xdr:cNvSpPr>
          <a:spLocks/>
        </xdr:cNvSpPr>
      </xdr:nvSpPr>
      <xdr:spPr bwMode="auto">
        <a:xfrm rot="1685918" flipV="1">
          <a:off x="11656038" y="811884"/>
          <a:ext cx="91941" cy="12647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13890 w 13890"/>
            <a:gd name="connsiteY0" fmla="*/ 5663 h 8793"/>
            <a:gd name="connsiteX1" fmla="*/ 9003 w 13890"/>
            <a:gd name="connsiteY1" fmla="*/ 24 h 8793"/>
            <a:gd name="connsiteX2" fmla="*/ 4931 w 13890"/>
            <a:gd name="connsiteY2" fmla="*/ 8371 h 8793"/>
            <a:gd name="connsiteX3" fmla="*/ 0 w 13890"/>
            <a:gd name="connsiteY3" fmla="*/ 741 h 8793"/>
            <a:gd name="connsiteX0" fmla="*/ 10000 w 10000"/>
            <a:gd name="connsiteY0" fmla="*/ 6705 h 6708"/>
            <a:gd name="connsiteX1" fmla="*/ 6482 w 10000"/>
            <a:gd name="connsiteY1" fmla="*/ 292 h 6708"/>
            <a:gd name="connsiteX2" fmla="*/ 0 w 10000"/>
            <a:gd name="connsiteY2" fmla="*/ 1108 h 6708"/>
            <a:gd name="connsiteX0" fmla="*/ 10000 w 10000"/>
            <a:gd name="connsiteY0" fmla="*/ 9634 h 9639"/>
            <a:gd name="connsiteX1" fmla="*/ 6482 w 10000"/>
            <a:gd name="connsiteY1" fmla="*/ 73 h 9639"/>
            <a:gd name="connsiteX2" fmla="*/ 6043 w 10000"/>
            <a:gd name="connsiteY2" fmla="*/ 5046 h 9639"/>
            <a:gd name="connsiteX3" fmla="*/ 0 w 10000"/>
            <a:gd name="connsiteY3" fmla="*/ 1290 h 9639"/>
            <a:gd name="connsiteX0" fmla="*/ 3957 w 3957"/>
            <a:gd name="connsiteY0" fmla="*/ 9995 h 10000"/>
            <a:gd name="connsiteX1" fmla="*/ 439 w 3957"/>
            <a:gd name="connsiteY1" fmla="*/ 76 h 10000"/>
            <a:gd name="connsiteX2" fmla="*/ 0 w 3957"/>
            <a:gd name="connsiteY2" fmla="*/ 5235 h 10000"/>
            <a:gd name="connsiteX0" fmla="*/ 10253 w 10253"/>
            <a:gd name="connsiteY0" fmla="*/ 9970 h 15269"/>
            <a:gd name="connsiteX1" fmla="*/ 1362 w 10253"/>
            <a:gd name="connsiteY1" fmla="*/ 51 h 15269"/>
            <a:gd name="connsiteX2" fmla="*/ 0 w 10253"/>
            <a:gd name="connsiteY2" fmla="*/ 15269 h 15269"/>
            <a:gd name="connsiteX0" fmla="*/ 9100 w 9100"/>
            <a:gd name="connsiteY0" fmla="*/ 10071 h 19778"/>
            <a:gd name="connsiteX1" fmla="*/ 209 w 9100"/>
            <a:gd name="connsiteY1" fmla="*/ 152 h 19778"/>
            <a:gd name="connsiteX2" fmla="*/ 1384 w 9100"/>
            <a:gd name="connsiteY2" fmla="*/ 19778 h 19778"/>
            <a:gd name="connsiteX0" fmla="*/ 11054 w 11054"/>
            <a:gd name="connsiteY0" fmla="*/ 5092 h 10000"/>
            <a:gd name="connsiteX1" fmla="*/ 1284 w 11054"/>
            <a:gd name="connsiteY1" fmla="*/ 77 h 10000"/>
            <a:gd name="connsiteX2" fmla="*/ 2575 w 11054"/>
            <a:gd name="connsiteY2" fmla="*/ 10000 h 10000"/>
            <a:gd name="connsiteX0" fmla="*/ 10705 w 10705"/>
            <a:gd name="connsiteY0" fmla="*/ 8710 h 13618"/>
            <a:gd name="connsiteX1" fmla="*/ 935 w 10705"/>
            <a:gd name="connsiteY1" fmla="*/ 3695 h 13618"/>
            <a:gd name="connsiteX2" fmla="*/ 2226 w 10705"/>
            <a:gd name="connsiteY2" fmla="*/ 13618 h 13618"/>
            <a:gd name="connsiteX0" fmla="*/ 12061 w 12061"/>
            <a:gd name="connsiteY0" fmla="*/ 5105 h 10013"/>
            <a:gd name="connsiteX1" fmla="*/ 2291 w 12061"/>
            <a:gd name="connsiteY1" fmla="*/ 90 h 10013"/>
            <a:gd name="connsiteX2" fmla="*/ 3582 w 12061"/>
            <a:gd name="connsiteY2" fmla="*/ 10013 h 10013"/>
            <a:gd name="connsiteX0" fmla="*/ 11624 w 11624"/>
            <a:gd name="connsiteY0" fmla="*/ 5105 h 10051"/>
            <a:gd name="connsiteX1" fmla="*/ 1854 w 11624"/>
            <a:gd name="connsiteY1" fmla="*/ 90 h 10051"/>
            <a:gd name="connsiteX2" fmla="*/ 3145 w 11624"/>
            <a:gd name="connsiteY2" fmla="*/ 10013 h 10051"/>
            <a:gd name="connsiteX0" fmla="*/ 10983 w 10983"/>
            <a:gd name="connsiteY0" fmla="*/ 3119 h 10166"/>
            <a:gd name="connsiteX1" fmla="*/ 799 w 10983"/>
            <a:gd name="connsiteY1" fmla="*/ 204 h 10166"/>
            <a:gd name="connsiteX2" fmla="*/ 2090 w 10983"/>
            <a:gd name="connsiteY2" fmla="*/ 10127 h 10166"/>
            <a:gd name="connsiteX0" fmla="*/ 10983 w 10983"/>
            <a:gd name="connsiteY0" fmla="*/ 3138 h 10185"/>
            <a:gd name="connsiteX1" fmla="*/ 799 w 10983"/>
            <a:gd name="connsiteY1" fmla="*/ 223 h 10185"/>
            <a:gd name="connsiteX2" fmla="*/ 2090 w 10983"/>
            <a:gd name="connsiteY2" fmla="*/ 10146 h 10185"/>
            <a:gd name="connsiteX0" fmla="*/ 10983 w 10983"/>
            <a:gd name="connsiteY0" fmla="*/ 3223 h 10270"/>
            <a:gd name="connsiteX1" fmla="*/ 799 w 10983"/>
            <a:gd name="connsiteY1" fmla="*/ 308 h 10270"/>
            <a:gd name="connsiteX2" fmla="*/ 2090 w 10983"/>
            <a:gd name="connsiteY2" fmla="*/ 10231 h 10270"/>
            <a:gd name="connsiteX0" fmla="*/ 11220 w 11220"/>
            <a:gd name="connsiteY0" fmla="*/ 5744 h 12844"/>
            <a:gd name="connsiteX1" fmla="*/ 1036 w 11220"/>
            <a:gd name="connsiteY1" fmla="*/ 2829 h 12844"/>
            <a:gd name="connsiteX2" fmla="*/ 2327 w 11220"/>
            <a:gd name="connsiteY2" fmla="*/ 12752 h 12844"/>
            <a:gd name="connsiteX0" fmla="*/ 8893 w 8893"/>
            <a:gd name="connsiteY0" fmla="*/ 0 h 7008"/>
            <a:gd name="connsiteX1" fmla="*/ 0 w 8893"/>
            <a:gd name="connsiteY1" fmla="*/ 7008 h 7008"/>
            <a:gd name="connsiteX0" fmla="*/ 10000 w 10000"/>
            <a:gd name="connsiteY0" fmla="*/ 461 h 10461"/>
            <a:gd name="connsiteX1" fmla="*/ 0 w 10000"/>
            <a:gd name="connsiteY1" fmla="*/ 10461 h 10461"/>
            <a:gd name="connsiteX0" fmla="*/ 11464 w 11464"/>
            <a:gd name="connsiteY0" fmla="*/ 483 h 9970"/>
            <a:gd name="connsiteX1" fmla="*/ 0 w 11464"/>
            <a:gd name="connsiteY1" fmla="*/ 9970 h 9970"/>
            <a:gd name="connsiteX0" fmla="*/ 10042 w 10042"/>
            <a:gd name="connsiteY0" fmla="*/ 3586 h 13102"/>
            <a:gd name="connsiteX1" fmla="*/ 42 w 10042"/>
            <a:gd name="connsiteY1" fmla="*/ 13102 h 13102"/>
            <a:gd name="connsiteX0" fmla="*/ 9544 w 9544"/>
            <a:gd name="connsiteY0" fmla="*/ 3213 h 13564"/>
            <a:gd name="connsiteX1" fmla="*/ 69 w 9544"/>
            <a:gd name="connsiteY1" fmla="*/ 13564 h 13564"/>
            <a:gd name="connsiteX0" fmla="*/ 10218 w 10218"/>
            <a:gd name="connsiteY0" fmla="*/ 3156 h 10787"/>
            <a:gd name="connsiteX1" fmla="*/ 290 w 10218"/>
            <a:gd name="connsiteY1" fmla="*/ 10787 h 10787"/>
            <a:gd name="connsiteX0" fmla="*/ 9728 w 9728"/>
            <a:gd name="connsiteY0" fmla="*/ 5331 h 8545"/>
            <a:gd name="connsiteX1" fmla="*/ 435 w 9728"/>
            <a:gd name="connsiteY1" fmla="*/ 8545 h 8545"/>
            <a:gd name="connsiteX0" fmla="*/ 10950 w 10950"/>
            <a:gd name="connsiteY0" fmla="*/ 2067 h 5828"/>
            <a:gd name="connsiteX1" fmla="*/ 1397 w 10950"/>
            <a:gd name="connsiteY1" fmla="*/ 5828 h 5828"/>
            <a:gd name="connsiteX0" fmla="*/ 10681 w 10681"/>
            <a:gd name="connsiteY0" fmla="*/ 4251 h 10704"/>
            <a:gd name="connsiteX1" fmla="*/ 1957 w 10681"/>
            <a:gd name="connsiteY1" fmla="*/ 10704 h 10704"/>
            <a:gd name="connsiteX0" fmla="*/ 10458 w 10458"/>
            <a:gd name="connsiteY0" fmla="*/ 5999 h 7130"/>
            <a:gd name="connsiteX1" fmla="*/ 2091 w 10458"/>
            <a:gd name="connsiteY1" fmla="*/ 7130 h 7130"/>
            <a:gd name="connsiteX0" fmla="*/ 12248 w 12248"/>
            <a:gd name="connsiteY0" fmla="*/ 5694 h 15875"/>
            <a:gd name="connsiteX1" fmla="*/ 1065 w 12248"/>
            <a:gd name="connsiteY1" fmla="*/ 15875 h 15875"/>
            <a:gd name="connsiteX0" fmla="*/ 11183 w 11183"/>
            <a:gd name="connsiteY0" fmla="*/ 9893 h 20074"/>
            <a:gd name="connsiteX1" fmla="*/ 0 w 11183"/>
            <a:gd name="connsiteY1" fmla="*/ 20074 h 20074"/>
            <a:gd name="connsiteX0" fmla="*/ 8841 w 8841"/>
            <a:gd name="connsiteY0" fmla="*/ 21130 h 21130"/>
            <a:gd name="connsiteX1" fmla="*/ 0 w 8841"/>
            <a:gd name="connsiteY1" fmla="*/ 12483 h 21130"/>
            <a:gd name="connsiteX0" fmla="*/ 10000 w 10000"/>
            <a:gd name="connsiteY0" fmla="*/ 4092 h 4092"/>
            <a:gd name="connsiteX1" fmla="*/ 0 w 10000"/>
            <a:gd name="connsiteY1" fmla="*/ 0 h 4092"/>
            <a:gd name="connsiteX0" fmla="*/ 17550 w 17550"/>
            <a:gd name="connsiteY0" fmla="*/ 18988 h 18988"/>
            <a:gd name="connsiteX1" fmla="*/ 0 w 17550"/>
            <a:gd name="connsiteY1" fmla="*/ 0 h 18988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1806"/>
            <a:gd name="connsiteX1" fmla="*/ 0 w 10169"/>
            <a:gd name="connsiteY1" fmla="*/ 0 h 11806"/>
            <a:gd name="connsiteX0" fmla="*/ 10169 w 10169"/>
            <a:gd name="connsiteY0" fmla="*/ 10557 h 11794"/>
            <a:gd name="connsiteX1" fmla="*/ 0 w 10169"/>
            <a:gd name="connsiteY1" fmla="*/ 0 h 11794"/>
            <a:gd name="connsiteX0" fmla="*/ 10169 w 10169"/>
            <a:gd name="connsiteY0" fmla="*/ 11058 h 11795"/>
            <a:gd name="connsiteX1" fmla="*/ 0 w 10169"/>
            <a:gd name="connsiteY1" fmla="*/ 501 h 11795"/>
            <a:gd name="connsiteX0" fmla="*/ 10173 w 10173"/>
            <a:gd name="connsiteY0" fmla="*/ 10557 h 11485"/>
            <a:gd name="connsiteX1" fmla="*/ 4 w 10173"/>
            <a:gd name="connsiteY1" fmla="*/ 0 h 11485"/>
            <a:gd name="connsiteX0" fmla="*/ 5941 w 5941"/>
            <a:gd name="connsiteY0" fmla="*/ 6218 h 7450"/>
            <a:gd name="connsiteX1" fmla="*/ 7 w 5941"/>
            <a:gd name="connsiteY1" fmla="*/ 0 h 7450"/>
            <a:gd name="connsiteX0" fmla="*/ 10024 w 10024"/>
            <a:gd name="connsiteY0" fmla="*/ 2412 h 4883"/>
            <a:gd name="connsiteX1" fmla="*/ 12 w 10024"/>
            <a:gd name="connsiteY1" fmla="*/ 0 h 4883"/>
            <a:gd name="connsiteX0" fmla="*/ 9853 w 9853"/>
            <a:gd name="connsiteY0" fmla="*/ 20291 h 23406"/>
            <a:gd name="connsiteX1" fmla="*/ 12 w 9853"/>
            <a:gd name="connsiteY1" fmla="*/ 0 h 23406"/>
            <a:gd name="connsiteX0" fmla="*/ 6086 w 6086"/>
            <a:gd name="connsiteY0" fmla="*/ 21913 h 22658"/>
            <a:gd name="connsiteX1" fmla="*/ 21 w 6086"/>
            <a:gd name="connsiteY1" fmla="*/ 0 h 22658"/>
            <a:gd name="connsiteX0" fmla="*/ 13175 w 13175"/>
            <a:gd name="connsiteY0" fmla="*/ 6135 h 6583"/>
            <a:gd name="connsiteX1" fmla="*/ 26 w 13175"/>
            <a:gd name="connsiteY1" fmla="*/ 0 h 6583"/>
            <a:gd name="connsiteX0" fmla="*/ 9885 w 9885"/>
            <a:gd name="connsiteY0" fmla="*/ 5593 h 6503"/>
            <a:gd name="connsiteX1" fmla="*/ 21 w 9885"/>
            <a:gd name="connsiteY1" fmla="*/ 0 h 6503"/>
            <a:gd name="connsiteX0" fmla="*/ 9734 w 9734"/>
            <a:gd name="connsiteY0" fmla="*/ 2495 h 4662"/>
            <a:gd name="connsiteX1" fmla="*/ 21 w 9734"/>
            <a:gd name="connsiteY1" fmla="*/ 0 h 4662"/>
            <a:gd name="connsiteX0" fmla="*/ 9969 w 9969"/>
            <a:gd name="connsiteY0" fmla="*/ 16835 h 19975"/>
            <a:gd name="connsiteX1" fmla="*/ 22 w 9969"/>
            <a:gd name="connsiteY1" fmla="*/ 0 h 199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69" h="19975">
              <a:moveTo>
                <a:pt x="9969" y="16835"/>
              </a:moveTo>
              <a:cubicBezTo>
                <a:pt x="10053" y="28907"/>
                <a:pt x="-540" y="2452"/>
                <a:pt x="22" y="0"/>
              </a:cubicBezTo>
            </a:path>
          </a:pathLst>
        </a:custGeom>
        <a:noFill/>
        <a:ln w="19050" cap="flat" cmpd="dbl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13</xdr:col>
      <xdr:colOff>49892</xdr:colOff>
      <xdr:row>10</xdr:row>
      <xdr:rowOff>167822</xdr:rowOff>
    </xdr:from>
    <xdr:ext cx="353788" cy="122466"/>
    <xdr:sp macro="" textlink="">
      <xdr:nvSpPr>
        <xdr:cNvPr id="968" name="Text Box 972">
          <a:extLst>
            <a:ext uri="{FF2B5EF4-FFF2-40B4-BE49-F238E27FC236}">
              <a16:creationId xmlns:a16="http://schemas.microsoft.com/office/drawing/2014/main" id="{FD3B9410-5845-49D7-9EAC-7CA60E5D296B}"/>
            </a:ext>
          </a:extLst>
        </xdr:cNvPr>
        <xdr:cNvSpPr txBox="1">
          <a:spLocks noChangeArrowheads="1"/>
        </xdr:cNvSpPr>
      </xdr:nvSpPr>
      <xdr:spPr bwMode="auto">
        <a:xfrm>
          <a:off x="8577942" y="1825172"/>
          <a:ext cx="353788" cy="122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9.5-1.2</a:t>
          </a:r>
        </a:p>
      </xdr:txBody>
    </xdr:sp>
    <xdr:clientData/>
  </xdr:oneCellAnchor>
  <xdr:twoCellAnchor>
    <xdr:from>
      <xdr:col>13</xdr:col>
      <xdr:colOff>230134</xdr:colOff>
      <xdr:row>11</xdr:row>
      <xdr:rowOff>119930</xdr:rowOff>
    </xdr:from>
    <xdr:to>
      <xdr:col>13</xdr:col>
      <xdr:colOff>346022</xdr:colOff>
      <xdr:row>12</xdr:row>
      <xdr:rowOff>68037</xdr:rowOff>
    </xdr:to>
    <xdr:sp macro="" textlink="">
      <xdr:nvSpPr>
        <xdr:cNvPr id="969" name="六角形 968">
          <a:extLst>
            <a:ext uri="{FF2B5EF4-FFF2-40B4-BE49-F238E27FC236}">
              <a16:creationId xmlns:a16="http://schemas.microsoft.com/office/drawing/2014/main" id="{1B8BE46D-AABE-4CB4-A9EE-05DA59F78E62}"/>
            </a:ext>
          </a:extLst>
        </xdr:cNvPr>
        <xdr:cNvSpPr/>
      </xdr:nvSpPr>
      <xdr:spPr bwMode="auto">
        <a:xfrm>
          <a:off x="8758184" y="1942380"/>
          <a:ext cx="115888" cy="11320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82176</xdr:colOff>
      <xdr:row>11</xdr:row>
      <xdr:rowOff>113150</xdr:rowOff>
    </xdr:from>
    <xdr:to>
      <xdr:col>13</xdr:col>
      <xdr:colOff>211399</xdr:colOff>
      <xdr:row>12</xdr:row>
      <xdr:rowOff>70905</xdr:rowOff>
    </xdr:to>
    <xdr:sp macro="" textlink="">
      <xdr:nvSpPr>
        <xdr:cNvPr id="970" name="六角形 969">
          <a:extLst>
            <a:ext uri="{FF2B5EF4-FFF2-40B4-BE49-F238E27FC236}">
              <a16:creationId xmlns:a16="http://schemas.microsoft.com/office/drawing/2014/main" id="{FDC0AE37-4B29-42A3-BD1B-760488B2AD7F}"/>
            </a:ext>
          </a:extLst>
        </xdr:cNvPr>
        <xdr:cNvSpPr/>
      </xdr:nvSpPr>
      <xdr:spPr bwMode="auto">
        <a:xfrm>
          <a:off x="8610226" y="1935600"/>
          <a:ext cx="129223" cy="122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38482</xdr:colOff>
      <xdr:row>15</xdr:row>
      <xdr:rowOff>125077</xdr:rowOff>
    </xdr:from>
    <xdr:ext cx="654242" cy="117860"/>
    <xdr:sp macro="" textlink="">
      <xdr:nvSpPr>
        <xdr:cNvPr id="971" name="Text Box 1664">
          <a:extLst>
            <a:ext uri="{FF2B5EF4-FFF2-40B4-BE49-F238E27FC236}">
              <a16:creationId xmlns:a16="http://schemas.microsoft.com/office/drawing/2014/main" id="{0F5D468F-3722-4713-86CB-353F380DC165}"/>
            </a:ext>
          </a:extLst>
        </xdr:cNvPr>
        <xdr:cNvSpPr txBox="1">
          <a:spLocks noChangeArrowheads="1"/>
        </xdr:cNvSpPr>
      </xdr:nvSpPr>
      <xdr:spPr bwMode="auto">
        <a:xfrm>
          <a:off x="9271382" y="2607927"/>
          <a:ext cx="654242" cy="11786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鵜川小学校前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490626</xdr:colOff>
      <xdr:row>14</xdr:row>
      <xdr:rowOff>102028</xdr:rowOff>
    </xdr:from>
    <xdr:ext cx="178072" cy="178273"/>
    <xdr:pic>
      <xdr:nvPicPr>
        <xdr:cNvPr id="972" name="図 971" descr="クリックすると新しいウィンドウで開きます">
          <a:extLst>
            <a:ext uri="{FF2B5EF4-FFF2-40B4-BE49-F238E27FC236}">
              <a16:creationId xmlns:a16="http://schemas.microsoft.com/office/drawing/2014/main" id="{A3363A9D-6D7C-429E-8BE4-C5ADA107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20761003">
          <a:off x="9018676" y="2419778"/>
          <a:ext cx="178072" cy="17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221287</xdr:colOff>
      <xdr:row>15</xdr:row>
      <xdr:rowOff>28863</xdr:rowOff>
    </xdr:from>
    <xdr:ext cx="481061" cy="115456"/>
    <xdr:sp macro="" textlink="">
      <xdr:nvSpPr>
        <xdr:cNvPr id="973" name="Text Box 1416">
          <a:extLst>
            <a:ext uri="{FF2B5EF4-FFF2-40B4-BE49-F238E27FC236}">
              <a16:creationId xmlns:a16="http://schemas.microsoft.com/office/drawing/2014/main" id="{C98F020B-C22F-4D44-9FB6-31667B1DE940}"/>
            </a:ext>
          </a:extLst>
        </xdr:cNvPr>
        <xdr:cNvSpPr txBox="1">
          <a:spLocks noChangeArrowheads="1"/>
        </xdr:cNvSpPr>
      </xdr:nvSpPr>
      <xdr:spPr bwMode="auto">
        <a:xfrm>
          <a:off x="9454187" y="2511713"/>
          <a:ext cx="481061" cy="115456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押ﾎﾞﾀﾝ式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13</xdr:col>
      <xdr:colOff>690542</xdr:colOff>
      <xdr:row>14</xdr:row>
      <xdr:rowOff>48249</xdr:rowOff>
    </xdr:from>
    <xdr:to>
      <xdr:col>14</xdr:col>
      <xdr:colOff>271802</xdr:colOff>
      <xdr:row>15</xdr:row>
      <xdr:rowOff>136714</xdr:rowOff>
    </xdr:to>
    <xdr:grpSp>
      <xdr:nvGrpSpPr>
        <xdr:cNvPr id="974" name="Group 6672">
          <a:extLst>
            <a:ext uri="{FF2B5EF4-FFF2-40B4-BE49-F238E27FC236}">
              <a16:creationId xmlns:a16="http://schemas.microsoft.com/office/drawing/2014/main" id="{1D6ACA8A-0C58-4FE6-9E59-A7D3F054DB2A}"/>
            </a:ext>
          </a:extLst>
        </xdr:cNvPr>
        <xdr:cNvGrpSpPr>
          <a:grpSpLocks/>
        </xdr:cNvGrpSpPr>
      </xdr:nvGrpSpPr>
      <xdr:grpSpPr bwMode="auto">
        <a:xfrm>
          <a:off x="9227764" y="2369968"/>
          <a:ext cx="286816" cy="253829"/>
          <a:chOff x="536" y="110"/>
          <a:chExt cx="46" cy="44"/>
        </a:xfrm>
      </xdr:grpSpPr>
      <xdr:pic>
        <xdr:nvPicPr>
          <xdr:cNvPr id="975" name="Picture 6673" descr="route2">
            <a:extLst>
              <a:ext uri="{FF2B5EF4-FFF2-40B4-BE49-F238E27FC236}">
                <a16:creationId xmlns:a16="http://schemas.microsoft.com/office/drawing/2014/main" id="{33955EDD-DA78-4DED-A8DE-8467F503892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76" name="Text Box 6674">
            <a:extLst>
              <a:ext uri="{FF2B5EF4-FFF2-40B4-BE49-F238E27FC236}">
                <a16:creationId xmlns:a16="http://schemas.microsoft.com/office/drawing/2014/main" id="{D95F2AF9-6B50-8A34-E94B-082B1708DA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13</xdr:col>
      <xdr:colOff>431688</xdr:colOff>
      <xdr:row>11</xdr:row>
      <xdr:rowOff>94139</xdr:rowOff>
    </xdr:from>
    <xdr:to>
      <xdr:col>13</xdr:col>
      <xdr:colOff>576553</xdr:colOff>
      <xdr:row>17</xdr:row>
      <xdr:rowOff>22105</xdr:rowOff>
    </xdr:to>
    <xdr:sp macro="" textlink="">
      <xdr:nvSpPr>
        <xdr:cNvPr id="977" name="Freeform 606">
          <a:extLst>
            <a:ext uri="{FF2B5EF4-FFF2-40B4-BE49-F238E27FC236}">
              <a16:creationId xmlns:a16="http://schemas.microsoft.com/office/drawing/2014/main" id="{CE2C3A61-DB11-4B60-8C35-E5C6AC191E48}"/>
            </a:ext>
          </a:extLst>
        </xdr:cNvPr>
        <xdr:cNvSpPr>
          <a:spLocks/>
        </xdr:cNvSpPr>
      </xdr:nvSpPr>
      <xdr:spPr bwMode="auto">
        <a:xfrm rot="15036354" flipV="1">
          <a:off x="8572888" y="2303439"/>
          <a:ext cx="918566" cy="144865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2643 w 12643"/>
            <a:gd name="connsiteY0" fmla="*/ 631 h 11334"/>
            <a:gd name="connsiteX1" fmla="*/ 11276 w 12643"/>
            <a:gd name="connsiteY1" fmla="*/ 352 h 11334"/>
            <a:gd name="connsiteX2" fmla="*/ 9382 w 12643"/>
            <a:gd name="connsiteY2" fmla="*/ 6430 h 11334"/>
            <a:gd name="connsiteX3" fmla="*/ 0 w 12643"/>
            <a:gd name="connsiteY3" fmla="*/ 11334 h 11334"/>
            <a:gd name="connsiteX0" fmla="*/ 12643 w 12643"/>
            <a:gd name="connsiteY0" fmla="*/ 631 h 12812"/>
            <a:gd name="connsiteX1" fmla="*/ 11276 w 12643"/>
            <a:gd name="connsiteY1" fmla="*/ 352 h 12812"/>
            <a:gd name="connsiteX2" fmla="*/ 9382 w 12643"/>
            <a:gd name="connsiteY2" fmla="*/ 6430 h 12812"/>
            <a:gd name="connsiteX3" fmla="*/ 0 w 12643"/>
            <a:gd name="connsiteY3" fmla="*/ 11334 h 12812"/>
            <a:gd name="connsiteX0" fmla="*/ 12643 w 12643"/>
            <a:gd name="connsiteY0" fmla="*/ 775 h 13242"/>
            <a:gd name="connsiteX1" fmla="*/ 11276 w 12643"/>
            <a:gd name="connsiteY1" fmla="*/ 496 h 13242"/>
            <a:gd name="connsiteX2" fmla="*/ 5864 w 12643"/>
            <a:gd name="connsiteY2" fmla="*/ 8583 h 13242"/>
            <a:gd name="connsiteX3" fmla="*/ 0 w 12643"/>
            <a:gd name="connsiteY3" fmla="*/ 11478 h 13242"/>
            <a:gd name="connsiteX0" fmla="*/ 13514 w 13514"/>
            <a:gd name="connsiteY0" fmla="*/ 775 h 12101"/>
            <a:gd name="connsiteX1" fmla="*/ 12147 w 13514"/>
            <a:gd name="connsiteY1" fmla="*/ 496 h 12101"/>
            <a:gd name="connsiteX2" fmla="*/ 6735 w 13514"/>
            <a:gd name="connsiteY2" fmla="*/ 8583 h 12101"/>
            <a:gd name="connsiteX3" fmla="*/ 0 w 13514"/>
            <a:gd name="connsiteY3" fmla="*/ 10060 h 12101"/>
            <a:gd name="connsiteX0" fmla="*/ 13514 w 13522"/>
            <a:gd name="connsiteY0" fmla="*/ 1077 h 13960"/>
            <a:gd name="connsiteX1" fmla="*/ 12147 w 13522"/>
            <a:gd name="connsiteY1" fmla="*/ 798 h 13960"/>
            <a:gd name="connsiteX2" fmla="*/ 1531 w 13522"/>
            <a:gd name="connsiteY2" fmla="*/ 13012 h 13960"/>
            <a:gd name="connsiteX3" fmla="*/ 0 w 13522"/>
            <a:gd name="connsiteY3" fmla="*/ 10362 h 13960"/>
            <a:gd name="connsiteX0" fmla="*/ 13514 w 13514"/>
            <a:gd name="connsiteY0" fmla="*/ 0 h 12883"/>
            <a:gd name="connsiteX1" fmla="*/ 10420 w 13514"/>
            <a:gd name="connsiteY1" fmla="*/ 3374 h 12883"/>
            <a:gd name="connsiteX2" fmla="*/ 1531 w 13514"/>
            <a:gd name="connsiteY2" fmla="*/ 11935 h 12883"/>
            <a:gd name="connsiteX3" fmla="*/ 0 w 13514"/>
            <a:gd name="connsiteY3" fmla="*/ 9285 h 12883"/>
            <a:gd name="connsiteX0" fmla="*/ 13962 w 13962"/>
            <a:gd name="connsiteY0" fmla="*/ 195 h 10405"/>
            <a:gd name="connsiteX1" fmla="*/ 10420 w 13962"/>
            <a:gd name="connsiteY1" fmla="*/ 896 h 10405"/>
            <a:gd name="connsiteX2" fmla="*/ 1531 w 13962"/>
            <a:gd name="connsiteY2" fmla="*/ 9457 h 10405"/>
            <a:gd name="connsiteX3" fmla="*/ 0 w 13962"/>
            <a:gd name="connsiteY3" fmla="*/ 6807 h 10405"/>
            <a:gd name="connsiteX0" fmla="*/ 13962 w 13962"/>
            <a:gd name="connsiteY0" fmla="*/ 139 h 9883"/>
            <a:gd name="connsiteX1" fmla="*/ 10420 w 13962"/>
            <a:gd name="connsiteY1" fmla="*/ 840 h 9883"/>
            <a:gd name="connsiteX2" fmla="*/ 5704 w 13962"/>
            <a:gd name="connsiteY2" fmla="*/ 8541 h 9883"/>
            <a:gd name="connsiteX3" fmla="*/ 0 w 13962"/>
            <a:gd name="connsiteY3" fmla="*/ 6751 h 9883"/>
            <a:gd name="connsiteX0" fmla="*/ 11455 w 11455"/>
            <a:gd name="connsiteY0" fmla="*/ 12783 h 21332"/>
            <a:gd name="connsiteX1" fmla="*/ 8918 w 11455"/>
            <a:gd name="connsiteY1" fmla="*/ 13492 h 21332"/>
            <a:gd name="connsiteX2" fmla="*/ 5540 w 11455"/>
            <a:gd name="connsiteY2" fmla="*/ 21284 h 21332"/>
            <a:gd name="connsiteX3" fmla="*/ 0 w 11455"/>
            <a:gd name="connsiteY3" fmla="*/ 0 h 21332"/>
            <a:gd name="connsiteX0" fmla="*/ 11455 w 11455"/>
            <a:gd name="connsiteY0" fmla="*/ 12783 h 21451"/>
            <a:gd name="connsiteX1" fmla="*/ 8918 w 11455"/>
            <a:gd name="connsiteY1" fmla="*/ 13492 h 21451"/>
            <a:gd name="connsiteX2" fmla="*/ 5540 w 11455"/>
            <a:gd name="connsiteY2" fmla="*/ 21284 h 21451"/>
            <a:gd name="connsiteX3" fmla="*/ 0 w 11455"/>
            <a:gd name="connsiteY3" fmla="*/ 0 h 214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55" h="21451">
              <a:moveTo>
                <a:pt x="11455" y="12783"/>
              </a:moveTo>
              <a:cubicBezTo>
                <a:pt x="11312" y="12883"/>
                <a:pt x="9904" y="12075"/>
                <a:pt x="8918" y="13492"/>
              </a:cubicBezTo>
              <a:cubicBezTo>
                <a:pt x="7933" y="14909"/>
                <a:pt x="6642" y="20119"/>
                <a:pt x="5540" y="21284"/>
              </a:cubicBezTo>
              <a:cubicBezTo>
                <a:pt x="3620" y="22372"/>
                <a:pt x="2436" y="18500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13</xdr:col>
      <xdr:colOff>391225</xdr:colOff>
      <xdr:row>13</xdr:row>
      <xdr:rowOff>26587</xdr:rowOff>
    </xdr:from>
    <xdr:ext cx="74429" cy="138097"/>
    <xdr:sp macro="" textlink="">
      <xdr:nvSpPr>
        <xdr:cNvPr id="978" name="Text Box 208">
          <a:extLst>
            <a:ext uri="{FF2B5EF4-FFF2-40B4-BE49-F238E27FC236}">
              <a16:creationId xmlns:a16="http://schemas.microsoft.com/office/drawing/2014/main" id="{8E3D71F4-A8F4-4514-858D-4C577408BD99}"/>
            </a:ext>
          </a:extLst>
        </xdr:cNvPr>
        <xdr:cNvSpPr txBox="1">
          <a:spLocks noChangeArrowheads="1"/>
        </xdr:cNvSpPr>
      </xdr:nvSpPr>
      <xdr:spPr bwMode="auto">
        <a:xfrm rot="20626381">
          <a:off x="8919275" y="2179237"/>
          <a:ext cx="74429" cy="13809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350348</xdr:colOff>
      <xdr:row>13</xdr:row>
      <xdr:rowOff>4478</xdr:rowOff>
    </xdr:from>
    <xdr:to>
      <xdr:col>13</xdr:col>
      <xdr:colOff>538317</xdr:colOff>
      <xdr:row>14</xdr:row>
      <xdr:rowOff>8979</xdr:rowOff>
    </xdr:to>
    <xdr:grpSp>
      <xdr:nvGrpSpPr>
        <xdr:cNvPr id="979" name="グループ化 978">
          <a:extLst>
            <a:ext uri="{FF2B5EF4-FFF2-40B4-BE49-F238E27FC236}">
              <a16:creationId xmlns:a16="http://schemas.microsoft.com/office/drawing/2014/main" id="{8B4BAE0B-BBA3-4B49-9479-3A7DEA137657}"/>
            </a:ext>
          </a:extLst>
        </xdr:cNvPr>
        <xdr:cNvGrpSpPr/>
      </xdr:nvGrpSpPr>
      <xdr:grpSpPr>
        <a:xfrm rot="20463852">
          <a:off x="8887570" y="2160832"/>
          <a:ext cx="187969" cy="169866"/>
          <a:chOff x="10301911" y="6362027"/>
          <a:chExt cx="170721" cy="184707"/>
        </a:xfrm>
      </xdr:grpSpPr>
      <xdr:sp macro="" textlink="">
        <xdr:nvSpPr>
          <xdr:cNvPr id="980" name="Freeform 406">
            <a:extLst>
              <a:ext uri="{FF2B5EF4-FFF2-40B4-BE49-F238E27FC236}">
                <a16:creationId xmlns:a16="http://schemas.microsoft.com/office/drawing/2014/main" id="{68889B3D-6CA1-8831-F9DA-0169C6E71CDC}"/>
              </a:ext>
            </a:extLst>
          </xdr:cNvPr>
          <xdr:cNvSpPr>
            <a:spLocks/>
          </xdr:cNvSpPr>
        </xdr:nvSpPr>
        <xdr:spPr bwMode="auto">
          <a:xfrm rot="16383934">
            <a:off x="10367214" y="6449271"/>
            <a:ext cx="32160" cy="162766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1" name="Freeform 407">
            <a:extLst>
              <a:ext uri="{FF2B5EF4-FFF2-40B4-BE49-F238E27FC236}">
                <a16:creationId xmlns:a16="http://schemas.microsoft.com/office/drawing/2014/main" id="{B17A1975-AC6C-C4E1-3FA4-ABA104BCB9F5}"/>
              </a:ext>
            </a:extLst>
          </xdr:cNvPr>
          <xdr:cNvSpPr>
            <a:spLocks/>
          </xdr:cNvSpPr>
        </xdr:nvSpPr>
        <xdr:spPr bwMode="auto">
          <a:xfrm rot="16383934" flipH="1" flipV="1">
            <a:off x="10371149" y="6300744"/>
            <a:ext cx="40200" cy="162766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40871</xdr:colOff>
      <xdr:row>13</xdr:row>
      <xdr:rowOff>40941</xdr:rowOff>
    </xdr:from>
    <xdr:to>
      <xdr:col>14</xdr:col>
      <xdr:colOff>88771</xdr:colOff>
      <xdr:row>16</xdr:row>
      <xdr:rowOff>156343</xdr:rowOff>
    </xdr:to>
    <xdr:sp macro="" textlink="">
      <xdr:nvSpPr>
        <xdr:cNvPr id="982" name="Line 148">
          <a:extLst>
            <a:ext uri="{FF2B5EF4-FFF2-40B4-BE49-F238E27FC236}">
              <a16:creationId xmlns:a16="http://schemas.microsoft.com/office/drawing/2014/main" id="{0AF1E737-4AE2-4DE4-8AEA-07FF9BAE641E}"/>
            </a:ext>
          </a:extLst>
        </xdr:cNvPr>
        <xdr:cNvSpPr>
          <a:spLocks noChangeShapeType="1"/>
        </xdr:cNvSpPr>
      </xdr:nvSpPr>
      <xdr:spPr bwMode="auto">
        <a:xfrm flipV="1">
          <a:off x="8568921" y="2193591"/>
          <a:ext cx="752750" cy="610702"/>
        </a:xfrm>
        <a:custGeom>
          <a:avLst/>
          <a:gdLst>
            <a:gd name="connsiteX0" fmla="*/ 0 w 18906"/>
            <a:gd name="connsiteY0" fmla="*/ 0 h 992071"/>
            <a:gd name="connsiteX1" fmla="*/ 18906 w 18906"/>
            <a:gd name="connsiteY1" fmla="*/ 992071 h 992071"/>
            <a:gd name="connsiteX0" fmla="*/ 7894 w 9181"/>
            <a:gd name="connsiteY0" fmla="*/ 0 h 1034593"/>
            <a:gd name="connsiteX1" fmla="*/ 1287 w 9181"/>
            <a:gd name="connsiteY1" fmla="*/ 1034593 h 1034593"/>
            <a:gd name="connsiteX0" fmla="*/ 164863 w 165056"/>
            <a:gd name="connsiteY0" fmla="*/ 0 h 10411"/>
            <a:gd name="connsiteX1" fmla="*/ 194 w 165056"/>
            <a:gd name="connsiteY1" fmla="*/ 10411 h 10411"/>
            <a:gd name="connsiteX0" fmla="*/ 165300 w 165300"/>
            <a:gd name="connsiteY0" fmla="*/ 0 h 10411"/>
            <a:gd name="connsiteX1" fmla="*/ 631 w 165300"/>
            <a:gd name="connsiteY1" fmla="*/ 10411 h 10411"/>
            <a:gd name="connsiteX0" fmla="*/ 138038 w 138038"/>
            <a:gd name="connsiteY0" fmla="*/ 0 h 10740"/>
            <a:gd name="connsiteX1" fmla="*/ 1159 w 138038"/>
            <a:gd name="connsiteY1" fmla="*/ 10740 h 10740"/>
            <a:gd name="connsiteX0" fmla="*/ 776085 w 776085"/>
            <a:gd name="connsiteY0" fmla="*/ 0 h 4822"/>
            <a:gd name="connsiteX1" fmla="*/ 53 w 776085"/>
            <a:gd name="connsiteY1" fmla="*/ 4822 h 4822"/>
            <a:gd name="connsiteX0" fmla="*/ 9999 w 9999"/>
            <a:gd name="connsiteY0" fmla="*/ 0 h 10000"/>
            <a:gd name="connsiteX1" fmla="*/ 0 w 9999"/>
            <a:gd name="connsiteY1" fmla="*/ 10000 h 1000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96 w 10096"/>
            <a:gd name="connsiteY0" fmla="*/ 0 h 12193"/>
            <a:gd name="connsiteX1" fmla="*/ 8767 w 10096"/>
            <a:gd name="connsiteY1" fmla="*/ 10170 h 12193"/>
            <a:gd name="connsiteX2" fmla="*/ 0 w 10096"/>
            <a:gd name="connsiteY2" fmla="*/ 12182 h 12193"/>
            <a:gd name="connsiteX0" fmla="*/ 10096 w 10096"/>
            <a:gd name="connsiteY0" fmla="*/ 0 h 12182"/>
            <a:gd name="connsiteX1" fmla="*/ 8767 w 10096"/>
            <a:gd name="connsiteY1" fmla="*/ 10170 h 12182"/>
            <a:gd name="connsiteX2" fmla="*/ 0 w 10096"/>
            <a:gd name="connsiteY2" fmla="*/ 12182 h 12182"/>
            <a:gd name="connsiteX0" fmla="*/ 10096 w 10096"/>
            <a:gd name="connsiteY0" fmla="*/ 0 h 12182"/>
            <a:gd name="connsiteX1" fmla="*/ 8767 w 10096"/>
            <a:gd name="connsiteY1" fmla="*/ 10170 h 12182"/>
            <a:gd name="connsiteX2" fmla="*/ 0 w 10096"/>
            <a:gd name="connsiteY2" fmla="*/ 12182 h 12182"/>
            <a:gd name="connsiteX0" fmla="*/ 9423 w 9423"/>
            <a:gd name="connsiteY0" fmla="*/ 0 h 10170"/>
            <a:gd name="connsiteX1" fmla="*/ 8094 w 9423"/>
            <a:gd name="connsiteY1" fmla="*/ 10170 h 10170"/>
            <a:gd name="connsiteX2" fmla="*/ 0 w 9423"/>
            <a:gd name="connsiteY2" fmla="*/ 5227 h 10170"/>
            <a:gd name="connsiteX0" fmla="*/ 10000 w 10000"/>
            <a:gd name="connsiteY0" fmla="*/ 0 h 10000"/>
            <a:gd name="connsiteX1" fmla="*/ 8590 w 10000"/>
            <a:gd name="connsiteY1" fmla="*/ 10000 h 10000"/>
            <a:gd name="connsiteX2" fmla="*/ 0 w 10000"/>
            <a:gd name="connsiteY2" fmla="*/ 5140 h 10000"/>
            <a:gd name="connsiteX0" fmla="*/ 10000 w 10000"/>
            <a:gd name="connsiteY0" fmla="*/ 0 h 10000"/>
            <a:gd name="connsiteX1" fmla="*/ 8590 w 10000"/>
            <a:gd name="connsiteY1" fmla="*/ 10000 h 10000"/>
            <a:gd name="connsiteX2" fmla="*/ 0 w 10000"/>
            <a:gd name="connsiteY2" fmla="*/ 5140 h 10000"/>
            <a:gd name="connsiteX0" fmla="*/ 9350 w 9350"/>
            <a:gd name="connsiteY0" fmla="*/ 0 h 10000"/>
            <a:gd name="connsiteX1" fmla="*/ 7940 w 9350"/>
            <a:gd name="connsiteY1" fmla="*/ 10000 h 10000"/>
            <a:gd name="connsiteX2" fmla="*/ 0 w 9350"/>
            <a:gd name="connsiteY2" fmla="*/ 5935 h 10000"/>
            <a:gd name="connsiteX0" fmla="*/ 9305 w 9305"/>
            <a:gd name="connsiteY0" fmla="*/ 0 h 7841"/>
            <a:gd name="connsiteX1" fmla="*/ 8492 w 9305"/>
            <a:gd name="connsiteY1" fmla="*/ 7841 h 7841"/>
            <a:gd name="connsiteX2" fmla="*/ 0 w 9305"/>
            <a:gd name="connsiteY2" fmla="*/ 3776 h 7841"/>
            <a:gd name="connsiteX0" fmla="*/ 11562 w 11562"/>
            <a:gd name="connsiteY0" fmla="*/ 0 h 14843"/>
            <a:gd name="connsiteX1" fmla="*/ 9126 w 11562"/>
            <a:gd name="connsiteY1" fmla="*/ 14843 h 14843"/>
            <a:gd name="connsiteX2" fmla="*/ 0 w 11562"/>
            <a:gd name="connsiteY2" fmla="*/ 9659 h 14843"/>
            <a:gd name="connsiteX0" fmla="*/ 11711 w 11711"/>
            <a:gd name="connsiteY0" fmla="*/ 0 h 14843"/>
            <a:gd name="connsiteX1" fmla="*/ 9275 w 11711"/>
            <a:gd name="connsiteY1" fmla="*/ 14843 h 14843"/>
            <a:gd name="connsiteX2" fmla="*/ 0 w 11711"/>
            <a:gd name="connsiteY2" fmla="*/ 10351 h 14843"/>
            <a:gd name="connsiteX0" fmla="*/ 11971 w 11971"/>
            <a:gd name="connsiteY0" fmla="*/ 0 h 16164"/>
            <a:gd name="connsiteX1" fmla="*/ 9275 w 11971"/>
            <a:gd name="connsiteY1" fmla="*/ 16164 h 16164"/>
            <a:gd name="connsiteX2" fmla="*/ 0 w 11971"/>
            <a:gd name="connsiteY2" fmla="*/ 11672 h 16164"/>
            <a:gd name="connsiteX0" fmla="*/ 11636 w 11636"/>
            <a:gd name="connsiteY0" fmla="*/ 0 h 16416"/>
            <a:gd name="connsiteX1" fmla="*/ 9275 w 11636"/>
            <a:gd name="connsiteY1" fmla="*/ 16416 h 16416"/>
            <a:gd name="connsiteX2" fmla="*/ 0 w 11636"/>
            <a:gd name="connsiteY2" fmla="*/ 11924 h 16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36" h="16416">
              <a:moveTo>
                <a:pt x="11636" y="0"/>
              </a:moveTo>
              <a:cubicBezTo>
                <a:pt x="11075" y="1520"/>
                <a:pt x="8957" y="10882"/>
                <a:pt x="9275" y="16416"/>
              </a:cubicBezTo>
              <a:cubicBezTo>
                <a:pt x="2129" y="14198"/>
                <a:pt x="4335" y="12504"/>
                <a:pt x="0" y="1192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574392</xdr:colOff>
      <xdr:row>13</xdr:row>
      <xdr:rowOff>109814</xdr:rowOff>
    </xdr:from>
    <xdr:to>
      <xdr:col>14</xdr:col>
      <xdr:colOff>7216</xdr:colOff>
      <xdr:row>14</xdr:row>
      <xdr:rowOff>60136</xdr:rowOff>
    </xdr:to>
    <xdr:sp macro="" textlink="">
      <xdr:nvSpPr>
        <xdr:cNvPr id="983" name="AutoShape 86">
          <a:extLst>
            <a:ext uri="{FF2B5EF4-FFF2-40B4-BE49-F238E27FC236}">
              <a16:creationId xmlns:a16="http://schemas.microsoft.com/office/drawing/2014/main" id="{04B57601-64A1-4013-8E85-ADFCBD22A10C}"/>
            </a:ext>
          </a:extLst>
        </xdr:cNvPr>
        <xdr:cNvSpPr>
          <a:spLocks noChangeArrowheads="1"/>
        </xdr:cNvSpPr>
      </xdr:nvSpPr>
      <xdr:spPr bwMode="auto">
        <a:xfrm>
          <a:off x="9102442" y="2262464"/>
          <a:ext cx="137674" cy="11542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661457</xdr:colOff>
      <xdr:row>15</xdr:row>
      <xdr:rowOff>94071</xdr:rowOff>
    </xdr:from>
    <xdr:to>
      <xdr:col>14</xdr:col>
      <xdr:colOff>68391</xdr:colOff>
      <xdr:row>16</xdr:row>
      <xdr:rowOff>31270</xdr:rowOff>
    </xdr:to>
    <xdr:sp macro="" textlink="">
      <xdr:nvSpPr>
        <xdr:cNvPr id="984" name="Oval 310">
          <a:extLst>
            <a:ext uri="{FF2B5EF4-FFF2-40B4-BE49-F238E27FC236}">
              <a16:creationId xmlns:a16="http://schemas.microsoft.com/office/drawing/2014/main" id="{75D9324F-7E85-421D-8E3A-369BC9FD2248}"/>
            </a:ext>
          </a:extLst>
        </xdr:cNvPr>
        <xdr:cNvSpPr>
          <a:spLocks noChangeArrowheads="1"/>
        </xdr:cNvSpPr>
      </xdr:nvSpPr>
      <xdr:spPr bwMode="auto">
        <a:xfrm>
          <a:off x="9189507" y="2576921"/>
          <a:ext cx="111784" cy="10229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401285</xdr:colOff>
      <xdr:row>15</xdr:row>
      <xdr:rowOff>74960</xdr:rowOff>
    </xdr:from>
    <xdr:to>
      <xdr:col>15</xdr:col>
      <xdr:colOff>621852</xdr:colOff>
      <xdr:row>16</xdr:row>
      <xdr:rowOff>114649</xdr:rowOff>
    </xdr:to>
    <xdr:sp macro="" textlink="">
      <xdr:nvSpPr>
        <xdr:cNvPr id="985" name="六角形 984">
          <a:extLst>
            <a:ext uri="{FF2B5EF4-FFF2-40B4-BE49-F238E27FC236}">
              <a16:creationId xmlns:a16="http://schemas.microsoft.com/office/drawing/2014/main" id="{A064860B-A883-4F5D-8682-46A30FB3B92B}"/>
            </a:ext>
          </a:extLst>
        </xdr:cNvPr>
        <xdr:cNvSpPr/>
      </xdr:nvSpPr>
      <xdr:spPr bwMode="auto">
        <a:xfrm>
          <a:off x="10339035" y="2557810"/>
          <a:ext cx="220567" cy="2047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３４</a:t>
          </a:r>
        </a:p>
      </xdr:txBody>
    </xdr:sp>
    <xdr:clientData/>
  </xdr:twoCellAnchor>
  <xdr:twoCellAnchor>
    <xdr:from>
      <xdr:col>17</xdr:col>
      <xdr:colOff>8031</xdr:colOff>
      <xdr:row>9</xdr:row>
      <xdr:rowOff>13677</xdr:rowOff>
    </xdr:from>
    <xdr:to>
      <xdr:col>17</xdr:col>
      <xdr:colOff>179370</xdr:colOff>
      <xdr:row>9</xdr:row>
      <xdr:rowOff>170686</xdr:rowOff>
    </xdr:to>
    <xdr:sp macro="" textlink="">
      <xdr:nvSpPr>
        <xdr:cNvPr id="988" name="六角形 987">
          <a:extLst>
            <a:ext uri="{FF2B5EF4-FFF2-40B4-BE49-F238E27FC236}">
              <a16:creationId xmlns:a16="http://schemas.microsoft.com/office/drawing/2014/main" id="{366755B8-F6B6-4608-B3A8-2E03DE58680A}"/>
            </a:ext>
          </a:extLst>
        </xdr:cNvPr>
        <xdr:cNvSpPr/>
      </xdr:nvSpPr>
      <xdr:spPr bwMode="auto">
        <a:xfrm>
          <a:off x="11355481" y="1505927"/>
          <a:ext cx="171339" cy="15065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367315</xdr:colOff>
      <xdr:row>15</xdr:row>
      <xdr:rowOff>134177</xdr:rowOff>
    </xdr:from>
    <xdr:to>
      <xdr:col>18</xdr:col>
      <xdr:colOff>556933</xdr:colOff>
      <xdr:row>16</xdr:row>
      <xdr:rowOff>120947</xdr:rowOff>
    </xdr:to>
    <xdr:sp macro="" textlink="">
      <xdr:nvSpPr>
        <xdr:cNvPr id="990" name="六角形 989">
          <a:extLst>
            <a:ext uri="{FF2B5EF4-FFF2-40B4-BE49-F238E27FC236}">
              <a16:creationId xmlns:a16="http://schemas.microsoft.com/office/drawing/2014/main" id="{36703862-A068-40B7-9410-C360A15843FC}"/>
            </a:ext>
          </a:extLst>
        </xdr:cNvPr>
        <xdr:cNvSpPr/>
      </xdr:nvSpPr>
      <xdr:spPr bwMode="auto">
        <a:xfrm>
          <a:off x="12419615" y="2617027"/>
          <a:ext cx="189618" cy="1518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３</a:t>
          </a:r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408099</xdr:colOff>
      <xdr:row>9</xdr:row>
      <xdr:rowOff>10578</xdr:rowOff>
    </xdr:from>
    <xdr:ext cx="423334" cy="317498"/>
    <xdr:sp macro="" textlink="">
      <xdr:nvSpPr>
        <xdr:cNvPr id="994" name="Text Box 1563">
          <a:extLst>
            <a:ext uri="{FF2B5EF4-FFF2-40B4-BE49-F238E27FC236}">
              <a16:creationId xmlns:a16="http://schemas.microsoft.com/office/drawing/2014/main" id="{CFFBB1D3-669B-441F-AA09-F1D0B21B2A98}"/>
            </a:ext>
          </a:extLst>
        </xdr:cNvPr>
        <xdr:cNvSpPr txBox="1">
          <a:spLocks noChangeArrowheads="1"/>
        </xdr:cNvSpPr>
      </xdr:nvSpPr>
      <xdr:spPr bwMode="auto">
        <a:xfrm>
          <a:off x="7526449" y="1502828"/>
          <a:ext cx="423334" cy="317498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日帰り風呂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健康福祉の郷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なごみ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ｱﾘ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520104</xdr:colOff>
      <xdr:row>15</xdr:row>
      <xdr:rowOff>124720</xdr:rowOff>
    </xdr:from>
    <xdr:to>
      <xdr:col>12</xdr:col>
      <xdr:colOff>43653</xdr:colOff>
      <xdr:row>16</xdr:row>
      <xdr:rowOff>116216</xdr:rowOff>
    </xdr:to>
    <xdr:sp macro="" textlink="">
      <xdr:nvSpPr>
        <xdr:cNvPr id="995" name="六角形 994">
          <a:extLst>
            <a:ext uri="{FF2B5EF4-FFF2-40B4-BE49-F238E27FC236}">
              <a16:creationId xmlns:a16="http://schemas.microsoft.com/office/drawing/2014/main" id="{80615D48-625A-496B-961A-32CC8CDD4BAA}"/>
            </a:ext>
          </a:extLst>
        </xdr:cNvPr>
        <xdr:cNvSpPr/>
      </xdr:nvSpPr>
      <xdr:spPr bwMode="auto">
        <a:xfrm>
          <a:off x="7638454" y="2607570"/>
          <a:ext cx="228399" cy="156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573269</xdr:colOff>
      <xdr:row>14</xdr:row>
      <xdr:rowOff>44100</xdr:rowOff>
    </xdr:from>
    <xdr:to>
      <xdr:col>21</xdr:col>
      <xdr:colOff>0</xdr:colOff>
      <xdr:row>15</xdr:row>
      <xdr:rowOff>43352</xdr:rowOff>
    </xdr:to>
    <xdr:grpSp>
      <xdr:nvGrpSpPr>
        <xdr:cNvPr id="996" name="グループ化 995">
          <a:extLst>
            <a:ext uri="{FF2B5EF4-FFF2-40B4-BE49-F238E27FC236}">
              <a16:creationId xmlns:a16="http://schemas.microsoft.com/office/drawing/2014/main" id="{9132886C-2629-4CAA-9DC1-E74E1CF2F87F}"/>
            </a:ext>
          </a:extLst>
        </xdr:cNvPr>
        <xdr:cNvGrpSpPr/>
      </xdr:nvGrpSpPr>
      <xdr:grpSpPr>
        <a:xfrm rot="1060641">
          <a:off x="14049380" y="2365819"/>
          <a:ext cx="132287" cy="164616"/>
          <a:chOff x="435640" y="2045291"/>
          <a:chExt cx="146002" cy="172681"/>
        </a:xfrm>
      </xdr:grpSpPr>
      <xdr:grpSp>
        <xdr:nvGrpSpPr>
          <xdr:cNvPr id="997" name="グループ化 996">
            <a:extLst>
              <a:ext uri="{FF2B5EF4-FFF2-40B4-BE49-F238E27FC236}">
                <a16:creationId xmlns:a16="http://schemas.microsoft.com/office/drawing/2014/main" id="{04D5AD4C-5233-0E68-6332-5C5C596BF694}"/>
              </a:ext>
            </a:extLst>
          </xdr:cNvPr>
          <xdr:cNvGrpSpPr/>
        </xdr:nvGrpSpPr>
        <xdr:grpSpPr>
          <a:xfrm rot="5249930">
            <a:off x="487763" y="2124093"/>
            <a:ext cx="45719" cy="142039"/>
            <a:chOff x="9703044" y="3026637"/>
            <a:chExt cx="59370" cy="136132"/>
          </a:xfrm>
        </xdr:grpSpPr>
        <xdr:sp macro="" textlink="">
          <xdr:nvSpPr>
            <xdr:cNvPr id="1001" name="Line 72">
              <a:extLst>
                <a:ext uri="{FF2B5EF4-FFF2-40B4-BE49-F238E27FC236}">
                  <a16:creationId xmlns:a16="http://schemas.microsoft.com/office/drawing/2014/main" id="{A23B5607-2E9D-44E6-53F8-20BCDAA49CBA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02" name="Line 72">
              <a:extLst>
                <a:ext uri="{FF2B5EF4-FFF2-40B4-BE49-F238E27FC236}">
                  <a16:creationId xmlns:a16="http://schemas.microsoft.com/office/drawing/2014/main" id="{51DF2223-2862-F71B-9A71-62BB0DCEC64D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grpSp>
        <xdr:nvGrpSpPr>
          <xdr:cNvPr id="998" name="グループ化 997">
            <a:extLst>
              <a:ext uri="{FF2B5EF4-FFF2-40B4-BE49-F238E27FC236}">
                <a16:creationId xmlns:a16="http://schemas.microsoft.com/office/drawing/2014/main" id="{025DE39E-3E9F-B650-B47F-8F9C6CC1A55B}"/>
              </a:ext>
            </a:extLst>
          </xdr:cNvPr>
          <xdr:cNvGrpSpPr/>
        </xdr:nvGrpSpPr>
        <xdr:grpSpPr>
          <a:xfrm rot="1236987" flipH="1">
            <a:off x="435640" y="2045291"/>
            <a:ext cx="45719" cy="138760"/>
            <a:chOff x="9703044" y="3026637"/>
            <a:chExt cx="59370" cy="136132"/>
          </a:xfrm>
        </xdr:grpSpPr>
        <xdr:sp macro="" textlink="">
          <xdr:nvSpPr>
            <xdr:cNvPr id="999" name="Line 72">
              <a:extLst>
                <a:ext uri="{FF2B5EF4-FFF2-40B4-BE49-F238E27FC236}">
                  <a16:creationId xmlns:a16="http://schemas.microsoft.com/office/drawing/2014/main" id="{FEC46D0B-2089-714A-11F3-C38ABF7E4622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7489" y="3029241"/>
              <a:ext cx="17803" cy="133528"/>
            </a:xfrm>
            <a:prstGeom prst="line">
              <a:avLst/>
            </a:prstGeom>
            <a:noFill/>
            <a:ln w="63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00" name="Line 72">
              <a:extLst>
                <a:ext uri="{FF2B5EF4-FFF2-40B4-BE49-F238E27FC236}">
                  <a16:creationId xmlns:a16="http://schemas.microsoft.com/office/drawing/2014/main" id="{95064C4A-2B8D-F3B8-5C30-FDA516F9ECB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9703044" y="3026637"/>
              <a:ext cx="59370" cy="133528"/>
            </a:xfrm>
            <a:custGeom>
              <a:avLst/>
              <a:gdLst>
                <a:gd name="connsiteX0" fmla="*/ 0 w 17803"/>
                <a:gd name="connsiteY0" fmla="*/ 0 h 133528"/>
                <a:gd name="connsiteX1" fmla="*/ 17803 w 17803"/>
                <a:gd name="connsiteY1" fmla="*/ 133528 h 133528"/>
                <a:gd name="connsiteX0" fmla="*/ 0 w 43876"/>
                <a:gd name="connsiteY0" fmla="*/ 0 h 133528"/>
                <a:gd name="connsiteX1" fmla="*/ 17803 w 43876"/>
                <a:gd name="connsiteY1" fmla="*/ 133528 h 133528"/>
                <a:gd name="connsiteX0" fmla="*/ 0 w 53015"/>
                <a:gd name="connsiteY0" fmla="*/ 0 h 133528"/>
                <a:gd name="connsiteX1" fmla="*/ 17803 w 53015"/>
                <a:gd name="connsiteY1" fmla="*/ 133528 h 133528"/>
                <a:gd name="connsiteX0" fmla="*/ 0 w 54266"/>
                <a:gd name="connsiteY0" fmla="*/ 0 h 133528"/>
                <a:gd name="connsiteX1" fmla="*/ 17803 w 54266"/>
                <a:gd name="connsiteY1" fmla="*/ 133528 h 133528"/>
                <a:gd name="connsiteX0" fmla="*/ 0 w 58128"/>
                <a:gd name="connsiteY0" fmla="*/ 0 h 133528"/>
                <a:gd name="connsiteX1" fmla="*/ 17803 w 58128"/>
                <a:gd name="connsiteY1" fmla="*/ 133528 h 133528"/>
                <a:gd name="connsiteX0" fmla="*/ 0 w 66306"/>
                <a:gd name="connsiteY0" fmla="*/ 0 h 133528"/>
                <a:gd name="connsiteX1" fmla="*/ 17803 w 66306"/>
                <a:gd name="connsiteY1" fmla="*/ 133528 h 133528"/>
                <a:gd name="connsiteX0" fmla="*/ 0 w 64850"/>
                <a:gd name="connsiteY0" fmla="*/ 0 h 133528"/>
                <a:gd name="connsiteX1" fmla="*/ 17803 w 64850"/>
                <a:gd name="connsiteY1" fmla="*/ 133528 h 133528"/>
                <a:gd name="connsiteX0" fmla="*/ 0 w 59370"/>
                <a:gd name="connsiteY0" fmla="*/ 0 h 133528"/>
                <a:gd name="connsiteX1" fmla="*/ 17803 w 59370"/>
                <a:gd name="connsiteY1" fmla="*/ 133528 h 133528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59370" h="133528">
                  <a:moveTo>
                    <a:pt x="0" y="0"/>
                  </a:moveTo>
                  <a:cubicBezTo>
                    <a:pt x="72698" y="26705"/>
                    <a:pt x="78633" y="75665"/>
                    <a:pt x="17803" y="133528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12</xdr:col>
      <xdr:colOff>533577</xdr:colOff>
      <xdr:row>21</xdr:row>
      <xdr:rowOff>39686</xdr:rowOff>
    </xdr:from>
    <xdr:ext cx="136702" cy="348878"/>
    <xdr:sp macro="" textlink="">
      <xdr:nvSpPr>
        <xdr:cNvPr id="1003" name="Text Box 1664">
          <a:extLst>
            <a:ext uri="{FF2B5EF4-FFF2-40B4-BE49-F238E27FC236}">
              <a16:creationId xmlns:a16="http://schemas.microsoft.com/office/drawing/2014/main" id="{3AD3A575-9888-4AE7-B363-6BDE334A5805}"/>
            </a:ext>
          </a:extLst>
        </xdr:cNvPr>
        <xdr:cNvSpPr txBox="1">
          <a:spLocks noChangeArrowheads="1"/>
        </xdr:cNvSpPr>
      </xdr:nvSpPr>
      <xdr:spPr bwMode="auto">
        <a:xfrm>
          <a:off x="8356777" y="3513136"/>
          <a:ext cx="136702" cy="34887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工事中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18361</xdr:colOff>
      <xdr:row>14</xdr:row>
      <xdr:rowOff>66590</xdr:rowOff>
    </xdr:from>
    <xdr:to>
      <xdr:col>19</xdr:col>
      <xdr:colOff>220041</xdr:colOff>
      <xdr:row>14</xdr:row>
      <xdr:rowOff>105122</xdr:rowOff>
    </xdr:to>
    <xdr:sp macro="" textlink="">
      <xdr:nvSpPr>
        <xdr:cNvPr id="1004" name="Freeform 606">
          <a:extLst>
            <a:ext uri="{FF2B5EF4-FFF2-40B4-BE49-F238E27FC236}">
              <a16:creationId xmlns:a16="http://schemas.microsoft.com/office/drawing/2014/main" id="{E5C4AC54-2443-42D4-9AD3-2C6BC4ED3968}"/>
            </a:ext>
          </a:extLst>
        </xdr:cNvPr>
        <xdr:cNvSpPr>
          <a:spLocks/>
        </xdr:cNvSpPr>
      </xdr:nvSpPr>
      <xdr:spPr bwMode="auto">
        <a:xfrm rot="552333" flipV="1">
          <a:off x="12775511" y="2384340"/>
          <a:ext cx="201680" cy="38532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2942 w 12942"/>
            <a:gd name="connsiteY0" fmla="*/ 1065 h 10744"/>
            <a:gd name="connsiteX1" fmla="*/ 11575 w 12942"/>
            <a:gd name="connsiteY1" fmla="*/ 786 h 10744"/>
            <a:gd name="connsiteX2" fmla="*/ 9787 w 12942"/>
            <a:gd name="connsiteY2" fmla="*/ 713 h 10744"/>
            <a:gd name="connsiteX3" fmla="*/ 207 w 12942"/>
            <a:gd name="connsiteY3" fmla="*/ 6015 h 10744"/>
            <a:gd name="connsiteX4" fmla="*/ 2942 w 12942"/>
            <a:gd name="connsiteY4" fmla="*/ 10744 h 10744"/>
            <a:gd name="connsiteX0" fmla="*/ 10000 w 10000"/>
            <a:gd name="connsiteY0" fmla="*/ 1065 h 10744"/>
            <a:gd name="connsiteX1" fmla="*/ 8633 w 10000"/>
            <a:gd name="connsiteY1" fmla="*/ 786 h 10744"/>
            <a:gd name="connsiteX2" fmla="*/ 6845 w 10000"/>
            <a:gd name="connsiteY2" fmla="*/ 713 h 10744"/>
            <a:gd name="connsiteX3" fmla="*/ 3042 w 10000"/>
            <a:gd name="connsiteY3" fmla="*/ 6114 h 10744"/>
            <a:gd name="connsiteX4" fmla="*/ 0 w 10000"/>
            <a:gd name="connsiteY4" fmla="*/ 10744 h 10744"/>
            <a:gd name="connsiteX0" fmla="*/ 13125 w 13125"/>
            <a:gd name="connsiteY0" fmla="*/ 1065 h 7162"/>
            <a:gd name="connsiteX1" fmla="*/ 11758 w 13125"/>
            <a:gd name="connsiteY1" fmla="*/ 786 h 7162"/>
            <a:gd name="connsiteX2" fmla="*/ 9970 w 13125"/>
            <a:gd name="connsiteY2" fmla="*/ 713 h 7162"/>
            <a:gd name="connsiteX3" fmla="*/ 6167 w 13125"/>
            <a:gd name="connsiteY3" fmla="*/ 6114 h 7162"/>
            <a:gd name="connsiteX4" fmla="*/ 0 w 13125"/>
            <a:gd name="connsiteY4" fmla="*/ 7035 h 7162"/>
            <a:gd name="connsiteX0" fmla="*/ 10970 w 10970"/>
            <a:gd name="connsiteY0" fmla="*/ 3468 h 10798"/>
            <a:gd name="connsiteX1" fmla="*/ 9928 w 10970"/>
            <a:gd name="connsiteY1" fmla="*/ 3078 h 10798"/>
            <a:gd name="connsiteX2" fmla="*/ 8566 w 10970"/>
            <a:gd name="connsiteY2" fmla="*/ 2977 h 10798"/>
            <a:gd name="connsiteX3" fmla="*/ 5669 w 10970"/>
            <a:gd name="connsiteY3" fmla="*/ 10518 h 10798"/>
            <a:gd name="connsiteX4" fmla="*/ 0 w 10970"/>
            <a:gd name="connsiteY4" fmla="*/ 1 h 10798"/>
            <a:gd name="connsiteX0" fmla="*/ 10133 w 10133"/>
            <a:gd name="connsiteY0" fmla="*/ 3365 h 10697"/>
            <a:gd name="connsiteX1" fmla="*/ 9091 w 10133"/>
            <a:gd name="connsiteY1" fmla="*/ 2975 h 10697"/>
            <a:gd name="connsiteX2" fmla="*/ 7729 w 10133"/>
            <a:gd name="connsiteY2" fmla="*/ 2874 h 10697"/>
            <a:gd name="connsiteX3" fmla="*/ 4832 w 10133"/>
            <a:gd name="connsiteY3" fmla="*/ 10415 h 10697"/>
            <a:gd name="connsiteX4" fmla="*/ 0 w 10133"/>
            <a:gd name="connsiteY4" fmla="*/ 2 h 10697"/>
            <a:gd name="connsiteX0" fmla="*/ 10320 w 10320"/>
            <a:gd name="connsiteY0" fmla="*/ 1488 h 8918"/>
            <a:gd name="connsiteX1" fmla="*/ 9278 w 10320"/>
            <a:gd name="connsiteY1" fmla="*/ 1098 h 8918"/>
            <a:gd name="connsiteX2" fmla="*/ 7916 w 10320"/>
            <a:gd name="connsiteY2" fmla="*/ 997 h 8918"/>
            <a:gd name="connsiteX3" fmla="*/ 5019 w 10320"/>
            <a:gd name="connsiteY3" fmla="*/ 8538 h 8918"/>
            <a:gd name="connsiteX4" fmla="*/ 0 w 10320"/>
            <a:gd name="connsiteY4" fmla="*/ 1844 h 8918"/>
            <a:gd name="connsiteX0" fmla="*/ 10032 w 10032"/>
            <a:gd name="connsiteY0" fmla="*/ 1669 h 23709"/>
            <a:gd name="connsiteX1" fmla="*/ 9022 w 10032"/>
            <a:gd name="connsiteY1" fmla="*/ 1231 h 23709"/>
            <a:gd name="connsiteX2" fmla="*/ 7703 w 10032"/>
            <a:gd name="connsiteY2" fmla="*/ 1118 h 23709"/>
            <a:gd name="connsiteX3" fmla="*/ 4895 w 10032"/>
            <a:gd name="connsiteY3" fmla="*/ 9574 h 23709"/>
            <a:gd name="connsiteX4" fmla="*/ 0 w 10032"/>
            <a:gd name="connsiteY4" fmla="*/ 23709 h 23709"/>
            <a:gd name="connsiteX0" fmla="*/ 10134 w 10134"/>
            <a:gd name="connsiteY0" fmla="*/ 1669 h 9996"/>
            <a:gd name="connsiteX1" fmla="*/ 9124 w 10134"/>
            <a:gd name="connsiteY1" fmla="*/ 1231 h 9996"/>
            <a:gd name="connsiteX2" fmla="*/ 7805 w 10134"/>
            <a:gd name="connsiteY2" fmla="*/ 1118 h 9996"/>
            <a:gd name="connsiteX3" fmla="*/ 4997 w 10134"/>
            <a:gd name="connsiteY3" fmla="*/ 9574 h 9996"/>
            <a:gd name="connsiteX4" fmla="*/ 0 w 10134"/>
            <a:gd name="connsiteY4" fmla="*/ 1947 h 9996"/>
            <a:gd name="connsiteX0" fmla="*/ 50621 w 50621"/>
            <a:gd name="connsiteY0" fmla="*/ 60079 h 60079"/>
            <a:gd name="connsiteX1" fmla="*/ 9003 w 50621"/>
            <a:gd name="connsiteY1" fmla="*/ 4741 h 60079"/>
            <a:gd name="connsiteX2" fmla="*/ 7702 w 50621"/>
            <a:gd name="connsiteY2" fmla="*/ 4628 h 60079"/>
            <a:gd name="connsiteX3" fmla="*/ 4931 w 50621"/>
            <a:gd name="connsiteY3" fmla="*/ 13088 h 60079"/>
            <a:gd name="connsiteX4" fmla="*/ 0 w 50621"/>
            <a:gd name="connsiteY4" fmla="*/ 5458 h 60079"/>
            <a:gd name="connsiteX0" fmla="*/ 24221 w 24221"/>
            <a:gd name="connsiteY0" fmla="*/ 22261 h 22262"/>
            <a:gd name="connsiteX1" fmla="*/ 9003 w 24221"/>
            <a:gd name="connsiteY1" fmla="*/ 2237 h 22262"/>
            <a:gd name="connsiteX2" fmla="*/ 7702 w 24221"/>
            <a:gd name="connsiteY2" fmla="*/ 2124 h 22262"/>
            <a:gd name="connsiteX3" fmla="*/ 4931 w 24221"/>
            <a:gd name="connsiteY3" fmla="*/ 10584 h 22262"/>
            <a:gd name="connsiteX4" fmla="*/ 0 w 24221"/>
            <a:gd name="connsiteY4" fmla="*/ 2954 h 22262"/>
            <a:gd name="connsiteX0" fmla="*/ 13890 w 13890"/>
            <a:gd name="connsiteY0" fmla="*/ 7042 h 10172"/>
            <a:gd name="connsiteX1" fmla="*/ 9003 w 13890"/>
            <a:gd name="connsiteY1" fmla="*/ 1403 h 10172"/>
            <a:gd name="connsiteX2" fmla="*/ 7702 w 13890"/>
            <a:gd name="connsiteY2" fmla="*/ 1290 h 10172"/>
            <a:gd name="connsiteX3" fmla="*/ 4931 w 13890"/>
            <a:gd name="connsiteY3" fmla="*/ 9750 h 10172"/>
            <a:gd name="connsiteX4" fmla="*/ 0 w 13890"/>
            <a:gd name="connsiteY4" fmla="*/ 2120 h 10172"/>
            <a:gd name="connsiteX0" fmla="*/ 13890 w 13890"/>
            <a:gd name="connsiteY0" fmla="*/ 5663 h 8793"/>
            <a:gd name="connsiteX1" fmla="*/ 9003 w 13890"/>
            <a:gd name="connsiteY1" fmla="*/ 24 h 8793"/>
            <a:gd name="connsiteX2" fmla="*/ 4931 w 13890"/>
            <a:gd name="connsiteY2" fmla="*/ 8371 h 8793"/>
            <a:gd name="connsiteX3" fmla="*/ 0 w 13890"/>
            <a:gd name="connsiteY3" fmla="*/ 741 h 8793"/>
            <a:gd name="connsiteX0" fmla="*/ 10000 w 10000"/>
            <a:gd name="connsiteY0" fmla="*/ 6705 h 6708"/>
            <a:gd name="connsiteX1" fmla="*/ 6482 w 10000"/>
            <a:gd name="connsiteY1" fmla="*/ 292 h 6708"/>
            <a:gd name="connsiteX2" fmla="*/ 0 w 10000"/>
            <a:gd name="connsiteY2" fmla="*/ 1108 h 6708"/>
            <a:gd name="connsiteX0" fmla="*/ 10000 w 10000"/>
            <a:gd name="connsiteY0" fmla="*/ 9634 h 9639"/>
            <a:gd name="connsiteX1" fmla="*/ 6482 w 10000"/>
            <a:gd name="connsiteY1" fmla="*/ 73 h 9639"/>
            <a:gd name="connsiteX2" fmla="*/ 6043 w 10000"/>
            <a:gd name="connsiteY2" fmla="*/ 5046 h 9639"/>
            <a:gd name="connsiteX3" fmla="*/ 0 w 10000"/>
            <a:gd name="connsiteY3" fmla="*/ 1290 h 9639"/>
            <a:gd name="connsiteX0" fmla="*/ 3957 w 3957"/>
            <a:gd name="connsiteY0" fmla="*/ 9995 h 10000"/>
            <a:gd name="connsiteX1" fmla="*/ 439 w 3957"/>
            <a:gd name="connsiteY1" fmla="*/ 76 h 10000"/>
            <a:gd name="connsiteX2" fmla="*/ 0 w 3957"/>
            <a:gd name="connsiteY2" fmla="*/ 5235 h 10000"/>
            <a:gd name="connsiteX0" fmla="*/ 10253 w 10253"/>
            <a:gd name="connsiteY0" fmla="*/ 9970 h 15269"/>
            <a:gd name="connsiteX1" fmla="*/ 1362 w 10253"/>
            <a:gd name="connsiteY1" fmla="*/ 51 h 15269"/>
            <a:gd name="connsiteX2" fmla="*/ 0 w 10253"/>
            <a:gd name="connsiteY2" fmla="*/ 15269 h 15269"/>
            <a:gd name="connsiteX0" fmla="*/ 9100 w 9100"/>
            <a:gd name="connsiteY0" fmla="*/ 10071 h 19778"/>
            <a:gd name="connsiteX1" fmla="*/ 209 w 9100"/>
            <a:gd name="connsiteY1" fmla="*/ 152 h 19778"/>
            <a:gd name="connsiteX2" fmla="*/ 1384 w 9100"/>
            <a:gd name="connsiteY2" fmla="*/ 19778 h 19778"/>
            <a:gd name="connsiteX0" fmla="*/ 11054 w 11054"/>
            <a:gd name="connsiteY0" fmla="*/ 5092 h 10000"/>
            <a:gd name="connsiteX1" fmla="*/ 1284 w 11054"/>
            <a:gd name="connsiteY1" fmla="*/ 77 h 10000"/>
            <a:gd name="connsiteX2" fmla="*/ 2575 w 11054"/>
            <a:gd name="connsiteY2" fmla="*/ 10000 h 10000"/>
            <a:gd name="connsiteX0" fmla="*/ 10705 w 10705"/>
            <a:gd name="connsiteY0" fmla="*/ 8710 h 13618"/>
            <a:gd name="connsiteX1" fmla="*/ 935 w 10705"/>
            <a:gd name="connsiteY1" fmla="*/ 3695 h 13618"/>
            <a:gd name="connsiteX2" fmla="*/ 2226 w 10705"/>
            <a:gd name="connsiteY2" fmla="*/ 13618 h 13618"/>
            <a:gd name="connsiteX0" fmla="*/ 12061 w 12061"/>
            <a:gd name="connsiteY0" fmla="*/ 5105 h 10013"/>
            <a:gd name="connsiteX1" fmla="*/ 2291 w 12061"/>
            <a:gd name="connsiteY1" fmla="*/ 90 h 10013"/>
            <a:gd name="connsiteX2" fmla="*/ 3582 w 12061"/>
            <a:gd name="connsiteY2" fmla="*/ 10013 h 10013"/>
            <a:gd name="connsiteX0" fmla="*/ 11624 w 11624"/>
            <a:gd name="connsiteY0" fmla="*/ 5105 h 10051"/>
            <a:gd name="connsiteX1" fmla="*/ 1854 w 11624"/>
            <a:gd name="connsiteY1" fmla="*/ 90 h 10051"/>
            <a:gd name="connsiteX2" fmla="*/ 3145 w 11624"/>
            <a:gd name="connsiteY2" fmla="*/ 10013 h 10051"/>
            <a:gd name="connsiteX0" fmla="*/ 10983 w 10983"/>
            <a:gd name="connsiteY0" fmla="*/ 3119 h 10166"/>
            <a:gd name="connsiteX1" fmla="*/ 799 w 10983"/>
            <a:gd name="connsiteY1" fmla="*/ 204 h 10166"/>
            <a:gd name="connsiteX2" fmla="*/ 2090 w 10983"/>
            <a:gd name="connsiteY2" fmla="*/ 10127 h 10166"/>
            <a:gd name="connsiteX0" fmla="*/ 10983 w 10983"/>
            <a:gd name="connsiteY0" fmla="*/ 3138 h 10185"/>
            <a:gd name="connsiteX1" fmla="*/ 799 w 10983"/>
            <a:gd name="connsiteY1" fmla="*/ 223 h 10185"/>
            <a:gd name="connsiteX2" fmla="*/ 2090 w 10983"/>
            <a:gd name="connsiteY2" fmla="*/ 10146 h 10185"/>
            <a:gd name="connsiteX0" fmla="*/ 10983 w 10983"/>
            <a:gd name="connsiteY0" fmla="*/ 3223 h 10270"/>
            <a:gd name="connsiteX1" fmla="*/ 799 w 10983"/>
            <a:gd name="connsiteY1" fmla="*/ 308 h 10270"/>
            <a:gd name="connsiteX2" fmla="*/ 2090 w 10983"/>
            <a:gd name="connsiteY2" fmla="*/ 10231 h 10270"/>
            <a:gd name="connsiteX0" fmla="*/ 11220 w 11220"/>
            <a:gd name="connsiteY0" fmla="*/ 5744 h 12844"/>
            <a:gd name="connsiteX1" fmla="*/ 1036 w 11220"/>
            <a:gd name="connsiteY1" fmla="*/ 2829 h 12844"/>
            <a:gd name="connsiteX2" fmla="*/ 2327 w 11220"/>
            <a:gd name="connsiteY2" fmla="*/ 12752 h 12844"/>
            <a:gd name="connsiteX0" fmla="*/ 8893 w 8893"/>
            <a:gd name="connsiteY0" fmla="*/ 0 h 7008"/>
            <a:gd name="connsiteX1" fmla="*/ 0 w 8893"/>
            <a:gd name="connsiteY1" fmla="*/ 7008 h 7008"/>
            <a:gd name="connsiteX0" fmla="*/ 10000 w 10000"/>
            <a:gd name="connsiteY0" fmla="*/ 461 h 10461"/>
            <a:gd name="connsiteX1" fmla="*/ 0 w 10000"/>
            <a:gd name="connsiteY1" fmla="*/ 10461 h 10461"/>
            <a:gd name="connsiteX0" fmla="*/ 11464 w 11464"/>
            <a:gd name="connsiteY0" fmla="*/ 483 h 9970"/>
            <a:gd name="connsiteX1" fmla="*/ 0 w 11464"/>
            <a:gd name="connsiteY1" fmla="*/ 9970 h 9970"/>
            <a:gd name="connsiteX0" fmla="*/ 10042 w 10042"/>
            <a:gd name="connsiteY0" fmla="*/ 3586 h 13102"/>
            <a:gd name="connsiteX1" fmla="*/ 42 w 10042"/>
            <a:gd name="connsiteY1" fmla="*/ 13102 h 13102"/>
            <a:gd name="connsiteX0" fmla="*/ 9544 w 9544"/>
            <a:gd name="connsiteY0" fmla="*/ 3213 h 13564"/>
            <a:gd name="connsiteX1" fmla="*/ 69 w 9544"/>
            <a:gd name="connsiteY1" fmla="*/ 13564 h 13564"/>
            <a:gd name="connsiteX0" fmla="*/ 10218 w 10218"/>
            <a:gd name="connsiteY0" fmla="*/ 3156 h 10787"/>
            <a:gd name="connsiteX1" fmla="*/ 290 w 10218"/>
            <a:gd name="connsiteY1" fmla="*/ 10787 h 10787"/>
            <a:gd name="connsiteX0" fmla="*/ 9728 w 9728"/>
            <a:gd name="connsiteY0" fmla="*/ 5331 h 8545"/>
            <a:gd name="connsiteX1" fmla="*/ 435 w 9728"/>
            <a:gd name="connsiteY1" fmla="*/ 8545 h 8545"/>
            <a:gd name="connsiteX0" fmla="*/ 10950 w 10950"/>
            <a:gd name="connsiteY0" fmla="*/ 2067 h 5828"/>
            <a:gd name="connsiteX1" fmla="*/ 1397 w 10950"/>
            <a:gd name="connsiteY1" fmla="*/ 5828 h 5828"/>
            <a:gd name="connsiteX0" fmla="*/ 10681 w 10681"/>
            <a:gd name="connsiteY0" fmla="*/ 4251 h 10704"/>
            <a:gd name="connsiteX1" fmla="*/ 1957 w 10681"/>
            <a:gd name="connsiteY1" fmla="*/ 10704 h 10704"/>
            <a:gd name="connsiteX0" fmla="*/ 10458 w 10458"/>
            <a:gd name="connsiteY0" fmla="*/ 5999 h 7130"/>
            <a:gd name="connsiteX1" fmla="*/ 2091 w 10458"/>
            <a:gd name="connsiteY1" fmla="*/ 7130 h 7130"/>
            <a:gd name="connsiteX0" fmla="*/ 12248 w 12248"/>
            <a:gd name="connsiteY0" fmla="*/ 5694 h 15875"/>
            <a:gd name="connsiteX1" fmla="*/ 1065 w 12248"/>
            <a:gd name="connsiteY1" fmla="*/ 15875 h 15875"/>
            <a:gd name="connsiteX0" fmla="*/ 11183 w 11183"/>
            <a:gd name="connsiteY0" fmla="*/ 9893 h 20074"/>
            <a:gd name="connsiteX1" fmla="*/ 0 w 11183"/>
            <a:gd name="connsiteY1" fmla="*/ 20074 h 20074"/>
            <a:gd name="connsiteX0" fmla="*/ 8841 w 8841"/>
            <a:gd name="connsiteY0" fmla="*/ 21130 h 21130"/>
            <a:gd name="connsiteX1" fmla="*/ 0 w 8841"/>
            <a:gd name="connsiteY1" fmla="*/ 12483 h 21130"/>
            <a:gd name="connsiteX0" fmla="*/ 10000 w 10000"/>
            <a:gd name="connsiteY0" fmla="*/ 4092 h 4092"/>
            <a:gd name="connsiteX1" fmla="*/ 0 w 10000"/>
            <a:gd name="connsiteY1" fmla="*/ 0 h 4092"/>
            <a:gd name="connsiteX0" fmla="*/ 17550 w 17550"/>
            <a:gd name="connsiteY0" fmla="*/ 18988 h 18988"/>
            <a:gd name="connsiteX1" fmla="*/ 0 w 17550"/>
            <a:gd name="connsiteY1" fmla="*/ 0 h 18988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0557"/>
            <a:gd name="connsiteX1" fmla="*/ 0 w 10169"/>
            <a:gd name="connsiteY1" fmla="*/ 0 h 10557"/>
            <a:gd name="connsiteX0" fmla="*/ 10169 w 10169"/>
            <a:gd name="connsiteY0" fmla="*/ 10557 h 11806"/>
            <a:gd name="connsiteX1" fmla="*/ 0 w 10169"/>
            <a:gd name="connsiteY1" fmla="*/ 0 h 11806"/>
            <a:gd name="connsiteX0" fmla="*/ 10169 w 10169"/>
            <a:gd name="connsiteY0" fmla="*/ 10557 h 11794"/>
            <a:gd name="connsiteX1" fmla="*/ 0 w 10169"/>
            <a:gd name="connsiteY1" fmla="*/ 0 h 11794"/>
            <a:gd name="connsiteX0" fmla="*/ 10169 w 10169"/>
            <a:gd name="connsiteY0" fmla="*/ 11058 h 11795"/>
            <a:gd name="connsiteX1" fmla="*/ 0 w 10169"/>
            <a:gd name="connsiteY1" fmla="*/ 501 h 11795"/>
            <a:gd name="connsiteX0" fmla="*/ 10173 w 10173"/>
            <a:gd name="connsiteY0" fmla="*/ 10557 h 11485"/>
            <a:gd name="connsiteX1" fmla="*/ 4 w 10173"/>
            <a:gd name="connsiteY1" fmla="*/ 0 h 11485"/>
            <a:gd name="connsiteX0" fmla="*/ 5941 w 5941"/>
            <a:gd name="connsiteY0" fmla="*/ 6218 h 7450"/>
            <a:gd name="connsiteX1" fmla="*/ 7 w 5941"/>
            <a:gd name="connsiteY1" fmla="*/ 0 h 7450"/>
            <a:gd name="connsiteX0" fmla="*/ 10024 w 10024"/>
            <a:gd name="connsiteY0" fmla="*/ 2412 h 4883"/>
            <a:gd name="connsiteX1" fmla="*/ 12 w 10024"/>
            <a:gd name="connsiteY1" fmla="*/ 0 h 4883"/>
            <a:gd name="connsiteX0" fmla="*/ 9853 w 9853"/>
            <a:gd name="connsiteY0" fmla="*/ 20291 h 23406"/>
            <a:gd name="connsiteX1" fmla="*/ 12 w 9853"/>
            <a:gd name="connsiteY1" fmla="*/ 0 h 23406"/>
            <a:gd name="connsiteX0" fmla="*/ 6086 w 6086"/>
            <a:gd name="connsiteY0" fmla="*/ 21913 h 22658"/>
            <a:gd name="connsiteX1" fmla="*/ 21 w 6086"/>
            <a:gd name="connsiteY1" fmla="*/ 0 h 22658"/>
            <a:gd name="connsiteX0" fmla="*/ 13175 w 13175"/>
            <a:gd name="connsiteY0" fmla="*/ 6135 h 6583"/>
            <a:gd name="connsiteX1" fmla="*/ 26 w 13175"/>
            <a:gd name="connsiteY1" fmla="*/ 0 h 6583"/>
            <a:gd name="connsiteX0" fmla="*/ 9885 w 9885"/>
            <a:gd name="connsiteY0" fmla="*/ 5593 h 6503"/>
            <a:gd name="connsiteX1" fmla="*/ 21 w 9885"/>
            <a:gd name="connsiteY1" fmla="*/ 0 h 6503"/>
            <a:gd name="connsiteX0" fmla="*/ 9734 w 9734"/>
            <a:gd name="connsiteY0" fmla="*/ 2495 h 4662"/>
            <a:gd name="connsiteX1" fmla="*/ 21 w 9734"/>
            <a:gd name="connsiteY1" fmla="*/ 0 h 4662"/>
            <a:gd name="connsiteX0" fmla="*/ 9969 w 9969"/>
            <a:gd name="connsiteY0" fmla="*/ 16835 h 19975"/>
            <a:gd name="connsiteX1" fmla="*/ 22 w 9969"/>
            <a:gd name="connsiteY1" fmla="*/ 0 h 19975"/>
            <a:gd name="connsiteX0" fmla="*/ 10002 w 10002"/>
            <a:gd name="connsiteY0" fmla="*/ 8428 h 8428"/>
            <a:gd name="connsiteX1" fmla="*/ 24 w 10002"/>
            <a:gd name="connsiteY1" fmla="*/ 0 h 8428"/>
            <a:gd name="connsiteX0" fmla="*/ 9976 w 9976"/>
            <a:gd name="connsiteY0" fmla="*/ 10000 h 10000"/>
            <a:gd name="connsiteX1" fmla="*/ 0 w 9976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976" h="10000">
              <a:moveTo>
                <a:pt x="9976" y="10000"/>
              </a:moveTo>
              <a:cubicBezTo>
                <a:pt x="8776" y="8899"/>
                <a:pt x="2254" y="1609"/>
                <a:pt x="0" y="0"/>
              </a:cubicBezTo>
            </a:path>
          </a:pathLst>
        </a:custGeom>
        <a:noFill/>
        <a:ln w="22225" cap="flat" cmpd="dbl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335811</xdr:colOff>
      <xdr:row>19</xdr:row>
      <xdr:rowOff>155490</xdr:rowOff>
    </xdr:from>
    <xdr:to>
      <xdr:col>12</xdr:col>
      <xdr:colOff>346053</xdr:colOff>
      <xdr:row>21</xdr:row>
      <xdr:rowOff>114524</xdr:rowOff>
    </xdr:to>
    <xdr:sp macro="" textlink="">
      <xdr:nvSpPr>
        <xdr:cNvPr id="1005" name="Line 238">
          <a:extLst>
            <a:ext uri="{FF2B5EF4-FFF2-40B4-BE49-F238E27FC236}">
              <a16:creationId xmlns:a16="http://schemas.microsoft.com/office/drawing/2014/main" id="{75CCB821-74E8-46BD-9670-04FD2CECC106}"/>
            </a:ext>
          </a:extLst>
        </xdr:cNvPr>
        <xdr:cNvSpPr>
          <a:spLocks noChangeShapeType="1"/>
        </xdr:cNvSpPr>
      </xdr:nvSpPr>
      <xdr:spPr bwMode="auto">
        <a:xfrm>
          <a:off x="8159011" y="3298740"/>
          <a:ext cx="10242" cy="28923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20</xdr:col>
      <xdr:colOff>621348</xdr:colOff>
      <xdr:row>15</xdr:row>
      <xdr:rowOff>112661</xdr:rowOff>
    </xdr:from>
    <xdr:ext cx="59745" cy="179234"/>
    <xdr:sp macro="" textlink="">
      <xdr:nvSpPr>
        <xdr:cNvPr id="1006" name="Text Box 1664">
          <a:extLst>
            <a:ext uri="{FF2B5EF4-FFF2-40B4-BE49-F238E27FC236}">
              <a16:creationId xmlns:a16="http://schemas.microsoft.com/office/drawing/2014/main" id="{16B3C8A8-46FA-4E7C-A80B-328267BC2DB7}"/>
            </a:ext>
          </a:extLst>
        </xdr:cNvPr>
        <xdr:cNvSpPr txBox="1">
          <a:spLocks noChangeArrowheads="1"/>
        </xdr:cNvSpPr>
      </xdr:nvSpPr>
      <xdr:spPr bwMode="auto">
        <a:xfrm>
          <a:off x="14083348" y="2595511"/>
          <a:ext cx="59745" cy="179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none" lIns="0" tIns="0" rIns="0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128447</xdr:colOff>
      <xdr:row>23</xdr:row>
      <xdr:rowOff>50905</xdr:rowOff>
    </xdr:from>
    <xdr:to>
      <xdr:col>14</xdr:col>
      <xdr:colOff>622557</xdr:colOff>
      <xdr:row>25</xdr:row>
      <xdr:rowOff>12139</xdr:rowOff>
    </xdr:to>
    <xdr:sp macro="" textlink="">
      <xdr:nvSpPr>
        <xdr:cNvPr id="1007" name="Line 238">
          <a:extLst>
            <a:ext uri="{FF2B5EF4-FFF2-40B4-BE49-F238E27FC236}">
              <a16:creationId xmlns:a16="http://schemas.microsoft.com/office/drawing/2014/main" id="{7FDE5377-CBC8-412A-9A95-11697DAB909F}"/>
            </a:ext>
          </a:extLst>
        </xdr:cNvPr>
        <xdr:cNvSpPr>
          <a:spLocks noChangeShapeType="1"/>
        </xdr:cNvSpPr>
      </xdr:nvSpPr>
      <xdr:spPr bwMode="auto">
        <a:xfrm rot="15336166" flipH="1">
          <a:off x="9462685" y="3753217"/>
          <a:ext cx="291434" cy="494110"/>
        </a:xfrm>
        <a:custGeom>
          <a:avLst/>
          <a:gdLst>
            <a:gd name="connsiteX0" fmla="*/ 0 w 307597"/>
            <a:gd name="connsiteY0" fmla="*/ 0 h 487228"/>
            <a:gd name="connsiteX1" fmla="*/ 307597 w 307597"/>
            <a:gd name="connsiteY1" fmla="*/ 487228 h 487228"/>
            <a:gd name="connsiteX0" fmla="*/ 0 w 307597"/>
            <a:gd name="connsiteY0" fmla="*/ 333 h 487561"/>
            <a:gd name="connsiteX1" fmla="*/ 307597 w 307597"/>
            <a:gd name="connsiteY1" fmla="*/ 487561 h 487561"/>
            <a:gd name="connsiteX0" fmla="*/ 0 w 307597"/>
            <a:gd name="connsiteY0" fmla="*/ 1888 h 489116"/>
            <a:gd name="connsiteX1" fmla="*/ 307597 w 307597"/>
            <a:gd name="connsiteY1" fmla="*/ 489116 h 489116"/>
            <a:gd name="connsiteX0" fmla="*/ 0 w 307597"/>
            <a:gd name="connsiteY0" fmla="*/ 6882 h 494110"/>
            <a:gd name="connsiteX1" fmla="*/ 307597 w 307597"/>
            <a:gd name="connsiteY1" fmla="*/ 494110 h 49411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7597" h="494110">
              <a:moveTo>
                <a:pt x="0" y="6882"/>
              </a:moveTo>
              <a:cubicBezTo>
                <a:pt x="86438" y="-23998"/>
                <a:pt x="87679" y="34041"/>
                <a:pt x="307597" y="49411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630505</xdr:colOff>
      <xdr:row>22</xdr:row>
      <xdr:rowOff>37613</xdr:rowOff>
    </xdr:from>
    <xdr:to>
      <xdr:col>14</xdr:col>
      <xdr:colOff>86819</xdr:colOff>
      <xdr:row>24</xdr:row>
      <xdr:rowOff>163133</xdr:rowOff>
    </xdr:to>
    <xdr:sp macro="" textlink="">
      <xdr:nvSpPr>
        <xdr:cNvPr id="1008" name="Freeform 606">
          <a:extLst>
            <a:ext uri="{FF2B5EF4-FFF2-40B4-BE49-F238E27FC236}">
              <a16:creationId xmlns:a16="http://schemas.microsoft.com/office/drawing/2014/main" id="{37599CBD-683E-4CAC-B0D8-F8E82571F9B8}"/>
            </a:ext>
          </a:extLst>
        </xdr:cNvPr>
        <xdr:cNvSpPr>
          <a:spLocks/>
        </xdr:cNvSpPr>
      </xdr:nvSpPr>
      <xdr:spPr bwMode="auto">
        <a:xfrm rot="15232546" flipV="1">
          <a:off x="9011277" y="3823441"/>
          <a:ext cx="455720" cy="161164"/>
        </a:xfrm>
        <a:custGeom>
          <a:avLst/>
          <a:gdLst>
            <a:gd name="T0" fmla="*/ 2147483647 w 7655"/>
            <a:gd name="T1" fmla="*/ 2147483647 h 6000"/>
            <a:gd name="T2" fmla="*/ 2147483647 w 7655"/>
            <a:gd name="T3" fmla="*/ 2147483647 h 6000"/>
            <a:gd name="T4" fmla="*/ 0 w 7655"/>
            <a:gd name="T5" fmla="*/ 0 h 6000"/>
            <a:gd name="T6" fmla="*/ 0 60000 65536"/>
            <a:gd name="T7" fmla="*/ 0 60000 65536"/>
            <a:gd name="T8" fmla="*/ 0 60000 65536"/>
            <a:gd name="connsiteX0" fmla="*/ 7625 w 7625"/>
            <a:gd name="connsiteY0" fmla="*/ 7285 h 13950"/>
            <a:gd name="connsiteX1" fmla="*/ 3109 w 7625"/>
            <a:gd name="connsiteY1" fmla="*/ 13950 h 13950"/>
            <a:gd name="connsiteX2" fmla="*/ 0 w 7625"/>
            <a:gd name="connsiteY2" fmla="*/ 0 h 13950"/>
            <a:gd name="connsiteX0" fmla="*/ 10000 w 10000"/>
            <a:gd name="connsiteY0" fmla="*/ 5222 h 5222"/>
            <a:gd name="connsiteX1" fmla="*/ 4314 w 10000"/>
            <a:gd name="connsiteY1" fmla="*/ 3840 h 5222"/>
            <a:gd name="connsiteX2" fmla="*/ 0 w 10000"/>
            <a:gd name="connsiteY2" fmla="*/ 0 h 5222"/>
            <a:gd name="connsiteX0" fmla="*/ 14012 w 14012"/>
            <a:gd name="connsiteY0" fmla="*/ 5034 h 7354"/>
            <a:gd name="connsiteX1" fmla="*/ 4314 w 14012"/>
            <a:gd name="connsiteY1" fmla="*/ 7354 h 7354"/>
            <a:gd name="connsiteX2" fmla="*/ 0 w 14012"/>
            <a:gd name="connsiteY2" fmla="*/ 0 h 7354"/>
            <a:gd name="connsiteX0" fmla="*/ 10000 w 10000"/>
            <a:gd name="connsiteY0" fmla="*/ 6845 h 42174"/>
            <a:gd name="connsiteX1" fmla="*/ 3079 w 10000"/>
            <a:gd name="connsiteY1" fmla="*/ 10000 h 42174"/>
            <a:gd name="connsiteX2" fmla="*/ 0 w 10000"/>
            <a:gd name="connsiteY2" fmla="*/ 0 h 42174"/>
            <a:gd name="connsiteX0" fmla="*/ 10000 w 10000"/>
            <a:gd name="connsiteY0" fmla="*/ 6845 h 28248"/>
            <a:gd name="connsiteX1" fmla="*/ 5937 w 10000"/>
            <a:gd name="connsiteY1" fmla="*/ 28233 h 28248"/>
            <a:gd name="connsiteX2" fmla="*/ 3079 w 10000"/>
            <a:gd name="connsiteY2" fmla="*/ 10000 h 28248"/>
            <a:gd name="connsiteX3" fmla="*/ 0 w 10000"/>
            <a:gd name="connsiteY3" fmla="*/ 0 h 28248"/>
            <a:gd name="connsiteX0" fmla="*/ 16885 w 16885"/>
            <a:gd name="connsiteY0" fmla="*/ 0 h 21403"/>
            <a:gd name="connsiteX1" fmla="*/ 12822 w 16885"/>
            <a:gd name="connsiteY1" fmla="*/ 21388 h 21403"/>
            <a:gd name="connsiteX2" fmla="*/ 9964 w 16885"/>
            <a:gd name="connsiteY2" fmla="*/ 3155 h 21403"/>
            <a:gd name="connsiteX3" fmla="*/ 0 w 16885"/>
            <a:gd name="connsiteY3" fmla="*/ 5455 h 21403"/>
            <a:gd name="connsiteX0" fmla="*/ 16885 w 16885"/>
            <a:gd name="connsiteY0" fmla="*/ 0 h 56657"/>
            <a:gd name="connsiteX1" fmla="*/ 12822 w 16885"/>
            <a:gd name="connsiteY1" fmla="*/ 21388 h 56657"/>
            <a:gd name="connsiteX2" fmla="*/ 9964 w 16885"/>
            <a:gd name="connsiteY2" fmla="*/ 3155 h 56657"/>
            <a:gd name="connsiteX3" fmla="*/ 4625 w 16885"/>
            <a:gd name="connsiteY3" fmla="*/ 56655 h 56657"/>
            <a:gd name="connsiteX4" fmla="*/ 0 w 16885"/>
            <a:gd name="connsiteY4" fmla="*/ 5455 h 56657"/>
            <a:gd name="connsiteX0" fmla="*/ 16885 w 16885"/>
            <a:gd name="connsiteY0" fmla="*/ 0 h 231196"/>
            <a:gd name="connsiteX1" fmla="*/ 12822 w 16885"/>
            <a:gd name="connsiteY1" fmla="*/ 21388 h 231196"/>
            <a:gd name="connsiteX2" fmla="*/ 9964 w 16885"/>
            <a:gd name="connsiteY2" fmla="*/ 3155 h 231196"/>
            <a:gd name="connsiteX3" fmla="*/ 4625 w 16885"/>
            <a:gd name="connsiteY3" fmla="*/ 56655 h 231196"/>
            <a:gd name="connsiteX4" fmla="*/ 9316 w 16885"/>
            <a:gd name="connsiteY4" fmla="*/ 230891 h 231196"/>
            <a:gd name="connsiteX5" fmla="*/ 0 w 16885"/>
            <a:gd name="connsiteY5" fmla="*/ 5455 h 231196"/>
            <a:gd name="connsiteX0" fmla="*/ 16885 w 16885"/>
            <a:gd name="connsiteY0" fmla="*/ 4591 h 236336"/>
            <a:gd name="connsiteX1" fmla="*/ 12822 w 16885"/>
            <a:gd name="connsiteY1" fmla="*/ 25979 h 236336"/>
            <a:gd name="connsiteX2" fmla="*/ 9964 w 16885"/>
            <a:gd name="connsiteY2" fmla="*/ 7746 h 236336"/>
            <a:gd name="connsiteX3" fmla="*/ 9138 w 16885"/>
            <a:gd name="connsiteY3" fmla="*/ 176382 h 236336"/>
            <a:gd name="connsiteX4" fmla="*/ 9316 w 16885"/>
            <a:gd name="connsiteY4" fmla="*/ 235482 h 236336"/>
            <a:gd name="connsiteX5" fmla="*/ 0 w 16885"/>
            <a:gd name="connsiteY5" fmla="*/ 10046 h 236336"/>
            <a:gd name="connsiteX0" fmla="*/ 16885 w 16885"/>
            <a:gd name="connsiteY0" fmla="*/ 4592 h 238449"/>
            <a:gd name="connsiteX1" fmla="*/ 12822 w 16885"/>
            <a:gd name="connsiteY1" fmla="*/ 25980 h 238449"/>
            <a:gd name="connsiteX2" fmla="*/ 9964 w 16885"/>
            <a:gd name="connsiteY2" fmla="*/ 7747 h 238449"/>
            <a:gd name="connsiteX3" fmla="*/ 9138 w 16885"/>
            <a:gd name="connsiteY3" fmla="*/ 176383 h 238449"/>
            <a:gd name="connsiteX4" fmla="*/ 9316 w 16885"/>
            <a:gd name="connsiteY4" fmla="*/ 235483 h 238449"/>
            <a:gd name="connsiteX5" fmla="*/ 8357 w 16885"/>
            <a:gd name="connsiteY5" fmla="*/ 196914 h 238449"/>
            <a:gd name="connsiteX6" fmla="*/ 0 w 16885"/>
            <a:gd name="connsiteY6" fmla="*/ 10047 h 238449"/>
            <a:gd name="connsiteX0" fmla="*/ 16885 w 16885"/>
            <a:gd name="connsiteY0" fmla="*/ 4592 h 235783"/>
            <a:gd name="connsiteX1" fmla="*/ 12822 w 16885"/>
            <a:gd name="connsiteY1" fmla="*/ 25980 h 235783"/>
            <a:gd name="connsiteX2" fmla="*/ 9964 w 16885"/>
            <a:gd name="connsiteY2" fmla="*/ 7747 h 235783"/>
            <a:gd name="connsiteX3" fmla="*/ 9138 w 16885"/>
            <a:gd name="connsiteY3" fmla="*/ 176383 h 235783"/>
            <a:gd name="connsiteX4" fmla="*/ 9316 w 16885"/>
            <a:gd name="connsiteY4" fmla="*/ 235483 h 235783"/>
            <a:gd name="connsiteX5" fmla="*/ 7974 w 16885"/>
            <a:gd name="connsiteY5" fmla="*/ 24337 h 235783"/>
            <a:gd name="connsiteX6" fmla="*/ 0 w 16885"/>
            <a:gd name="connsiteY6" fmla="*/ 10047 h 235783"/>
            <a:gd name="connsiteX0" fmla="*/ 16885 w 16885"/>
            <a:gd name="connsiteY0" fmla="*/ 4592 h 215205"/>
            <a:gd name="connsiteX1" fmla="*/ 12822 w 16885"/>
            <a:gd name="connsiteY1" fmla="*/ 25980 h 215205"/>
            <a:gd name="connsiteX2" fmla="*/ 9964 w 16885"/>
            <a:gd name="connsiteY2" fmla="*/ 7747 h 215205"/>
            <a:gd name="connsiteX3" fmla="*/ 9138 w 16885"/>
            <a:gd name="connsiteY3" fmla="*/ 176383 h 215205"/>
            <a:gd name="connsiteX4" fmla="*/ 8428 w 16885"/>
            <a:gd name="connsiteY4" fmla="*/ 214869 h 215205"/>
            <a:gd name="connsiteX5" fmla="*/ 7974 w 16885"/>
            <a:gd name="connsiteY5" fmla="*/ 24337 h 215205"/>
            <a:gd name="connsiteX6" fmla="*/ 0 w 16885"/>
            <a:gd name="connsiteY6" fmla="*/ 10047 h 215205"/>
            <a:gd name="connsiteX0" fmla="*/ 16885 w 16885"/>
            <a:gd name="connsiteY0" fmla="*/ 4287 h 214901"/>
            <a:gd name="connsiteX1" fmla="*/ 12822 w 16885"/>
            <a:gd name="connsiteY1" fmla="*/ 25675 h 214901"/>
            <a:gd name="connsiteX2" fmla="*/ 9964 w 16885"/>
            <a:gd name="connsiteY2" fmla="*/ 7442 h 214901"/>
            <a:gd name="connsiteX3" fmla="*/ 9550 w 16885"/>
            <a:gd name="connsiteY3" fmla="*/ 171513 h 214901"/>
            <a:gd name="connsiteX4" fmla="*/ 8428 w 16885"/>
            <a:gd name="connsiteY4" fmla="*/ 214564 h 214901"/>
            <a:gd name="connsiteX5" fmla="*/ 7974 w 16885"/>
            <a:gd name="connsiteY5" fmla="*/ 24032 h 214901"/>
            <a:gd name="connsiteX6" fmla="*/ 0 w 16885"/>
            <a:gd name="connsiteY6" fmla="*/ 9742 h 214901"/>
            <a:gd name="connsiteX0" fmla="*/ 16885 w 16885"/>
            <a:gd name="connsiteY0" fmla="*/ 65590 h 276204"/>
            <a:gd name="connsiteX1" fmla="*/ 12822 w 16885"/>
            <a:gd name="connsiteY1" fmla="*/ 86978 h 276204"/>
            <a:gd name="connsiteX2" fmla="*/ 10005 w 16885"/>
            <a:gd name="connsiteY2" fmla="*/ 3890 h 276204"/>
            <a:gd name="connsiteX3" fmla="*/ 9550 w 16885"/>
            <a:gd name="connsiteY3" fmla="*/ 232816 h 276204"/>
            <a:gd name="connsiteX4" fmla="*/ 8428 w 16885"/>
            <a:gd name="connsiteY4" fmla="*/ 275867 h 276204"/>
            <a:gd name="connsiteX5" fmla="*/ 7974 w 16885"/>
            <a:gd name="connsiteY5" fmla="*/ 85335 h 276204"/>
            <a:gd name="connsiteX6" fmla="*/ 0 w 16885"/>
            <a:gd name="connsiteY6" fmla="*/ 71045 h 276204"/>
            <a:gd name="connsiteX0" fmla="*/ 16885 w 16885"/>
            <a:gd name="connsiteY0" fmla="*/ 119248 h 329862"/>
            <a:gd name="connsiteX1" fmla="*/ 15856 w 16885"/>
            <a:gd name="connsiteY1" fmla="*/ 2821 h 329862"/>
            <a:gd name="connsiteX2" fmla="*/ 10005 w 16885"/>
            <a:gd name="connsiteY2" fmla="*/ 57548 h 329862"/>
            <a:gd name="connsiteX3" fmla="*/ 9550 w 16885"/>
            <a:gd name="connsiteY3" fmla="*/ 286474 h 329862"/>
            <a:gd name="connsiteX4" fmla="*/ 8428 w 16885"/>
            <a:gd name="connsiteY4" fmla="*/ 329525 h 329862"/>
            <a:gd name="connsiteX5" fmla="*/ 7974 w 16885"/>
            <a:gd name="connsiteY5" fmla="*/ 138993 h 329862"/>
            <a:gd name="connsiteX6" fmla="*/ 0 w 16885"/>
            <a:gd name="connsiteY6" fmla="*/ 124703 h 329862"/>
            <a:gd name="connsiteX0" fmla="*/ 16885 w 16885"/>
            <a:gd name="connsiteY0" fmla="*/ 129980 h 340594"/>
            <a:gd name="connsiteX1" fmla="*/ 15856 w 16885"/>
            <a:gd name="connsiteY1" fmla="*/ 13553 h 340594"/>
            <a:gd name="connsiteX2" fmla="*/ 10005 w 16885"/>
            <a:gd name="connsiteY2" fmla="*/ 68280 h 340594"/>
            <a:gd name="connsiteX3" fmla="*/ 9550 w 16885"/>
            <a:gd name="connsiteY3" fmla="*/ 297206 h 340594"/>
            <a:gd name="connsiteX4" fmla="*/ 8428 w 16885"/>
            <a:gd name="connsiteY4" fmla="*/ 340257 h 340594"/>
            <a:gd name="connsiteX5" fmla="*/ 7974 w 16885"/>
            <a:gd name="connsiteY5" fmla="*/ 149725 h 340594"/>
            <a:gd name="connsiteX6" fmla="*/ 0 w 16885"/>
            <a:gd name="connsiteY6" fmla="*/ 135435 h 340594"/>
            <a:gd name="connsiteX0" fmla="*/ 16885 w 18005"/>
            <a:gd name="connsiteY0" fmla="*/ 132168 h 342782"/>
            <a:gd name="connsiteX1" fmla="*/ 15856 w 18005"/>
            <a:gd name="connsiteY1" fmla="*/ 15741 h 342782"/>
            <a:gd name="connsiteX2" fmla="*/ 10005 w 18005"/>
            <a:gd name="connsiteY2" fmla="*/ 70468 h 342782"/>
            <a:gd name="connsiteX3" fmla="*/ 9550 w 18005"/>
            <a:gd name="connsiteY3" fmla="*/ 299394 h 342782"/>
            <a:gd name="connsiteX4" fmla="*/ 8428 w 18005"/>
            <a:gd name="connsiteY4" fmla="*/ 342445 h 342782"/>
            <a:gd name="connsiteX5" fmla="*/ 7974 w 18005"/>
            <a:gd name="connsiteY5" fmla="*/ 151913 h 342782"/>
            <a:gd name="connsiteX6" fmla="*/ 0 w 18005"/>
            <a:gd name="connsiteY6" fmla="*/ 137623 h 342782"/>
            <a:gd name="connsiteX0" fmla="*/ 16054 w 16210"/>
            <a:gd name="connsiteY0" fmla="*/ 291492 h 351209"/>
            <a:gd name="connsiteX1" fmla="*/ 15856 w 16210"/>
            <a:gd name="connsiteY1" fmla="*/ 24168 h 351209"/>
            <a:gd name="connsiteX2" fmla="*/ 10005 w 16210"/>
            <a:gd name="connsiteY2" fmla="*/ 78895 h 351209"/>
            <a:gd name="connsiteX3" fmla="*/ 9550 w 16210"/>
            <a:gd name="connsiteY3" fmla="*/ 307821 h 351209"/>
            <a:gd name="connsiteX4" fmla="*/ 8428 w 16210"/>
            <a:gd name="connsiteY4" fmla="*/ 350872 h 351209"/>
            <a:gd name="connsiteX5" fmla="*/ 7974 w 16210"/>
            <a:gd name="connsiteY5" fmla="*/ 160340 h 351209"/>
            <a:gd name="connsiteX6" fmla="*/ 0 w 16210"/>
            <a:gd name="connsiteY6" fmla="*/ 146050 h 351209"/>
            <a:gd name="connsiteX0" fmla="*/ 16054 w 16208"/>
            <a:gd name="connsiteY0" fmla="*/ 309964 h 369681"/>
            <a:gd name="connsiteX1" fmla="*/ 15856 w 16208"/>
            <a:gd name="connsiteY1" fmla="*/ 42640 h 369681"/>
            <a:gd name="connsiteX2" fmla="*/ 10027 w 16208"/>
            <a:gd name="connsiteY2" fmla="*/ 61993 h 369681"/>
            <a:gd name="connsiteX3" fmla="*/ 9550 w 16208"/>
            <a:gd name="connsiteY3" fmla="*/ 326293 h 369681"/>
            <a:gd name="connsiteX4" fmla="*/ 8428 w 16208"/>
            <a:gd name="connsiteY4" fmla="*/ 369344 h 369681"/>
            <a:gd name="connsiteX5" fmla="*/ 7974 w 16208"/>
            <a:gd name="connsiteY5" fmla="*/ 178812 h 369681"/>
            <a:gd name="connsiteX6" fmla="*/ 0 w 16208"/>
            <a:gd name="connsiteY6" fmla="*/ 164522 h 369681"/>
            <a:gd name="connsiteX0" fmla="*/ 16054 w 16208"/>
            <a:gd name="connsiteY0" fmla="*/ 287430 h 347147"/>
            <a:gd name="connsiteX1" fmla="*/ 15856 w 16208"/>
            <a:gd name="connsiteY1" fmla="*/ 20106 h 347147"/>
            <a:gd name="connsiteX2" fmla="*/ 10027 w 16208"/>
            <a:gd name="connsiteY2" fmla="*/ 39459 h 347147"/>
            <a:gd name="connsiteX3" fmla="*/ 9550 w 16208"/>
            <a:gd name="connsiteY3" fmla="*/ 303759 h 347147"/>
            <a:gd name="connsiteX4" fmla="*/ 8428 w 16208"/>
            <a:gd name="connsiteY4" fmla="*/ 346810 h 347147"/>
            <a:gd name="connsiteX5" fmla="*/ 7974 w 16208"/>
            <a:gd name="connsiteY5" fmla="*/ 156278 h 347147"/>
            <a:gd name="connsiteX6" fmla="*/ 0 w 16208"/>
            <a:gd name="connsiteY6" fmla="*/ 141988 h 347147"/>
            <a:gd name="connsiteX0" fmla="*/ 16054 w 16208"/>
            <a:gd name="connsiteY0" fmla="*/ 280513 h 340230"/>
            <a:gd name="connsiteX1" fmla="*/ 15856 w 16208"/>
            <a:gd name="connsiteY1" fmla="*/ 13189 h 340230"/>
            <a:gd name="connsiteX2" fmla="*/ 10027 w 16208"/>
            <a:gd name="connsiteY2" fmla="*/ 32542 h 340230"/>
            <a:gd name="connsiteX3" fmla="*/ 9550 w 16208"/>
            <a:gd name="connsiteY3" fmla="*/ 296842 h 340230"/>
            <a:gd name="connsiteX4" fmla="*/ 8428 w 16208"/>
            <a:gd name="connsiteY4" fmla="*/ 339893 h 340230"/>
            <a:gd name="connsiteX5" fmla="*/ 7974 w 16208"/>
            <a:gd name="connsiteY5" fmla="*/ 149361 h 340230"/>
            <a:gd name="connsiteX6" fmla="*/ 0 w 16208"/>
            <a:gd name="connsiteY6" fmla="*/ 135071 h 340230"/>
            <a:gd name="connsiteX0" fmla="*/ 16054 w 16242"/>
            <a:gd name="connsiteY0" fmla="*/ 267345 h 327062"/>
            <a:gd name="connsiteX1" fmla="*/ 15856 w 16242"/>
            <a:gd name="connsiteY1" fmla="*/ 21 h 327062"/>
            <a:gd name="connsiteX2" fmla="*/ 9550 w 16242"/>
            <a:gd name="connsiteY2" fmla="*/ 283674 h 327062"/>
            <a:gd name="connsiteX3" fmla="*/ 8428 w 16242"/>
            <a:gd name="connsiteY3" fmla="*/ 326725 h 327062"/>
            <a:gd name="connsiteX4" fmla="*/ 7974 w 16242"/>
            <a:gd name="connsiteY4" fmla="*/ 136193 h 327062"/>
            <a:gd name="connsiteX5" fmla="*/ 0 w 16242"/>
            <a:gd name="connsiteY5" fmla="*/ 121903 h 327062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50"/>
            <a:gd name="connsiteY0" fmla="*/ 277911 h 337628"/>
            <a:gd name="connsiteX1" fmla="*/ 15856 w 16250"/>
            <a:gd name="connsiteY1" fmla="*/ 10587 h 337628"/>
            <a:gd name="connsiteX2" fmla="*/ 9438 w 16250"/>
            <a:gd name="connsiteY2" fmla="*/ 81189 h 337628"/>
            <a:gd name="connsiteX3" fmla="*/ 8428 w 16250"/>
            <a:gd name="connsiteY3" fmla="*/ 337291 h 337628"/>
            <a:gd name="connsiteX4" fmla="*/ 7974 w 16250"/>
            <a:gd name="connsiteY4" fmla="*/ 146759 h 337628"/>
            <a:gd name="connsiteX5" fmla="*/ 0 w 16250"/>
            <a:gd name="connsiteY5" fmla="*/ 132469 h 337628"/>
            <a:gd name="connsiteX0" fmla="*/ 16054 w 16260"/>
            <a:gd name="connsiteY0" fmla="*/ 287772 h 347489"/>
            <a:gd name="connsiteX1" fmla="*/ 15856 w 16260"/>
            <a:gd name="connsiteY1" fmla="*/ 20448 h 347489"/>
            <a:gd name="connsiteX2" fmla="*/ 9297 w 16260"/>
            <a:gd name="connsiteY2" fmla="*/ 55143 h 347489"/>
            <a:gd name="connsiteX3" fmla="*/ 8428 w 16260"/>
            <a:gd name="connsiteY3" fmla="*/ 347152 h 347489"/>
            <a:gd name="connsiteX4" fmla="*/ 7974 w 16260"/>
            <a:gd name="connsiteY4" fmla="*/ 156620 h 347489"/>
            <a:gd name="connsiteX5" fmla="*/ 0 w 16260"/>
            <a:gd name="connsiteY5" fmla="*/ 142330 h 347489"/>
            <a:gd name="connsiteX0" fmla="*/ 16054 w 16247"/>
            <a:gd name="connsiteY0" fmla="*/ 298028 h 357745"/>
            <a:gd name="connsiteX1" fmla="*/ 15856 w 16247"/>
            <a:gd name="connsiteY1" fmla="*/ 30704 h 357745"/>
            <a:gd name="connsiteX2" fmla="*/ 9475 w 16247"/>
            <a:gd name="connsiteY2" fmla="*/ 42347 h 357745"/>
            <a:gd name="connsiteX3" fmla="*/ 8428 w 16247"/>
            <a:gd name="connsiteY3" fmla="*/ 357408 h 357745"/>
            <a:gd name="connsiteX4" fmla="*/ 7974 w 16247"/>
            <a:gd name="connsiteY4" fmla="*/ 166876 h 357745"/>
            <a:gd name="connsiteX5" fmla="*/ 0 w 16247"/>
            <a:gd name="connsiteY5" fmla="*/ 152586 h 357745"/>
            <a:gd name="connsiteX0" fmla="*/ 16054 w 16247"/>
            <a:gd name="connsiteY0" fmla="*/ 294105 h 353822"/>
            <a:gd name="connsiteX1" fmla="*/ 15856 w 16247"/>
            <a:gd name="connsiteY1" fmla="*/ 26781 h 353822"/>
            <a:gd name="connsiteX2" fmla="*/ 9475 w 16247"/>
            <a:gd name="connsiteY2" fmla="*/ 38424 h 353822"/>
            <a:gd name="connsiteX3" fmla="*/ 8428 w 16247"/>
            <a:gd name="connsiteY3" fmla="*/ 353485 h 353822"/>
            <a:gd name="connsiteX4" fmla="*/ 7974 w 16247"/>
            <a:gd name="connsiteY4" fmla="*/ 162953 h 353822"/>
            <a:gd name="connsiteX5" fmla="*/ 0 w 16247"/>
            <a:gd name="connsiteY5" fmla="*/ 148663 h 353822"/>
            <a:gd name="connsiteX0" fmla="*/ 16054 w 18506"/>
            <a:gd name="connsiteY0" fmla="*/ 275161 h 334878"/>
            <a:gd name="connsiteX1" fmla="*/ 15856 w 18506"/>
            <a:gd name="connsiteY1" fmla="*/ 7837 h 334878"/>
            <a:gd name="connsiteX2" fmla="*/ 9475 w 18506"/>
            <a:gd name="connsiteY2" fmla="*/ 19480 h 334878"/>
            <a:gd name="connsiteX3" fmla="*/ 8428 w 18506"/>
            <a:gd name="connsiteY3" fmla="*/ 334541 h 334878"/>
            <a:gd name="connsiteX4" fmla="*/ 7974 w 18506"/>
            <a:gd name="connsiteY4" fmla="*/ 144009 h 334878"/>
            <a:gd name="connsiteX5" fmla="*/ 0 w 18506"/>
            <a:gd name="connsiteY5" fmla="*/ 129719 h 334878"/>
            <a:gd name="connsiteX0" fmla="*/ 16054 w 18608"/>
            <a:gd name="connsiteY0" fmla="*/ 275161 h 334878"/>
            <a:gd name="connsiteX1" fmla="*/ 15856 w 18608"/>
            <a:gd name="connsiteY1" fmla="*/ 7837 h 334878"/>
            <a:gd name="connsiteX2" fmla="*/ 9475 w 18608"/>
            <a:gd name="connsiteY2" fmla="*/ 19480 h 334878"/>
            <a:gd name="connsiteX3" fmla="*/ 8428 w 18608"/>
            <a:gd name="connsiteY3" fmla="*/ 334541 h 334878"/>
            <a:gd name="connsiteX4" fmla="*/ 7974 w 18608"/>
            <a:gd name="connsiteY4" fmla="*/ 144009 h 334878"/>
            <a:gd name="connsiteX5" fmla="*/ 0 w 18608"/>
            <a:gd name="connsiteY5" fmla="*/ 129719 h 334878"/>
            <a:gd name="connsiteX0" fmla="*/ 16054 w 16054"/>
            <a:gd name="connsiteY0" fmla="*/ 256016 h 315733"/>
            <a:gd name="connsiteX1" fmla="*/ 9475 w 16054"/>
            <a:gd name="connsiteY1" fmla="*/ 335 h 315733"/>
            <a:gd name="connsiteX2" fmla="*/ 8428 w 16054"/>
            <a:gd name="connsiteY2" fmla="*/ 315396 h 315733"/>
            <a:gd name="connsiteX3" fmla="*/ 7974 w 16054"/>
            <a:gd name="connsiteY3" fmla="*/ 124864 h 315733"/>
            <a:gd name="connsiteX4" fmla="*/ 0 w 16054"/>
            <a:gd name="connsiteY4" fmla="*/ 110574 h 315733"/>
            <a:gd name="connsiteX0" fmla="*/ 16054 w 16054"/>
            <a:gd name="connsiteY0" fmla="*/ 289957 h 349674"/>
            <a:gd name="connsiteX1" fmla="*/ 15264 w 16054"/>
            <a:gd name="connsiteY1" fmla="*/ 23027 h 349674"/>
            <a:gd name="connsiteX2" fmla="*/ 9475 w 16054"/>
            <a:gd name="connsiteY2" fmla="*/ 34276 h 349674"/>
            <a:gd name="connsiteX3" fmla="*/ 8428 w 16054"/>
            <a:gd name="connsiteY3" fmla="*/ 349337 h 349674"/>
            <a:gd name="connsiteX4" fmla="*/ 7974 w 16054"/>
            <a:gd name="connsiteY4" fmla="*/ 158805 h 349674"/>
            <a:gd name="connsiteX5" fmla="*/ 0 w 16054"/>
            <a:gd name="connsiteY5" fmla="*/ 144515 h 349674"/>
            <a:gd name="connsiteX0" fmla="*/ 16054 w 16054"/>
            <a:gd name="connsiteY0" fmla="*/ 267268 h 326985"/>
            <a:gd name="connsiteX1" fmla="*/ 15264 w 16054"/>
            <a:gd name="connsiteY1" fmla="*/ 338 h 326985"/>
            <a:gd name="connsiteX2" fmla="*/ 9475 w 16054"/>
            <a:gd name="connsiteY2" fmla="*/ 11587 h 326985"/>
            <a:gd name="connsiteX3" fmla="*/ 8428 w 16054"/>
            <a:gd name="connsiteY3" fmla="*/ 326648 h 326985"/>
            <a:gd name="connsiteX4" fmla="*/ 7974 w 16054"/>
            <a:gd name="connsiteY4" fmla="*/ 136116 h 326985"/>
            <a:gd name="connsiteX5" fmla="*/ 0 w 16054"/>
            <a:gd name="connsiteY5" fmla="*/ 121826 h 326985"/>
            <a:gd name="connsiteX0" fmla="*/ 16054 w 16054"/>
            <a:gd name="connsiteY0" fmla="*/ 267267 h 326984"/>
            <a:gd name="connsiteX1" fmla="*/ 15264 w 16054"/>
            <a:gd name="connsiteY1" fmla="*/ 337 h 326984"/>
            <a:gd name="connsiteX2" fmla="*/ 9475 w 16054"/>
            <a:gd name="connsiteY2" fmla="*/ 11586 h 326984"/>
            <a:gd name="connsiteX3" fmla="*/ 8428 w 16054"/>
            <a:gd name="connsiteY3" fmla="*/ 326647 h 326984"/>
            <a:gd name="connsiteX4" fmla="*/ 7974 w 16054"/>
            <a:gd name="connsiteY4" fmla="*/ 136115 h 326984"/>
            <a:gd name="connsiteX5" fmla="*/ 0 w 16054"/>
            <a:gd name="connsiteY5" fmla="*/ 121825 h 326984"/>
            <a:gd name="connsiteX0" fmla="*/ 16054 w 16054"/>
            <a:gd name="connsiteY0" fmla="*/ 267267 h 339826"/>
            <a:gd name="connsiteX1" fmla="*/ 15264 w 16054"/>
            <a:gd name="connsiteY1" fmla="*/ 337 h 339826"/>
            <a:gd name="connsiteX2" fmla="*/ 9475 w 16054"/>
            <a:gd name="connsiteY2" fmla="*/ 11586 h 339826"/>
            <a:gd name="connsiteX3" fmla="*/ 8428 w 16054"/>
            <a:gd name="connsiteY3" fmla="*/ 326647 h 339826"/>
            <a:gd name="connsiteX4" fmla="*/ 7533 w 16054"/>
            <a:gd name="connsiteY4" fmla="*/ 317825 h 339826"/>
            <a:gd name="connsiteX5" fmla="*/ 0 w 16054"/>
            <a:gd name="connsiteY5" fmla="*/ 121825 h 339826"/>
            <a:gd name="connsiteX0" fmla="*/ 9221 w 9221"/>
            <a:gd name="connsiteY0" fmla="*/ 267267 h 339826"/>
            <a:gd name="connsiteX1" fmla="*/ 8431 w 9221"/>
            <a:gd name="connsiteY1" fmla="*/ 337 h 339826"/>
            <a:gd name="connsiteX2" fmla="*/ 2642 w 9221"/>
            <a:gd name="connsiteY2" fmla="*/ 11586 h 339826"/>
            <a:gd name="connsiteX3" fmla="*/ 1595 w 9221"/>
            <a:gd name="connsiteY3" fmla="*/ 326647 h 339826"/>
            <a:gd name="connsiteX4" fmla="*/ 700 w 9221"/>
            <a:gd name="connsiteY4" fmla="*/ 317825 h 339826"/>
            <a:gd name="connsiteX5" fmla="*/ 0 w 9221"/>
            <a:gd name="connsiteY5" fmla="*/ 61373 h 339826"/>
            <a:gd name="connsiteX0" fmla="*/ 10000 w 10000"/>
            <a:gd name="connsiteY0" fmla="*/ 7865 h 10000"/>
            <a:gd name="connsiteX1" fmla="*/ 9143 w 10000"/>
            <a:gd name="connsiteY1" fmla="*/ 10 h 10000"/>
            <a:gd name="connsiteX2" fmla="*/ 2865 w 10000"/>
            <a:gd name="connsiteY2" fmla="*/ 341 h 10000"/>
            <a:gd name="connsiteX3" fmla="*/ 1730 w 10000"/>
            <a:gd name="connsiteY3" fmla="*/ 9612 h 10000"/>
            <a:gd name="connsiteX4" fmla="*/ 759 w 10000"/>
            <a:gd name="connsiteY4" fmla="*/ 9353 h 10000"/>
            <a:gd name="connsiteX5" fmla="*/ 0 w 10000"/>
            <a:gd name="connsiteY5" fmla="*/ 1806 h 10000"/>
            <a:gd name="connsiteX0" fmla="*/ 10000 w 10000"/>
            <a:gd name="connsiteY0" fmla="*/ 7865 h 9835"/>
            <a:gd name="connsiteX1" fmla="*/ 9143 w 10000"/>
            <a:gd name="connsiteY1" fmla="*/ 10 h 9835"/>
            <a:gd name="connsiteX2" fmla="*/ 2865 w 10000"/>
            <a:gd name="connsiteY2" fmla="*/ 341 h 9835"/>
            <a:gd name="connsiteX3" fmla="*/ 1831 w 10000"/>
            <a:gd name="connsiteY3" fmla="*/ 9099 h 9835"/>
            <a:gd name="connsiteX4" fmla="*/ 759 w 10000"/>
            <a:gd name="connsiteY4" fmla="*/ 9353 h 9835"/>
            <a:gd name="connsiteX5" fmla="*/ 0 w 10000"/>
            <a:gd name="connsiteY5" fmla="*/ 1806 h 9835"/>
            <a:gd name="connsiteX0" fmla="*/ 9480 w 9480"/>
            <a:gd name="connsiteY0" fmla="*/ 7420 h 10000"/>
            <a:gd name="connsiteX1" fmla="*/ 9143 w 9480"/>
            <a:gd name="connsiteY1" fmla="*/ 10 h 10000"/>
            <a:gd name="connsiteX2" fmla="*/ 2865 w 9480"/>
            <a:gd name="connsiteY2" fmla="*/ 347 h 10000"/>
            <a:gd name="connsiteX3" fmla="*/ 1831 w 9480"/>
            <a:gd name="connsiteY3" fmla="*/ 9252 h 10000"/>
            <a:gd name="connsiteX4" fmla="*/ 759 w 9480"/>
            <a:gd name="connsiteY4" fmla="*/ 9510 h 10000"/>
            <a:gd name="connsiteX5" fmla="*/ 0 w 9480"/>
            <a:gd name="connsiteY5" fmla="*/ 1836 h 10000"/>
            <a:gd name="connsiteX0" fmla="*/ 10000 w 10000"/>
            <a:gd name="connsiteY0" fmla="*/ 7410 h 9990"/>
            <a:gd name="connsiteX1" fmla="*/ 9645 w 10000"/>
            <a:gd name="connsiteY1" fmla="*/ 0 h 9990"/>
            <a:gd name="connsiteX2" fmla="*/ 2449 w 10000"/>
            <a:gd name="connsiteY2" fmla="*/ 818 h 9990"/>
            <a:gd name="connsiteX3" fmla="*/ 1931 w 10000"/>
            <a:gd name="connsiteY3" fmla="*/ 9242 h 9990"/>
            <a:gd name="connsiteX4" fmla="*/ 801 w 10000"/>
            <a:gd name="connsiteY4" fmla="*/ 9500 h 9990"/>
            <a:gd name="connsiteX5" fmla="*/ 0 w 10000"/>
            <a:gd name="connsiteY5" fmla="*/ 1826 h 999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449 w 10000"/>
            <a:gd name="connsiteY2" fmla="*/ 819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10000"/>
            <a:gd name="connsiteX1" fmla="*/ 9645 w 10000"/>
            <a:gd name="connsiteY1" fmla="*/ 0 h 10000"/>
            <a:gd name="connsiteX2" fmla="*/ 2271 w 10000"/>
            <a:gd name="connsiteY2" fmla="*/ 450 h 10000"/>
            <a:gd name="connsiteX3" fmla="*/ 1931 w 10000"/>
            <a:gd name="connsiteY3" fmla="*/ 9251 h 10000"/>
            <a:gd name="connsiteX4" fmla="*/ 801 w 10000"/>
            <a:gd name="connsiteY4" fmla="*/ 9510 h 10000"/>
            <a:gd name="connsiteX5" fmla="*/ 0 w 10000"/>
            <a:gd name="connsiteY5" fmla="*/ 1828 h 10000"/>
            <a:gd name="connsiteX0" fmla="*/ 10000 w 10000"/>
            <a:gd name="connsiteY0" fmla="*/ 7417 h 9510"/>
            <a:gd name="connsiteX1" fmla="*/ 9645 w 10000"/>
            <a:gd name="connsiteY1" fmla="*/ 0 h 9510"/>
            <a:gd name="connsiteX2" fmla="*/ 2271 w 10000"/>
            <a:gd name="connsiteY2" fmla="*/ 450 h 9510"/>
            <a:gd name="connsiteX3" fmla="*/ 1931 w 10000"/>
            <a:gd name="connsiteY3" fmla="*/ 9251 h 9510"/>
            <a:gd name="connsiteX4" fmla="*/ 801 w 10000"/>
            <a:gd name="connsiteY4" fmla="*/ 9510 h 9510"/>
            <a:gd name="connsiteX5" fmla="*/ 0 w 10000"/>
            <a:gd name="connsiteY5" fmla="*/ 1828 h 9510"/>
            <a:gd name="connsiteX0" fmla="*/ 10000 w 10000"/>
            <a:gd name="connsiteY0" fmla="*/ 7799 h 10000"/>
            <a:gd name="connsiteX1" fmla="*/ 9645 w 10000"/>
            <a:gd name="connsiteY1" fmla="*/ 0 h 10000"/>
            <a:gd name="connsiteX2" fmla="*/ 2271 w 10000"/>
            <a:gd name="connsiteY2" fmla="*/ 473 h 10000"/>
            <a:gd name="connsiteX3" fmla="*/ 2029 w 10000"/>
            <a:gd name="connsiteY3" fmla="*/ 9551 h 10000"/>
            <a:gd name="connsiteX4" fmla="*/ 801 w 10000"/>
            <a:gd name="connsiteY4" fmla="*/ 10000 h 10000"/>
            <a:gd name="connsiteX5" fmla="*/ 0 w 10000"/>
            <a:gd name="connsiteY5" fmla="*/ 1922 h 10000"/>
            <a:gd name="connsiteX0" fmla="*/ 9199 w 9199"/>
            <a:gd name="connsiteY0" fmla="*/ 7799 h 10000"/>
            <a:gd name="connsiteX1" fmla="*/ 8844 w 9199"/>
            <a:gd name="connsiteY1" fmla="*/ 0 h 10000"/>
            <a:gd name="connsiteX2" fmla="*/ 1470 w 9199"/>
            <a:gd name="connsiteY2" fmla="*/ 473 h 10000"/>
            <a:gd name="connsiteX3" fmla="*/ 1228 w 9199"/>
            <a:gd name="connsiteY3" fmla="*/ 9551 h 10000"/>
            <a:gd name="connsiteX4" fmla="*/ 0 w 9199"/>
            <a:gd name="connsiteY4" fmla="*/ 10000 h 10000"/>
            <a:gd name="connsiteX0" fmla="*/ 8670 w 8670"/>
            <a:gd name="connsiteY0" fmla="*/ 7799 h 9551"/>
            <a:gd name="connsiteX1" fmla="*/ 8284 w 8670"/>
            <a:gd name="connsiteY1" fmla="*/ 0 h 9551"/>
            <a:gd name="connsiteX2" fmla="*/ 268 w 8670"/>
            <a:gd name="connsiteY2" fmla="*/ 473 h 9551"/>
            <a:gd name="connsiteX3" fmla="*/ 5 w 8670"/>
            <a:gd name="connsiteY3" fmla="*/ 9551 h 9551"/>
            <a:gd name="connsiteX0" fmla="*/ 9691 w 9691"/>
            <a:gd name="connsiteY0" fmla="*/ 8166 h 8166"/>
            <a:gd name="connsiteX1" fmla="*/ 9246 w 9691"/>
            <a:gd name="connsiteY1" fmla="*/ 0 h 8166"/>
            <a:gd name="connsiteX2" fmla="*/ 0 w 9691"/>
            <a:gd name="connsiteY2" fmla="*/ 495 h 8166"/>
            <a:gd name="connsiteX0" fmla="*/ 13333 w 13333"/>
            <a:gd name="connsiteY0" fmla="*/ 10000 h 10000"/>
            <a:gd name="connsiteX1" fmla="*/ 12874 w 13333"/>
            <a:gd name="connsiteY1" fmla="*/ 0 h 10000"/>
            <a:gd name="connsiteX2" fmla="*/ 0 w 13333"/>
            <a:gd name="connsiteY2" fmla="*/ 3251 h 10000"/>
            <a:gd name="connsiteX0" fmla="*/ 12510 w 12510"/>
            <a:gd name="connsiteY0" fmla="*/ 10000 h 10000"/>
            <a:gd name="connsiteX1" fmla="*/ 12051 w 12510"/>
            <a:gd name="connsiteY1" fmla="*/ 0 h 10000"/>
            <a:gd name="connsiteX2" fmla="*/ 0 w 12510"/>
            <a:gd name="connsiteY2" fmla="*/ 3056 h 10000"/>
            <a:gd name="connsiteX0" fmla="*/ 12510 w 12510"/>
            <a:gd name="connsiteY0" fmla="*/ 12437 h 12437"/>
            <a:gd name="connsiteX1" fmla="*/ 11698 w 12510"/>
            <a:gd name="connsiteY1" fmla="*/ 0 h 12437"/>
            <a:gd name="connsiteX2" fmla="*/ 0 w 12510"/>
            <a:gd name="connsiteY2" fmla="*/ 5493 h 12437"/>
            <a:gd name="connsiteX0" fmla="*/ 16732 w 16732"/>
            <a:gd name="connsiteY0" fmla="*/ 783 h 5493"/>
            <a:gd name="connsiteX1" fmla="*/ 11698 w 16732"/>
            <a:gd name="connsiteY1" fmla="*/ 0 h 5493"/>
            <a:gd name="connsiteX2" fmla="*/ 0 w 16732"/>
            <a:gd name="connsiteY2" fmla="*/ 5493 h 5493"/>
            <a:gd name="connsiteX0" fmla="*/ 10000 w 10000"/>
            <a:gd name="connsiteY0" fmla="*/ 1425 h 10000"/>
            <a:gd name="connsiteX1" fmla="*/ 6991 w 10000"/>
            <a:gd name="connsiteY1" fmla="*/ 0 h 10000"/>
            <a:gd name="connsiteX2" fmla="*/ 0 w 10000"/>
            <a:gd name="connsiteY2" fmla="*/ 10000 h 10000"/>
            <a:gd name="connsiteX0" fmla="*/ 9431 w 9431"/>
            <a:gd name="connsiteY0" fmla="*/ 1272 h 10000"/>
            <a:gd name="connsiteX1" fmla="*/ 6991 w 9431"/>
            <a:gd name="connsiteY1" fmla="*/ 0 h 10000"/>
            <a:gd name="connsiteX2" fmla="*/ 0 w 9431"/>
            <a:gd name="connsiteY2" fmla="*/ 10000 h 10000"/>
            <a:gd name="connsiteX0" fmla="*/ 10000 w 10000"/>
            <a:gd name="connsiteY0" fmla="*/ 2912 h 11640"/>
            <a:gd name="connsiteX1" fmla="*/ 8277 w 10000"/>
            <a:gd name="connsiteY1" fmla="*/ 49 h 11640"/>
            <a:gd name="connsiteX2" fmla="*/ 7413 w 10000"/>
            <a:gd name="connsiteY2" fmla="*/ 1640 h 11640"/>
            <a:gd name="connsiteX3" fmla="*/ 0 w 10000"/>
            <a:gd name="connsiteY3" fmla="*/ 11640 h 11640"/>
            <a:gd name="connsiteX0" fmla="*/ 9588 w 9588"/>
            <a:gd name="connsiteY0" fmla="*/ 374 h 11640"/>
            <a:gd name="connsiteX1" fmla="*/ 8277 w 9588"/>
            <a:gd name="connsiteY1" fmla="*/ 49 h 11640"/>
            <a:gd name="connsiteX2" fmla="*/ 7413 w 9588"/>
            <a:gd name="connsiteY2" fmla="*/ 1640 h 11640"/>
            <a:gd name="connsiteX3" fmla="*/ 0 w 9588"/>
            <a:gd name="connsiteY3" fmla="*/ 11640 h 11640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885 h 10564"/>
            <a:gd name="connsiteX1" fmla="*/ 8633 w 10000"/>
            <a:gd name="connsiteY1" fmla="*/ 606 h 10564"/>
            <a:gd name="connsiteX2" fmla="*/ 6845 w 10000"/>
            <a:gd name="connsiteY2" fmla="*/ 533 h 10564"/>
            <a:gd name="connsiteX3" fmla="*/ 0 w 10000"/>
            <a:gd name="connsiteY3" fmla="*/ 10564 h 10564"/>
            <a:gd name="connsiteX0" fmla="*/ 10000 w 10000"/>
            <a:gd name="connsiteY0" fmla="*/ 631 h 10310"/>
            <a:gd name="connsiteX1" fmla="*/ 8633 w 10000"/>
            <a:gd name="connsiteY1" fmla="*/ 352 h 10310"/>
            <a:gd name="connsiteX2" fmla="*/ 6739 w 10000"/>
            <a:gd name="connsiteY2" fmla="*/ 6430 h 10310"/>
            <a:gd name="connsiteX3" fmla="*/ 0 w 10000"/>
            <a:gd name="connsiteY3" fmla="*/ 10310 h 10310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631 h 11733"/>
            <a:gd name="connsiteX1" fmla="*/ 8896 w 10263"/>
            <a:gd name="connsiteY1" fmla="*/ 352 h 11733"/>
            <a:gd name="connsiteX2" fmla="*/ 7002 w 10263"/>
            <a:gd name="connsiteY2" fmla="*/ 6430 h 11733"/>
            <a:gd name="connsiteX3" fmla="*/ 0 w 10263"/>
            <a:gd name="connsiteY3" fmla="*/ 11733 h 11733"/>
            <a:gd name="connsiteX0" fmla="*/ 10263 w 10263"/>
            <a:gd name="connsiteY0" fmla="*/ 334 h 11436"/>
            <a:gd name="connsiteX1" fmla="*/ 8896 w 10263"/>
            <a:gd name="connsiteY1" fmla="*/ 55 h 11436"/>
            <a:gd name="connsiteX2" fmla="*/ 6761 w 10263"/>
            <a:gd name="connsiteY2" fmla="*/ 1751 h 11436"/>
            <a:gd name="connsiteX3" fmla="*/ 0 w 10263"/>
            <a:gd name="connsiteY3" fmla="*/ 11436 h 11436"/>
            <a:gd name="connsiteX0" fmla="*/ 10263 w 10263"/>
            <a:gd name="connsiteY0" fmla="*/ 572 h 11674"/>
            <a:gd name="connsiteX1" fmla="*/ 8896 w 10263"/>
            <a:gd name="connsiteY1" fmla="*/ 293 h 11674"/>
            <a:gd name="connsiteX2" fmla="*/ 4687 w 10263"/>
            <a:gd name="connsiteY2" fmla="*/ 5557 h 11674"/>
            <a:gd name="connsiteX3" fmla="*/ 0 w 10263"/>
            <a:gd name="connsiteY3" fmla="*/ 11674 h 11674"/>
            <a:gd name="connsiteX0" fmla="*/ 10263 w 10263"/>
            <a:gd name="connsiteY0" fmla="*/ 3404 h 14506"/>
            <a:gd name="connsiteX1" fmla="*/ 8224 w 10263"/>
            <a:gd name="connsiteY1" fmla="*/ 108 h 14506"/>
            <a:gd name="connsiteX2" fmla="*/ 4687 w 10263"/>
            <a:gd name="connsiteY2" fmla="*/ 8389 h 14506"/>
            <a:gd name="connsiteX3" fmla="*/ 0 w 10263"/>
            <a:gd name="connsiteY3" fmla="*/ 14506 h 14506"/>
            <a:gd name="connsiteX0" fmla="*/ 10263 w 10263"/>
            <a:gd name="connsiteY0" fmla="*/ 3404 h 14506"/>
            <a:gd name="connsiteX1" fmla="*/ 8224 w 10263"/>
            <a:gd name="connsiteY1" fmla="*/ 108 h 14506"/>
            <a:gd name="connsiteX2" fmla="*/ 4687 w 10263"/>
            <a:gd name="connsiteY2" fmla="*/ 8389 h 14506"/>
            <a:gd name="connsiteX3" fmla="*/ 0 w 10263"/>
            <a:gd name="connsiteY3" fmla="*/ 14506 h 14506"/>
            <a:gd name="connsiteX0" fmla="*/ 10263 w 10263"/>
            <a:gd name="connsiteY0" fmla="*/ 3814 h 14916"/>
            <a:gd name="connsiteX1" fmla="*/ 7511 w 10263"/>
            <a:gd name="connsiteY1" fmla="*/ 99 h 14916"/>
            <a:gd name="connsiteX2" fmla="*/ 4687 w 10263"/>
            <a:gd name="connsiteY2" fmla="*/ 8799 h 14916"/>
            <a:gd name="connsiteX3" fmla="*/ 0 w 10263"/>
            <a:gd name="connsiteY3" fmla="*/ 14916 h 14916"/>
            <a:gd name="connsiteX0" fmla="*/ 10263 w 10263"/>
            <a:gd name="connsiteY0" fmla="*/ 4343 h 15445"/>
            <a:gd name="connsiteX1" fmla="*/ 7511 w 10263"/>
            <a:gd name="connsiteY1" fmla="*/ 628 h 15445"/>
            <a:gd name="connsiteX2" fmla="*/ 4687 w 10263"/>
            <a:gd name="connsiteY2" fmla="*/ 9328 h 15445"/>
            <a:gd name="connsiteX3" fmla="*/ 0 w 10263"/>
            <a:gd name="connsiteY3" fmla="*/ 15445 h 15445"/>
            <a:gd name="connsiteX0" fmla="*/ 10263 w 10263"/>
            <a:gd name="connsiteY0" fmla="*/ 3734 h 14836"/>
            <a:gd name="connsiteX1" fmla="*/ 7511 w 10263"/>
            <a:gd name="connsiteY1" fmla="*/ 19 h 14836"/>
            <a:gd name="connsiteX2" fmla="*/ 4687 w 10263"/>
            <a:gd name="connsiteY2" fmla="*/ 8719 h 14836"/>
            <a:gd name="connsiteX3" fmla="*/ 0 w 10263"/>
            <a:gd name="connsiteY3" fmla="*/ 14836 h 14836"/>
            <a:gd name="connsiteX0" fmla="*/ 8639 w 8639"/>
            <a:gd name="connsiteY0" fmla="*/ 25227 h 25227"/>
            <a:gd name="connsiteX1" fmla="*/ 7511 w 8639"/>
            <a:gd name="connsiteY1" fmla="*/ 512 h 25227"/>
            <a:gd name="connsiteX2" fmla="*/ 4687 w 8639"/>
            <a:gd name="connsiteY2" fmla="*/ 9212 h 25227"/>
            <a:gd name="connsiteX3" fmla="*/ 0 w 8639"/>
            <a:gd name="connsiteY3" fmla="*/ 15329 h 25227"/>
            <a:gd name="connsiteX0" fmla="*/ 10000 w 10000"/>
            <a:gd name="connsiteY0" fmla="*/ 9798 h 9798"/>
            <a:gd name="connsiteX1" fmla="*/ 8694 w 10000"/>
            <a:gd name="connsiteY1" fmla="*/ 1 h 9798"/>
            <a:gd name="connsiteX2" fmla="*/ 5425 w 10000"/>
            <a:gd name="connsiteY2" fmla="*/ 3450 h 9798"/>
            <a:gd name="connsiteX3" fmla="*/ 0 w 10000"/>
            <a:gd name="connsiteY3" fmla="*/ 5874 h 9798"/>
            <a:gd name="connsiteX0" fmla="*/ 9413 w 9413"/>
            <a:gd name="connsiteY0" fmla="*/ 10000 h 10000"/>
            <a:gd name="connsiteX1" fmla="*/ 8107 w 9413"/>
            <a:gd name="connsiteY1" fmla="*/ 1 h 10000"/>
            <a:gd name="connsiteX2" fmla="*/ 4838 w 9413"/>
            <a:gd name="connsiteY2" fmla="*/ 3521 h 10000"/>
            <a:gd name="connsiteX3" fmla="*/ 0 w 9413"/>
            <a:gd name="connsiteY3" fmla="*/ 5590 h 10000"/>
            <a:gd name="connsiteX0" fmla="*/ 9737 w 9737"/>
            <a:gd name="connsiteY0" fmla="*/ 10318 h 10318"/>
            <a:gd name="connsiteX1" fmla="*/ 8613 w 9737"/>
            <a:gd name="connsiteY1" fmla="*/ 213 h 10318"/>
            <a:gd name="connsiteX2" fmla="*/ 5140 w 9737"/>
            <a:gd name="connsiteY2" fmla="*/ 3733 h 10318"/>
            <a:gd name="connsiteX3" fmla="*/ 0 w 9737"/>
            <a:gd name="connsiteY3" fmla="*/ 5802 h 10318"/>
            <a:gd name="connsiteX0" fmla="*/ 10000 w 10000"/>
            <a:gd name="connsiteY0" fmla="*/ 9799 h 9799"/>
            <a:gd name="connsiteX1" fmla="*/ 8846 w 10000"/>
            <a:gd name="connsiteY1" fmla="*/ 5 h 9799"/>
            <a:gd name="connsiteX2" fmla="*/ 5279 w 10000"/>
            <a:gd name="connsiteY2" fmla="*/ 3417 h 9799"/>
            <a:gd name="connsiteX3" fmla="*/ 0 w 10000"/>
            <a:gd name="connsiteY3" fmla="*/ 5422 h 9799"/>
            <a:gd name="connsiteX0" fmla="*/ 10000 w 10007"/>
            <a:gd name="connsiteY0" fmla="*/ 10000 h 10000"/>
            <a:gd name="connsiteX1" fmla="*/ 8846 w 10007"/>
            <a:gd name="connsiteY1" fmla="*/ 5 h 10000"/>
            <a:gd name="connsiteX2" fmla="*/ 5279 w 10007"/>
            <a:gd name="connsiteY2" fmla="*/ 3487 h 10000"/>
            <a:gd name="connsiteX3" fmla="*/ 0 w 10007"/>
            <a:gd name="connsiteY3" fmla="*/ 5533 h 10000"/>
            <a:gd name="connsiteX0" fmla="*/ 10000 w 10008"/>
            <a:gd name="connsiteY0" fmla="*/ 9548 h 9548"/>
            <a:gd name="connsiteX1" fmla="*/ 8974 w 10008"/>
            <a:gd name="connsiteY1" fmla="*/ 6 h 9548"/>
            <a:gd name="connsiteX2" fmla="*/ 5279 w 10008"/>
            <a:gd name="connsiteY2" fmla="*/ 3035 h 9548"/>
            <a:gd name="connsiteX3" fmla="*/ 0 w 10008"/>
            <a:gd name="connsiteY3" fmla="*/ 5081 h 9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8" h="9548">
              <a:moveTo>
                <a:pt x="10000" y="9548"/>
              </a:moveTo>
              <a:cubicBezTo>
                <a:pt x="10114" y="9629"/>
                <a:pt x="9017" y="134"/>
                <a:pt x="8974" y="6"/>
              </a:cubicBezTo>
              <a:cubicBezTo>
                <a:pt x="8931" y="-121"/>
                <a:pt x="6707" y="1876"/>
                <a:pt x="5279" y="3035"/>
              </a:cubicBezTo>
              <a:cubicBezTo>
                <a:pt x="1893" y="3466"/>
                <a:pt x="5406" y="2957"/>
                <a:pt x="0" y="508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14</xdr:col>
      <xdr:colOff>7609</xdr:colOff>
      <xdr:row>23</xdr:row>
      <xdr:rowOff>125802</xdr:rowOff>
    </xdr:from>
    <xdr:ext cx="86188" cy="59714"/>
    <xdr:sp macro="" textlink="">
      <xdr:nvSpPr>
        <xdr:cNvPr id="1009" name="Text Box 208">
          <a:extLst>
            <a:ext uri="{FF2B5EF4-FFF2-40B4-BE49-F238E27FC236}">
              <a16:creationId xmlns:a16="http://schemas.microsoft.com/office/drawing/2014/main" id="{5B96F6F8-B28A-468B-A2D8-B36F58AC651C}"/>
            </a:ext>
          </a:extLst>
        </xdr:cNvPr>
        <xdr:cNvSpPr txBox="1">
          <a:spLocks noChangeArrowheads="1"/>
        </xdr:cNvSpPr>
      </xdr:nvSpPr>
      <xdr:spPr bwMode="auto">
        <a:xfrm rot="19684455">
          <a:off x="9240509" y="3929452"/>
          <a:ext cx="86188" cy="597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4499</xdr:colOff>
      <xdr:row>23</xdr:row>
      <xdr:rowOff>97960</xdr:rowOff>
    </xdr:from>
    <xdr:to>
      <xdr:col>14</xdr:col>
      <xdr:colOff>78024</xdr:colOff>
      <xdr:row>24</xdr:row>
      <xdr:rowOff>38376</xdr:rowOff>
    </xdr:to>
    <xdr:grpSp>
      <xdr:nvGrpSpPr>
        <xdr:cNvPr id="1010" name="Group 602">
          <a:extLst>
            <a:ext uri="{FF2B5EF4-FFF2-40B4-BE49-F238E27FC236}">
              <a16:creationId xmlns:a16="http://schemas.microsoft.com/office/drawing/2014/main" id="{3F4E3CDA-4FE0-48FF-B65B-6B4A167181A6}"/>
            </a:ext>
          </a:extLst>
        </xdr:cNvPr>
        <xdr:cNvGrpSpPr>
          <a:grpSpLocks/>
        </xdr:cNvGrpSpPr>
      </xdr:nvGrpSpPr>
      <xdr:grpSpPr bwMode="auto">
        <a:xfrm rot="14482557">
          <a:off x="9231149" y="3924088"/>
          <a:ext cx="105781" cy="73525"/>
          <a:chOff x="718" y="97"/>
          <a:chExt cx="24" cy="21"/>
        </a:xfrm>
      </xdr:grpSpPr>
      <xdr:sp macro="" textlink="">
        <xdr:nvSpPr>
          <xdr:cNvPr id="1011" name="Freeform 603">
            <a:extLst>
              <a:ext uri="{FF2B5EF4-FFF2-40B4-BE49-F238E27FC236}">
                <a16:creationId xmlns:a16="http://schemas.microsoft.com/office/drawing/2014/main" id="{5EC9F71F-8B12-843B-1E39-9097B9E92F6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2" name="Freeform 604">
            <a:extLst>
              <a:ext uri="{FF2B5EF4-FFF2-40B4-BE49-F238E27FC236}">
                <a16:creationId xmlns:a16="http://schemas.microsoft.com/office/drawing/2014/main" id="{48131E76-24D8-6460-6920-6131013F6B13}"/>
              </a:ext>
            </a:extLst>
          </xdr:cNvPr>
          <xdr:cNvSpPr>
            <a:spLocks/>
          </xdr:cNvSpPr>
        </xdr:nvSpPr>
        <xdr:spPr bwMode="auto">
          <a:xfrm flipH="1" flipV="1">
            <a:off x="737" y="103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320366</xdr:colOff>
      <xdr:row>17</xdr:row>
      <xdr:rowOff>164231</xdr:rowOff>
    </xdr:from>
    <xdr:to>
      <xdr:col>14</xdr:col>
      <xdr:colOff>118052</xdr:colOff>
      <xdr:row>24</xdr:row>
      <xdr:rowOff>10924</xdr:rowOff>
    </xdr:to>
    <xdr:sp macro="" textlink="">
      <xdr:nvSpPr>
        <xdr:cNvPr id="1013" name="Line 148">
          <a:extLst>
            <a:ext uri="{FF2B5EF4-FFF2-40B4-BE49-F238E27FC236}">
              <a16:creationId xmlns:a16="http://schemas.microsoft.com/office/drawing/2014/main" id="{932D4B14-7A3F-4449-B187-F3C1F9EF86F5}"/>
            </a:ext>
          </a:extLst>
        </xdr:cNvPr>
        <xdr:cNvSpPr>
          <a:spLocks noChangeShapeType="1"/>
        </xdr:cNvSpPr>
      </xdr:nvSpPr>
      <xdr:spPr bwMode="auto">
        <a:xfrm flipV="1">
          <a:off x="8848416" y="2977281"/>
          <a:ext cx="502536" cy="1002393"/>
        </a:xfrm>
        <a:custGeom>
          <a:avLst/>
          <a:gdLst>
            <a:gd name="connsiteX0" fmla="*/ 0 w 18906"/>
            <a:gd name="connsiteY0" fmla="*/ 0 h 992071"/>
            <a:gd name="connsiteX1" fmla="*/ 18906 w 18906"/>
            <a:gd name="connsiteY1" fmla="*/ 992071 h 992071"/>
            <a:gd name="connsiteX0" fmla="*/ 7894 w 9181"/>
            <a:gd name="connsiteY0" fmla="*/ 0 h 1034593"/>
            <a:gd name="connsiteX1" fmla="*/ 1287 w 9181"/>
            <a:gd name="connsiteY1" fmla="*/ 1034593 h 1034593"/>
            <a:gd name="connsiteX0" fmla="*/ 164863 w 165056"/>
            <a:gd name="connsiteY0" fmla="*/ 0 h 10411"/>
            <a:gd name="connsiteX1" fmla="*/ 194 w 165056"/>
            <a:gd name="connsiteY1" fmla="*/ 10411 h 10411"/>
            <a:gd name="connsiteX0" fmla="*/ 165300 w 165300"/>
            <a:gd name="connsiteY0" fmla="*/ 0 h 10411"/>
            <a:gd name="connsiteX1" fmla="*/ 631 w 165300"/>
            <a:gd name="connsiteY1" fmla="*/ 10411 h 10411"/>
            <a:gd name="connsiteX0" fmla="*/ 138038 w 138038"/>
            <a:gd name="connsiteY0" fmla="*/ 0 h 10740"/>
            <a:gd name="connsiteX1" fmla="*/ 1159 w 138038"/>
            <a:gd name="connsiteY1" fmla="*/ 10740 h 10740"/>
            <a:gd name="connsiteX0" fmla="*/ 776085 w 776085"/>
            <a:gd name="connsiteY0" fmla="*/ 0 h 4822"/>
            <a:gd name="connsiteX1" fmla="*/ 53 w 776085"/>
            <a:gd name="connsiteY1" fmla="*/ 4822 h 4822"/>
            <a:gd name="connsiteX0" fmla="*/ 9999 w 9999"/>
            <a:gd name="connsiteY0" fmla="*/ 0 h 10000"/>
            <a:gd name="connsiteX1" fmla="*/ 0 w 9999"/>
            <a:gd name="connsiteY1" fmla="*/ 10000 h 1000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10000 w 10000"/>
            <a:gd name="connsiteY0" fmla="*/ 0 h 10170"/>
            <a:gd name="connsiteX1" fmla="*/ 8671 w 10000"/>
            <a:gd name="connsiteY1" fmla="*/ 10170 h 10170"/>
            <a:gd name="connsiteX2" fmla="*/ 0 w 10000"/>
            <a:gd name="connsiteY2" fmla="*/ 10000 h 10170"/>
            <a:gd name="connsiteX0" fmla="*/ 8932 w 8932"/>
            <a:gd name="connsiteY0" fmla="*/ 0 h 9412"/>
            <a:gd name="connsiteX1" fmla="*/ 8671 w 8932"/>
            <a:gd name="connsiteY1" fmla="*/ 9412 h 9412"/>
            <a:gd name="connsiteX2" fmla="*/ 0 w 8932"/>
            <a:gd name="connsiteY2" fmla="*/ 9242 h 9412"/>
            <a:gd name="connsiteX0" fmla="*/ 10000 w 10000"/>
            <a:gd name="connsiteY0" fmla="*/ 0 h 10000"/>
            <a:gd name="connsiteX1" fmla="*/ 9708 w 10000"/>
            <a:gd name="connsiteY1" fmla="*/ 10000 h 10000"/>
            <a:gd name="connsiteX2" fmla="*/ 0 w 10000"/>
            <a:gd name="connsiteY2" fmla="*/ 9819 h 10000"/>
            <a:gd name="connsiteX0" fmla="*/ 9502 w 9708"/>
            <a:gd name="connsiteY0" fmla="*/ 0 h 9463"/>
            <a:gd name="connsiteX1" fmla="*/ 9708 w 9708"/>
            <a:gd name="connsiteY1" fmla="*/ 9463 h 9463"/>
            <a:gd name="connsiteX2" fmla="*/ 0 w 9708"/>
            <a:gd name="connsiteY2" fmla="*/ 9282 h 9463"/>
            <a:gd name="connsiteX0" fmla="*/ 9788 w 10000"/>
            <a:gd name="connsiteY0" fmla="*/ 0 h 10000"/>
            <a:gd name="connsiteX1" fmla="*/ 10000 w 10000"/>
            <a:gd name="connsiteY1" fmla="*/ 10000 h 10000"/>
            <a:gd name="connsiteX2" fmla="*/ 0 w 10000"/>
            <a:gd name="connsiteY2" fmla="*/ 9809 h 10000"/>
            <a:gd name="connsiteX0" fmla="*/ 7735 w 7947"/>
            <a:gd name="connsiteY0" fmla="*/ 0 h 20587"/>
            <a:gd name="connsiteX1" fmla="*/ 7947 w 7947"/>
            <a:gd name="connsiteY1" fmla="*/ 10000 h 20587"/>
            <a:gd name="connsiteX2" fmla="*/ 0 w 7947"/>
            <a:gd name="connsiteY2" fmla="*/ 20584 h 20587"/>
            <a:gd name="connsiteX0" fmla="*/ 9733 w 10000"/>
            <a:gd name="connsiteY0" fmla="*/ 0 h 9999"/>
            <a:gd name="connsiteX1" fmla="*/ 10000 w 10000"/>
            <a:gd name="connsiteY1" fmla="*/ 4857 h 9999"/>
            <a:gd name="connsiteX2" fmla="*/ 0 w 10000"/>
            <a:gd name="connsiteY2" fmla="*/ 9999 h 9999"/>
            <a:gd name="connsiteX0" fmla="*/ 9733 w 10000"/>
            <a:gd name="connsiteY0" fmla="*/ 0 h 10000"/>
            <a:gd name="connsiteX1" fmla="*/ 10000 w 10000"/>
            <a:gd name="connsiteY1" fmla="*/ 4857 h 10000"/>
            <a:gd name="connsiteX2" fmla="*/ 0 w 10000"/>
            <a:gd name="connsiteY2" fmla="*/ 10000 h 10000"/>
            <a:gd name="connsiteX0" fmla="*/ 901 w 10000"/>
            <a:gd name="connsiteY0" fmla="*/ 0 h 12499"/>
            <a:gd name="connsiteX1" fmla="*/ 10000 w 10000"/>
            <a:gd name="connsiteY1" fmla="*/ 7356 h 12499"/>
            <a:gd name="connsiteX2" fmla="*/ 0 w 10000"/>
            <a:gd name="connsiteY2" fmla="*/ 12499 h 12499"/>
            <a:gd name="connsiteX0" fmla="*/ 901 w 10272"/>
            <a:gd name="connsiteY0" fmla="*/ 0 h 12499"/>
            <a:gd name="connsiteX1" fmla="*/ 8729 w 10272"/>
            <a:gd name="connsiteY1" fmla="*/ 2295 h 12499"/>
            <a:gd name="connsiteX2" fmla="*/ 10000 w 10272"/>
            <a:gd name="connsiteY2" fmla="*/ 7356 h 12499"/>
            <a:gd name="connsiteX3" fmla="*/ 0 w 10272"/>
            <a:gd name="connsiteY3" fmla="*/ 12499 h 12499"/>
            <a:gd name="connsiteX0" fmla="*/ 901 w 10106"/>
            <a:gd name="connsiteY0" fmla="*/ 0 h 12499"/>
            <a:gd name="connsiteX1" fmla="*/ 7080 w 10106"/>
            <a:gd name="connsiteY1" fmla="*/ 1710 h 12499"/>
            <a:gd name="connsiteX2" fmla="*/ 10000 w 10106"/>
            <a:gd name="connsiteY2" fmla="*/ 7356 h 12499"/>
            <a:gd name="connsiteX3" fmla="*/ 0 w 10106"/>
            <a:gd name="connsiteY3" fmla="*/ 12499 h 12499"/>
            <a:gd name="connsiteX0" fmla="*/ 901 w 10660"/>
            <a:gd name="connsiteY0" fmla="*/ 0 h 12499"/>
            <a:gd name="connsiteX1" fmla="*/ 7080 w 10660"/>
            <a:gd name="connsiteY1" fmla="*/ 1710 h 12499"/>
            <a:gd name="connsiteX2" fmla="*/ 9671 w 10660"/>
            <a:gd name="connsiteY2" fmla="*/ 3039 h 12499"/>
            <a:gd name="connsiteX3" fmla="*/ 10000 w 10660"/>
            <a:gd name="connsiteY3" fmla="*/ 7356 h 12499"/>
            <a:gd name="connsiteX4" fmla="*/ 0 w 10660"/>
            <a:gd name="connsiteY4" fmla="*/ 12499 h 12499"/>
            <a:gd name="connsiteX0" fmla="*/ 901 w 10630"/>
            <a:gd name="connsiteY0" fmla="*/ 0 h 12499"/>
            <a:gd name="connsiteX1" fmla="*/ 7080 w 10630"/>
            <a:gd name="connsiteY1" fmla="*/ 1710 h 12499"/>
            <a:gd name="connsiteX2" fmla="*/ 9553 w 10630"/>
            <a:gd name="connsiteY2" fmla="*/ 1922 h 12499"/>
            <a:gd name="connsiteX3" fmla="*/ 10000 w 10630"/>
            <a:gd name="connsiteY3" fmla="*/ 7356 h 12499"/>
            <a:gd name="connsiteX4" fmla="*/ 0 w 10630"/>
            <a:gd name="connsiteY4" fmla="*/ 12499 h 12499"/>
            <a:gd name="connsiteX0" fmla="*/ 901 w 10000"/>
            <a:gd name="connsiteY0" fmla="*/ 0 h 12499"/>
            <a:gd name="connsiteX1" fmla="*/ 7080 w 10000"/>
            <a:gd name="connsiteY1" fmla="*/ 1710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901 w 10000"/>
            <a:gd name="connsiteY0" fmla="*/ 0 h 12499"/>
            <a:gd name="connsiteX1" fmla="*/ 6727 w 10000"/>
            <a:gd name="connsiteY1" fmla="*/ 1125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901 w 10000"/>
            <a:gd name="connsiteY0" fmla="*/ 0 h 12499"/>
            <a:gd name="connsiteX1" fmla="*/ 6727 w 10000"/>
            <a:gd name="connsiteY1" fmla="*/ 1125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901 w 10000"/>
            <a:gd name="connsiteY0" fmla="*/ 0 h 12499"/>
            <a:gd name="connsiteX1" fmla="*/ 6727 w 10000"/>
            <a:gd name="connsiteY1" fmla="*/ 1125 h 12499"/>
            <a:gd name="connsiteX2" fmla="*/ 9553 w 10000"/>
            <a:gd name="connsiteY2" fmla="*/ 1922 h 12499"/>
            <a:gd name="connsiteX3" fmla="*/ 10000 w 10000"/>
            <a:gd name="connsiteY3" fmla="*/ 7356 h 12499"/>
            <a:gd name="connsiteX4" fmla="*/ 0 w 10000"/>
            <a:gd name="connsiteY4" fmla="*/ 12499 h 12499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0277"/>
            <a:gd name="connsiteY0" fmla="*/ 0 h 12712"/>
            <a:gd name="connsiteX1" fmla="*/ 7004 w 10277"/>
            <a:gd name="connsiteY1" fmla="*/ 1338 h 12712"/>
            <a:gd name="connsiteX2" fmla="*/ 9830 w 10277"/>
            <a:gd name="connsiteY2" fmla="*/ 2135 h 12712"/>
            <a:gd name="connsiteX3" fmla="*/ 10277 w 10277"/>
            <a:gd name="connsiteY3" fmla="*/ 7569 h 12712"/>
            <a:gd name="connsiteX4" fmla="*/ 277 w 10277"/>
            <a:gd name="connsiteY4" fmla="*/ 12712 h 12712"/>
            <a:gd name="connsiteX0" fmla="*/ 0 w 11119"/>
            <a:gd name="connsiteY0" fmla="*/ 195 h 11374"/>
            <a:gd name="connsiteX1" fmla="*/ 7846 w 11119"/>
            <a:gd name="connsiteY1" fmla="*/ 0 h 11374"/>
            <a:gd name="connsiteX2" fmla="*/ 10672 w 11119"/>
            <a:gd name="connsiteY2" fmla="*/ 797 h 11374"/>
            <a:gd name="connsiteX3" fmla="*/ 11119 w 11119"/>
            <a:gd name="connsiteY3" fmla="*/ 6231 h 11374"/>
            <a:gd name="connsiteX4" fmla="*/ 1119 w 11119"/>
            <a:gd name="connsiteY4" fmla="*/ 11374 h 11374"/>
            <a:gd name="connsiteX0" fmla="*/ 0 w 11119"/>
            <a:gd name="connsiteY0" fmla="*/ 195 h 11374"/>
            <a:gd name="connsiteX1" fmla="*/ 7846 w 11119"/>
            <a:gd name="connsiteY1" fmla="*/ 0 h 11374"/>
            <a:gd name="connsiteX2" fmla="*/ 10672 w 11119"/>
            <a:gd name="connsiteY2" fmla="*/ 797 h 11374"/>
            <a:gd name="connsiteX3" fmla="*/ 11119 w 11119"/>
            <a:gd name="connsiteY3" fmla="*/ 6231 h 11374"/>
            <a:gd name="connsiteX4" fmla="*/ 1119 w 11119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  <a:gd name="connsiteX0" fmla="*/ 0 w 11921"/>
            <a:gd name="connsiteY0" fmla="*/ 323 h 11374"/>
            <a:gd name="connsiteX1" fmla="*/ 8648 w 11921"/>
            <a:gd name="connsiteY1" fmla="*/ 0 h 11374"/>
            <a:gd name="connsiteX2" fmla="*/ 11474 w 11921"/>
            <a:gd name="connsiteY2" fmla="*/ 797 h 11374"/>
            <a:gd name="connsiteX3" fmla="*/ 11921 w 11921"/>
            <a:gd name="connsiteY3" fmla="*/ 6231 h 11374"/>
            <a:gd name="connsiteX4" fmla="*/ 1921 w 11921"/>
            <a:gd name="connsiteY4" fmla="*/ 11374 h 113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921" h="11374">
              <a:moveTo>
                <a:pt x="0" y="323"/>
              </a:moveTo>
              <a:cubicBezTo>
                <a:pt x="8002" y="1061"/>
                <a:pt x="6646" y="337"/>
                <a:pt x="8648" y="0"/>
              </a:cubicBezTo>
              <a:cubicBezTo>
                <a:pt x="9815" y="36"/>
                <a:pt x="9867" y="244"/>
                <a:pt x="11474" y="797"/>
              </a:cubicBezTo>
              <a:cubicBezTo>
                <a:pt x="11633" y="1837"/>
                <a:pt x="11825" y="4061"/>
                <a:pt x="11921" y="6231"/>
              </a:cubicBezTo>
              <a:cubicBezTo>
                <a:pt x="7435" y="8295"/>
                <a:pt x="10816" y="6725"/>
                <a:pt x="1921" y="11374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32912</xdr:colOff>
      <xdr:row>21</xdr:row>
      <xdr:rowOff>101024</xdr:rowOff>
    </xdr:from>
    <xdr:to>
      <xdr:col>14</xdr:col>
      <xdr:colOff>189620</xdr:colOff>
      <xdr:row>22</xdr:row>
      <xdr:rowOff>52360</xdr:rowOff>
    </xdr:to>
    <xdr:sp macro="" textlink="">
      <xdr:nvSpPr>
        <xdr:cNvPr id="1014" name="AutoShape 86">
          <a:extLst>
            <a:ext uri="{FF2B5EF4-FFF2-40B4-BE49-F238E27FC236}">
              <a16:creationId xmlns:a16="http://schemas.microsoft.com/office/drawing/2014/main" id="{085E778E-E0CF-44FD-AED6-0F644FB5F337}"/>
            </a:ext>
          </a:extLst>
        </xdr:cNvPr>
        <xdr:cNvSpPr>
          <a:spLocks noChangeArrowheads="1"/>
        </xdr:cNvSpPr>
      </xdr:nvSpPr>
      <xdr:spPr bwMode="auto">
        <a:xfrm>
          <a:off x="9265812" y="3574474"/>
          <a:ext cx="156708" cy="1164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529450</xdr:colOff>
      <xdr:row>18</xdr:row>
      <xdr:rowOff>45442</xdr:rowOff>
    </xdr:from>
    <xdr:to>
      <xdr:col>14</xdr:col>
      <xdr:colOff>114102</xdr:colOff>
      <xdr:row>20</xdr:row>
      <xdr:rowOff>18615</xdr:rowOff>
    </xdr:to>
    <xdr:grpSp>
      <xdr:nvGrpSpPr>
        <xdr:cNvPr id="1015" name="Group 6672">
          <a:extLst>
            <a:ext uri="{FF2B5EF4-FFF2-40B4-BE49-F238E27FC236}">
              <a16:creationId xmlns:a16="http://schemas.microsoft.com/office/drawing/2014/main" id="{09386FE2-DAA9-44C7-86A4-21AEF1C70A24}"/>
            </a:ext>
          </a:extLst>
        </xdr:cNvPr>
        <xdr:cNvGrpSpPr>
          <a:grpSpLocks/>
        </xdr:cNvGrpSpPr>
      </xdr:nvGrpSpPr>
      <xdr:grpSpPr bwMode="auto">
        <a:xfrm>
          <a:off x="9066672" y="3028619"/>
          <a:ext cx="290208" cy="303902"/>
          <a:chOff x="536" y="110"/>
          <a:chExt cx="46" cy="44"/>
        </a:xfrm>
      </xdr:grpSpPr>
      <xdr:pic>
        <xdr:nvPicPr>
          <xdr:cNvPr id="1016" name="Picture 6673" descr="route2">
            <a:extLst>
              <a:ext uri="{FF2B5EF4-FFF2-40B4-BE49-F238E27FC236}">
                <a16:creationId xmlns:a16="http://schemas.microsoft.com/office/drawing/2014/main" id="{9106AD7C-E99B-50C5-F605-24B245A2D9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7" name="Text Box 6674">
            <a:extLst>
              <a:ext uri="{FF2B5EF4-FFF2-40B4-BE49-F238E27FC236}">
                <a16:creationId xmlns:a16="http://schemas.microsoft.com/office/drawing/2014/main" id="{4B97572E-DB4B-F403-78F0-5383CA943E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oneCellAnchor>
    <xdr:from>
      <xdr:col>13</xdr:col>
      <xdr:colOff>324716</xdr:colOff>
      <xdr:row>21</xdr:row>
      <xdr:rowOff>24310</xdr:rowOff>
    </xdr:from>
    <xdr:ext cx="467230" cy="246286"/>
    <xdr:sp macro="" textlink="">
      <xdr:nvSpPr>
        <xdr:cNvPr id="1018" name="Text Box 1620">
          <a:extLst>
            <a:ext uri="{FF2B5EF4-FFF2-40B4-BE49-F238E27FC236}">
              <a16:creationId xmlns:a16="http://schemas.microsoft.com/office/drawing/2014/main" id="{F96F9B2C-5564-4ACC-8FD5-EA3E22685036}"/>
            </a:ext>
          </a:extLst>
        </xdr:cNvPr>
        <xdr:cNvSpPr txBox="1">
          <a:spLocks noChangeArrowheads="1"/>
        </xdr:cNvSpPr>
      </xdr:nvSpPr>
      <xdr:spPr bwMode="auto">
        <a:xfrm>
          <a:off x="8852766" y="3497760"/>
          <a:ext cx="467230" cy="24628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日本航空学園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192181</xdr:colOff>
      <xdr:row>20</xdr:row>
      <xdr:rowOff>54312</xdr:rowOff>
    </xdr:from>
    <xdr:ext cx="225588" cy="225842"/>
    <xdr:pic>
      <xdr:nvPicPr>
        <xdr:cNvPr id="1019" name="図 1018" descr="クリックすると新しいウィンドウで開きます">
          <a:extLst>
            <a:ext uri="{FF2B5EF4-FFF2-40B4-BE49-F238E27FC236}">
              <a16:creationId xmlns:a16="http://schemas.microsoft.com/office/drawing/2014/main" id="{E4B6DC6B-A7B5-4454-B1A1-61978398C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34781" y="3362662"/>
          <a:ext cx="225588" cy="225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255071</xdr:colOff>
      <xdr:row>21</xdr:row>
      <xdr:rowOff>63196</xdr:rowOff>
    </xdr:from>
    <xdr:ext cx="438890" cy="272447"/>
    <xdr:sp macro="" textlink="">
      <xdr:nvSpPr>
        <xdr:cNvPr id="1020" name="Text Box 1620">
          <a:extLst>
            <a:ext uri="{FF2B5EF4-FFF2-40B4-BE49-F238E27FC236}">
              <a16:creationId xmlns:a16="http://schemas.microsoft.com/office/drawing/2014/main" id="{5BF5722D-3282-4EFB-A54D-8A4C8A2CDF01}"/>
            </a:ext>
          </a:extLst>
        </xdr:cNvPr>
        <xdr:cNvSpPr txBox="1">
          <a:spLocks noChangeArrowheads="1"/>
        </xdr:cNvSpPr>
      </xdr:nvSpPr>
      <xdr:spPr bwMode="auto">
        <a:xfrm>
          <a:off x="10192821" y="3536646"/>
          <a:ext cx="438890" cy="27244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↖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七尾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15</xdr:col>
      <xdr:colOff>572341</xdr:colOff>
      <xdr:row>17</xdr:row>
      <xdr:rowOff>25066</xdr:rowOff>
    </xdr:from>
    <xdr:ext cx="189091" cy="634999"/>
    <xdr:sp macro="" textlink="">
      <xdr:nvSpPr>
        <xdr:cNvPr id="1021" name="Text Box 1620">
          <a:extLst>
            <a:ext uri="{FF2B5EF4-FFF2-40B4-BE49-F238E27FC236}">
              <a16:creationId xmlns:a16="http://schemas.microsoft.com/office/drawing/2014/main" id="{7BCCE525-1FFB-4D4C-99DC-D1B3C833B81D}"/>
            </a:ext>
          </a:extLst>
        </xdr:cNvPr>
        <xdr:cNvSpPr txBox="1">
          <a:spLocks noChangeArrowheads="1"/>
        </xdr:cNvSpPr>
      </xdr:nvSpPr>
      <xdr:spPr bwMode="auto">
        <a:xfrm>
          <a:off x="10482877" y="2809995"/>
          <a:ext cx="189091" cy="634999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b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穴水市街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50131</xdr:colOff>
      <xdr:row>23</xdr:row>
      <xdr:rowOff>104659</xdr:rowOff>
    </xdr:from>
    <xdr:ext cx="355099" cy="166649"/>
    <xdr:sp macro="" textlink="">
      <xdr:nvSpPr>
        <xdr:cNvPr id="1022" name="Text Box 1620">
          <a:extLst>
            <a:ext uri="{FF2B5EF4-FFF2-40B4-BE49-F238E27FC236}">
              <a16:creationId xmlns:a16="http://schemas.microsoft.com/office/drawing/2014/main" id="{419F0CF6-090A-445D-8CEE-CE2296FB88B1}"/>
            </a:ext>
          </a:extLst>
        </xdr:cNvPr>
        <xdr:cNvSpPr txBox="1">
          <a:spLocks noChangeArrowheads="1"/>
        </xdr:cNvSpPr>
      </xdr:nvSpPr>
      <xdr:spPr bwMode="auto">
        <a:xfrm>
          <a:off x="10663702" y="3869302"/>
          <a:ext cx="355099" cy="16664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トヨタ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14</xdr:col>
      <xdr:colOff>38644</xdr:colOff>
      <xdr:row>20</xdr:row>
      <xdr:rowOff>55553</xdr:rowOff>
    </xdr:from>
    <xdr:to>
      <xdr:col>14</xdr:col>
      <xdr:colOff>188818</xdr:colOff>
      <xdr:row>21</xdr:row>
      <xdr:rowOff>27108</xdr:rowOff>
    </xdr:to>
    <xdr:sp macro="" textlink="">
      <xdr:nvSpPr>
        <xdr:cNvPr id="1023" name="Oval 310">
          <a:extLst>
            <a:ext uri="{FF2B5EF4-FFF2-40B4-BE49-F238E27FC236}">
              <a16:creationId xmlns:a16="http://schemas.microsoft.com/office/drawing/2014/main" id="{5B175E06-84DA-4ECB-B589-428DDADAB36E}"/>
            </a:ext>
          </a:extLst>
        </xdr:cNvPr>
        <xdr:cNvSpPr>
          <a:spLocks noChangeArrowheads="1"/>
        </xdr:cNvSpPr>
      </xdr:nvSpPr>
      <xdr:spPr bwMode="auto">
        <a:xfrm>
          <a:off x="9271544" y="3363903"/>
          <a:ext cx="150174" cy="1366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16</xdr:row>
      <xdr:rowOff>171282</xdr:rowOff>
    </xdr:from>
    <xdr:to>
      <xdr:col>17</xdr:col>
      <xdr:colOff>190017</xdr:colOff>
      <xdr:row>17</xdr:row>
      <xdr:rowOff>164108</xdr:rowOff>
    </xdr:to>
    <xdr:sp macro="" textlink="">
      <xdr:nvSpPr>
        <xdr:cNvPr id="1024" name="六角形 1023">
          <a:extLst>
            <a:ext uri="{FF2B5EF4-FFF2-40B4-BE49-F238E27FC236}">
              <a16:creationId xmlns:a16="http://schemas.microsoft.com/office/drawing/2014/main" id="{C71A559A-6765-46B7-8AF3-7E624B97F834}"/>
            </a:ext>
          </a:extLst>
        </xdr:cNvPr>
        <xdr:cNvSpPr/>
      </xdr:nvSpPr>
      <xdr:spPr bwMode="auto">
        <a:xfrm>
          <a:off x="11347450" y="2812882"/>
          <a:ext cx="190017" cy="16427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248914</xdr:colOff>
      <xdr:row>27</xdr:row>
      <xdr:rowOff>70554</xdr:rowOff>
    </xdr:from>
    <xdr:to>
      <xdr:col>11</xdr:col>
      <xdr:colOff>477294</xdr:colOff>
      <xdr:row>28</xdr:row>
      <xdr:rowOff>89997</xdr:rowOff>
    </xdr:to>
    <xdr:sp macro="" textlink="">
      <xdr:nvSpPr>
        <xdr:cNvPr id="1025" name="六角形 1024">
          <a:extLst>
            <a:ext uri="{FF2B5EF4-FFF2-40B4-BE49-F238E27FC236}">
              <a16:creationId xmlns:a16="http://schemas.microsoft.com/office/drawing/2014/main" id="{7E8E6D22-7192-4FE4-A864-62507721D90D}"/>
            </a:ext>
          </a:extLst>
        </xdr:cNvPr>
        <xdr:cNvSpPr/>
      </xdr:nvSpPr>
      <xdr:spPr bwMode="auto">
        <a:xfrm>
          <a:off x="7367264" y="4534604"/>
          <a:ext cx="228380" cy="18454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４７</a:t>
          </a:r>
        </a:p>
      </xdr:txBody>
    </xdr:sp>
    <xdr:clientData/>
  </xdr:twoCellAnchor>
  <xdr:oneCellAnchor>
    <xdr:from>
      <xdr:col>11</xdr:col>
      <xdr:colOff>51898</xdr:colOff>
      <xdr:row>28</xdr:row>
      <xdr:rowOff>116012</xdr:rowOff>
    </xdr:from>
    <xdr:ext cx="439616" cy="250005"/>
    <xdr:sp macro="" textlink="">
      <xdr:nvSpPr>
        <xdr:cNvPr id="1026" name="Text Box 1664">
          <a:extLst>
            <a:ext uri="{FF2B5EF4-FFF2-40B4-BE49-F238E27FC236}">
              <a16:creationId xmlns:a16="http://schemas.microsoft.com/office/drawing/2014/main" id="{EB14AD2E-2CCC-4AEE-8871-FB31601901C5}"/>
            </a:ext>
          </a:extLst>
        </xdr:cNvPr>
        <xdr:cNvSpPr txBox="1">
          <a:spLocks noChangeArrowheads="1"/>
        </xdr:cNvSpPr>
      </xdr:nvSpPr>
      <xdr:spPr bwMode="auto">
        <a:xfrm>
          <a:off x="7170248" y="4745162"/>
          <a:ext cx="439616" cy="250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342560</xdr:colOff>
      <xdr:row>46</xdr:row>
      <xdr:rowOff>10024</xdr:rowOff>
    </xdr:from>
    <xdr:ext cx="333048" cy="377539"/>
    <xdr:sp macro="" textlink="">
      <xdr:nvSpPr>
        <xdr:cNvPr id="1027" name="Text Box 1300">
          <a:extLst>
            <a:ext uri="{FF2B5EF4-FFF2-40B4-BE49-F238E27FC236}">
              <a16:creationId xmlns:a16="http://schemas.microsoft.com/office/drawing/2014/main" id="{32EBE211-2F3E-48FD-B07D-71F7FA95A6F6}"/>
            </a:ext>
          </a:extLst>
        </xdr:cNvPr>
        <xdr:cNvSpPr txBox="1">
          <a:spLocks noChangeArrowheads="1"/>
        </xdr:cNvSpPr>
      </xdr:nvSpPr>
      <xdr:spPr bwMode="auto">
        <a:xfrm>
          <a:off x="3936660" y="7610974"/>
          <a:ext cx="333048" cy="3775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能登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珠洲</a:t>
          </a:r>
          <a:endParaRPr lang="en-US" altLang="ja-JP" sz="9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75710</xdr:colOff>
      <xdr:row>35</xdr:row>
      <xdr:rowOff>0</xdr:rowOff>
    </xdr:from>
    <xdr:ext cx="416829" cy="117231"/>
    <xdr:sp macro="" textlink="">
      <xdr:nvSpPr>
        <xdr:cNvPr id="1028" name="Text Box 972">
          <a:extLst>
            <a:ext uri="{FF2B5EF4-FFF2-40B4-BE49-F238E27FC236}">
              <a16:creationId xmlns:a16="http://schemas.microsoft.com/office/drawing/2014/main" id="{EAAF1C64-F618-4DE8-B9CE-AEAC0E513966}"/>
            </a:ext>
          </a:extLst>
        </xdr:cNvPr>
        <xdr:cNvSpPr txBox="1">
          <a:spLocks noChangeArrowheads="1"/>
        </xdr:cNvSpPr>
      </xdr:nvSpPr>
      <xdr:spPr bwMode="auto">
        <a:xfrm>
          <a:off x="8603760" y="5784850"/>
          <a:ext cx="416829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</a:t>
          </a:r>
        </a:p>
      </xdr:txBody>
    </xdr:sp>
    <xdr:clientData/>
  </xdr:oneCellAnchor>
  <xdr:twoCellAnchor>
    <xdr:from>
      <xdr:col>11</xdr:col>
      <xdr:colOff>287793</xdr:colOff>
      <xdr:row>35</xdr:row>
      <xdr:rowOff>107026</xdr:rowOff>
    </xdr:from>
    <xdr:to>
      <xdr:col>11</xdr:col>
      <xdr:colOff>422565</xdr:colOff>
      <xdr:row>36</xdr:row>
      <xdr:rowOff>74976</xdr:rowOff>
    </xdr:to>
    <xdr:sp macro="" textlink="">
      <xdr:nvSpPr>
        <xdr:cNvPr id="1029" name="六角形 1028">
          <a:extLst>
            <a:ext uri="{FF2B5EF4-FFF2-40B4-BE49-F238E27FC236}">
              <a16:creationId xmlns:a16="http://schemas.microsoft.com/office/drawing/2014/main" id="{5DEE1496-1351-4918-A7D3-70A898C2F779}"/>
            </a:ext>
          </a:extLst>
        </xdr:cNvPr>
        <xdr:cNvSpPr/>
      </xdr:nvSpPr>
      <xdr:spPr bwMode="auto">
        <a:xfrm>
          <a:off x="8815843" y="5891876"/>
          <a:ext cx="134772" cy="1330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135210</xdr:colOff>
      <xdr:row>35</xdr:row>
      <xdr:rowOff>106529</xdr:rowOff>
    </xdr:from>
    <xdr:to>
      <xdr:col>11</xdr:col>
      <xdr:colOff>264433</xdr:colOff>
      <xdr:row>36</xdr:row>
      <xdr:rowOff>64284</xdr:rowOff>
    </xdr:to>
    <xdr:sp macro="" textlink="">
      <xdr:nvSpPr>
        <xdr:cNvPr id="1030" name="六角形 1029">
          <a:extLst>
            <a:ext uri="{FF2B5EF4-FFF2-40B4-BE49-F238E27FC236}">
              <a16:creationId xmlns:a16="http://schemas.microsoft.com/office/drawing/2014/main" id="{5E1CC665-7314-4CCB-B58A-92FDF8B60502}"/>
            </a:ext>
          </a:extLst>
        </xdr:cNvPr>
        <xdr:cNvSpPr/>
      </xdr:nvSpPr>
      <xdr:spPr bwMode="auto">
        <a:xfrm>
          <a:off x="8663260" y="5891379"/>
          <a:ext cx="129223" cy="12285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480333</xdr:colOff>
      <xdr:row>27</xdr:row>
      <xdr:rowOff>16499</xdr:rowOff>
    </xdr:from>
    <xdr:ext cx="234844" cy="235109"/>
    <xdr:pic>
      <xdr:nvPicPr>
        <xdr:cNvPr id="1031" name="図 1030" descr="クリックすると新しいウィンドウで開きます">
          <a:extLst>
            <a:ext uri="{FF2B5EF4-FFF2-40B4-BE49-F238E27FC236}">
              <a16:creationId xmlns:a16="http://schemas.microsoft.com/office/drawing/2014/main" id="{90625446-1B05-463E-B2AA-EA3A3E2EF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655135">
          <a:off x="13237483" y="4480549"/>
          <a:ext cx="234844" cy="235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17</xdr:col>
      <xdr:colOff>274477</xdr:colOff>
      <xdr:row>28</xdr:row>
      <xdr:rowOff>134795</xdr:rowOff>
    </xdr:from>
    <xdr:to>
      <xdr:col>17</xdr:col>
      <xdr:colOff>525982</xdr:colOff>
      <xdr:row>30</xdr:row>
      <xdr:rowOff>39323</xdr:rowOff>
    </xdr:to>
    <xdr:pic>
      <xdr:nvPicPr>
        <xdr:cNvPr id="1032" name="図 67" descr="「コンビニのロゴ」の画像検索結果">
          <a:extLst>
            <a:ext uri="{FF2B5EF4-FFF2-40B4-BE49-F238E27FC236}">
              <a16:creationId xmlns:a16="http://schemas.microsoft.com/office/drawing/2014/main" id="{D45C8A63-3448-449F-B882-3C30DDFE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752290">
          <a:off x="13031627" y="4763945"/>
          <a:ext cx="251505" cy="234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461431</xdr:colOff>
      <xdr:row>25</xdr:row>
      <xdr:rowOff>42330</xdr:rowOff>
    </xdr:from>
    <xdr:to>
      <xdr:col>20</xdr:col>
      <xdr:colOff>698499</xdr:colOff>
      <xdr:row>26</xdr:row>
      <xdr:rowOff>74923</xdr:rowOff>
    </xdr:to>
    <xdr:pic>
      <xdr:nvPicPr>
        <xdr:cNvPr id="1033" name="図 67" descr="「コンビニのロゴ」の画像検索結果">
          <a:extLst>
            <a:ext uri="{FF2B5EF4-FFF2-40B4-BE49-F238E27FC236}">
              <a16:creationId xmlns:a16="http://schemas.microsoft.com/office/drawing/2014/main" id="{5589140A-EF7C-4293-B531-30684854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284631" y="5496980"/>
          <a:ext cx="237068" cy="19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83439</xdr:colOff>
      <xdr:row>25</xdr:row>
      <xdr:rowOff>71404</xdr:rowOff>
    </xdr:from>
    <xdr:to>
      <xdr:col>20</xdr:col>
      <xdr:colOff>301637</xdr:colOff>
      <xdr:row>30</xdr:row>
      <xdr:rowOff>37613</xdr:rowOff>
    </xdr:to>
    <xdr:sp macro="" textlink="">
      <xdr:nvSpPr>
        <xdr:cNvPr id="1034" name="AutoShape 1561">
          <a:extLst>
            <a:ext uri="{FF2B5EF4-FFF2-40B4-BE49-F238E27FC236}">
              <a16:creationId xmlns:a16="http://schemas.microsoft.com/office/drawing/2014/main" id="{9CF25980-77A6-488C-8CB1-783D5265EF2D}"/>
            </a:ext>
          </a:extLst>
        </xdr:cNvPr>
        <xdr:cNvSpPr>
          <a:spLocks/>
        </xdr:cNvSpPr>
      </xdr:nvSpPr>
      <xdr:spPr bwMode="auto">
        <a:xfrm rot="1225489" flipH="1" flipV="1">
          <a:off x="7906639" y="5526054"/>
          <a:ext cx="218198" cy="791709"/>
        </a:xfrm>
        <a:prstGeom prst="rightBrace">
          <a:avLst>
            <a:gd name="adj1" fmla="val 42740"/>
            <a:gd name="adj2" fmla="val 449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613838</xdr:colOff>
      <xdr:row>26</xdr:row>
      <xdr:rowOff>143933</xdr:rowOff>
    </xdr:from>
    <xdr:to>
      <xdr:col>20</xdr:col>
      <xdr:colOff>114306</xdr:colOff>
      <xdr:row>28</xdr:row>
      <xdr:rowOff>71966</xdr:rowOff>
    </xdr:to>
    <xdr:sp macro="" textlink="">
      <xdr:nvSpPr>
        <xdr:cNvPr id="1035" name="Text Box 709">
          <a:extLst>
            <a:ext uri="{FF2B5EF4-FFF2-40B4-BE49-F238E27FC236}">
              <a16:creationId xmlns:a16="http://schemas.microsoft.com/office/drawing/2014/main" id="{300742FC-F9F7-419A-AD26-7BCEC2DED544}"/>
            </a:ext>
          </a:extLst>
        </xdr:cNvPr>
        <xdr:cNvSpPr txBox="1">
          <a:spLocks noChangeArrowheads="1"/>
        </xdr:cNvSpPr>
      </xdr:nvSpPr>
      <xdr:spPr bwMode="auto">
        <a:xfrm flipV="1">
          <a:off x="7732188" y="5763683"/>
          <a:ext cx="205318" cy="258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</a:p>
        <a:p>
          <a:pPr algn="ctr" rtl="0">
            <a:lnSpc>
              <a:spcPts val="7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639235</xdr:colOff>
      <xdr:row>36</xdr:row>
      <xdr:rowOff>21172</xdr:rowOff>
    </xdr:from>
    <xdr:to>
      <xdr:col>12</xdr:col>
      <xdr:colOff>512233</xdr:colOff>
      <xdr:row>40</xdr:row>
      <xdr:rowOff>156633</xdr:rowOff>
    </xdr:to>
    <xdr:sp macro="" textlink="">
      <xdr:nvSpPr>
        <xdr:cNvPr id="1036" name="Freeform 169">
          <a:extLst>
            <a:ext uri="{FF2B5EF4-FFF2-40B4-BE49-F238E27FC236}">
              <a16:creationId xmlns:a16="http://schemas.microsoft.com/office/drawing/2014/main" id="{2CDFA932-C662-4184-86C7-8D613FF2528E}"/>
            </a:ext>
          </a:extLst>
        </xdr:cNvPr>
        <xdr:cNvSpPr>
          <a:spLocks/>
        </xdr:cNvSpPr>
      </xdr:nvSpPr>
      <xdr:spPr bwMode="auto">
        <a:xfrm flipH="1">
          <a:off x="9167285" y="5971122"/>
          <a:ext cx="577848" cy="795861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276805</xdr:colOff>
      <xdr:row>39</xdr:row>
      <xdr:rowOff>62249</xdr:rowOff>
    </xdr:from>
    <xdr:to>
      <xdr:col>11</xdr:col>
      <xdr:colOff>609601</xdr:colOff>
      <xdr:row>40</xdr:row>
      <xdr:rowOff>139700</xdr:rowOff>
    </xdr:to>
    <xdr:grpSp>
      <xdr:nvGrpSpPr>
        <xdr:cNvPr id="1037" name="Group 6672">
          <a:extLst>
            <a:ext uri="{FF2B5EF4-FFF2-40B4-BE49-F238E27FC236}">
              <a16:creationId xmlns:a16="http://schemas.microsoft.com/office/drawing/2014/main" id="{DC515EE7-6A73-4489-BC4A-D1E539B19FCD}"/>
            </a:ext>
          </a:extLst>
        </xdr:cNvPr>
        <xdr:cNvGrpSpPr>
          <a:grpSpLocks/>
        </xdr:cNvGrpSpPr>
      </xdr:nvGrpSpPr>
      <xdr:grpSpPr bwMode="auto">
        <a:xfrm>
          <a:off x="7402916" y="6518082"/>
          <a:ext cx="332796" cy="242816"/>
          <a:chOff x="536" y="110"/>
          <a:chExt cx="46" cy="44"/>
        </a:xfrm>
      </xdr:grpSpPr>
      <xdr:pic>
        <xdr:nvPicPr>
          <xdr:cNvPr id="1038" name="Picture 6673" descr="route2">
            <a:extLst>
              <a:ext uri="{FF2B5EF4-FFF2-40B4-BE49-F238E27FC236}">
                <a16:creationId xmlns:a16="http://schemas.microsoft.com/office/drawing/2014/main" id="{C3242F72-5933-20B6-B776-32E155BBFA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39" name="Text Box 6674">
            <a:extLst>
              <a:ext uri="{FF2B5EF4-FFF2-40B4-BE49-F238E27FC236}">
                <a16:creationId xmlns:a16="http://schemas.microsoft.com/office/drawing/2014/main" id="{0C6D1C37-A00A-DBCF-3572-85D2248C93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11</xdr:col>
      <xdr:colOff>557913</xdr:colOff>
      <xdr:row>36</xdr:row>
      <xdr:rowOff>116867</xdr:rowOff>
    </xdr:from>
    <xdr:to>
      <xdr:col>12</xdr:col>
      <xdr:colOff>17901</xdr:colOff>
      <xdr:row>37</xdr:row>
      <xdr:rowOff>107378</xdr:rowOff>
    </xdr:to>
    <xdr:sp macro="" textlink="">
      <xdr:nvSpPr>
        <xdr:cNvPr id="1040" name="AutoShape 308">
          <a:extLst>
            <a:ext uri="{FF2B5EF4-FFF2-40B4-BE49-F238E27FC236}">
              <a16:creationId xmlns:a16="http://schemas.microsoft.com/office/drawing/2014/main" id="{AEE1ABDA-10EA-4C86-8FEC-B96F85E1D69B}"/>
            </a:ext>
          </a:extLst>
        </xdr:cNvPr>
        <xdr:cNvSpPr>
          <a:spLocks noChangeArrowheads="1"/>
        </xdr:cNvSpPr>
      </xdr:nvSpPr>
      <xdr:spPr bwMode="auto">
        <a:xfrm>
          <a:off x="9085963" y="6066817"/>
          <a:ext cx="164838" cy="15561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685802</xdr:colOff>
      <xdr:row>39</xdr:row>
      <xdr:rowOff>63494</xdr:rowOff>
    </xdr:from>
    <xdr:ext cx="270742" cy="244550"/>
    <xdr:pic>
      <xdr:nvPicPr>
        <xdr:cNvPr id="1041" name="Picture 12589">
          <a:extLst>
            <a:ext uri="{FF2B5EF4-FFF2-40B4-BE49-F238E27FC236}">
              <a16:creationId xmlns:a16="http://schemas.microsoft.com/office/drawing/2014/main" id="{DF8B4E7B-C832-481F-8ACE-DEDD79FC1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3852" y="6508744"/>
          <a:ext cx="270742" cy="244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11</xdr:col>
      <xdr:colOff>436034</xdr:colOff>
      <xdr:row>36</xdr:row>
      <xdr:rowOff>21165</xdr:rowOff>
    </xdr:from>
    <xdr:to>
      <xdr:col>11</xdr:col>
      <xdr:colOff>664633</xdr:colOff>
      <xdr:row>39</xdr:row>
      <xdr:rowOff>156631</xdr:rowOff>
    </xdr:to>
    <xdr:sp macro="" textlink="">
      <xdr:nvSpPr>
        <xdr:cNvPr id="1042" name="AutoShape 1653">
          <a:extLst>
            <a:ext uri="{FF2B5EF4-FFF2-40B4-BE49-F238E27FC236}">
              <a16:creationId xmlns:a16="http://schemas.microsoft.com/office/drawing/2014/main" id="{789822D1-626C-4959-BAB6-52D3CC52EA41}"/>
            </a:ext>
          </a:extLst>
        </xdr:cNvPr>
        <xdr:cNvSpPr>
          <a:spLocks/>
        </xdr:cNvSpPr>
      </xdr:nvSpPr>
      <xdr:spPr bwMode="auto">
        <a:xfrm rot="10800000">
          <a:off x="8964084" y="5971115"/>
          <a:ext cx="228599" cy="63076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86599</xdr:colOff>
      <xdr:row>37</xdr:row>
      <xdr:rowOff>75011</xdr:rowOff>
    </xdr:from>
    <xdr:ext cx="395844" cy="193515"/>
    <xdr:sp macro="" textlink="">
      <xdr:nvSpPr>
        <xdr:cNvPr id="1043" name="Text Box 1563">
          <a:extLst>
            <a:ext uri="{FF2B5EF4-FFF2-40B4-BE49-F238E27FC236}">
              <a16:creationId xmlns:a16="http://schemas.microsoft.com/office/drawing/2014/main" id="{7D2FBD58-6259-47DE-B890-C0852C2F7E04}"/>
            </a:ext>
          </a:extLst>
        </xdr:cNvPr>
        <xdr:cNvSpPr txBox="1">
          <a:spLocks noChangeArrowheads="1"/>
        </xdr:cNvSpPr>
      </xdr:nvSpPr>
      <xdr:spPr bwMode="auto">
        <a:xfrm>
          <a:off x="8614649" y="6190061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12</xdr:col>
      <xdr:colOff>177801</xdr:colOff>
      <xdr:row>39</xdr:row>
      <xdr:rowOff>110070</xdr:rowOff>
    </xdr:from>
    <xdr:ext cx="397935" cy="186974"/>
    <xdr:sp macro="" textlink="">
      <xdr:nvSpPr>
        <xdr:cNvPr id="1044" name="Text Box 1664">
          <a:extLst>
            <a:ext uri="{FF2B5EF4-FFF2-40B4-BE49-F238E27FC236}">
              <a16:creationId xmlns:a16="http://schemas.microsoft.com/office/drawing/2014/main" id="{328E61CA-CCCE-4C57-A671-8491408B25F1}"/>
            </a:ext>
          </a:extLst>
        </xdr:cNvPr>
        <xdr:cNvSpPr txBox="1">
          <a:spLocks noChangeArrowheads="1"/>
        </xdr:cNvSpPr>
      </xdr:nvSpPr>
      <xdr:spPr bwMode="auto">
        <a:xfrm>
          <a:off x="9410701" y="6555320"/>
          <a:ext cx="397935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24H</a:t>
          </a:r>
        </a:p>
      </xdr:txBody>
    </xdr:sp>
    <xdr:clientData/>
  </xdr:oneCellAnchor>
  <xdr:twoCellAnchor>
    <xdr:from>
      <xdr:col>13</xdr:col>
      <xdr:colOff>576385</xdr:colOff>
      <xdr:row>33</xdr:row>
      <xdr:rowOff>4882</xdr:rowOff>
    </xdr:from>
    <xdr:to>
      <xdr:col>14</xdr:col>
      <xdr:colOff>170962</xdr:colOff>
      <xdr:row>40</xdr:row>
      <xdr:rowOff>48840</xdr:rowOff>
    </xdr:to>
    <xdr:sp macro="" textlink="">
      <xdr:nvSpPr>
        <xdr:cNvPr id="1045" name="Freeform 166">
          <a:extLst>
            <a:ext uri="{FF2B5EF4-FFF2-40B4-BE49-F238E27FC236}">
              <a16:creationId xmlns:a16="http://schemas.microsoft.com/office/drawing/2014/main" id="{C48264C5-4B7E-4F07-966E-D3D6CE67ACD7}"/>
            </a:ext>
          </a:extLst>
        </xdr:cNvPr>
        <xdr:cNvSpPr>
          <a:spLocks/>
        </xdr:cNvSpPr>
      </xdr:nvSpPr>
      <xdr:spPr bwMode="auto">
        <a:xfrm flipH="1">
          <a:off x="10514135" y="5459532"/>
          <a:ext cx="299427" cy="119965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  <a:gd name="connsiteX0" fmla="*/ 295 w 15366"/>
            <a:gd name="connsiteY0" fmla="*/ 28678 h 28678"/>
            <a:gd name="connsiteX1" fmla="*/ 40 w 15366"/>
            <a:gd name="connsiteY1" fmla="*/ 8693 h 28678"/>
            <a:gd name="connsiteX2" fmla="*/ 12154 w 15366"/>
            <a:gd name="connsiteY2" fmla="*/ 8782 h 28678"/>
            <a:gd name="connsiteX3" fmla="*/ 15366 w 15366"/>
            <a:gd name="connsiteY3" fmla="*/ 0 h 286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366" h="28678">
              <a:moveTo>
                <a:pt x="295" y="28678"/>
              </a:moveTo>
              <a:cubicBezTo>
                <a:pt x="213" y="25619"/>
                <a:pt x="-113" y="16756"/>
                <a:pt x="40" y="8693"/>
              </a:cubicBezTo>
              <a:cubicBezTo>
                <a:pt x="609" y="8614"/>
                <a:pt x="12020" y="8707"/>
                <a:pt x="12154" y="8782"/>
              </a:cubicBezTo>
              <a:cubicBezTo>
                <a:pt x="13614" y="5042"/>
                <a:pt x="14718" y="152"/>
                <a:pt x="1536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165874</xdr:colOff>
      <xdr:row>33</xdr:row>
      <xdr:rowOff>24079</xdr:rowOff>
    </xdr:from>
    <xdr:to>
      <xdr:col>14</xdr:col>
      <xdr:colOff>171895</xdr:colOff>
      <xdr:row>35</xdr:row>
      <xdr:rowOff>159760</xdr:rowOff>
    </xdr:to>
    <xdr:sp macro="" textlink="">
      <xdr:nvSpPr>
        <xdr:cNvPr id="1046" name="Line 238">
          <a:extLst>
            <a:ext uri="{FF2B5EF4-FFF2-40B4-BE49-F238E27FC236}">
              <a16:creationId xmlns:a16="http://schemas.microsoft.com/office/drawing/2014/main" id="{755E4E0F-9400-45FD-802E-082D69A0CC18}"/>
            </a:ext>
          </a:extLst>
        </xdr:cNvPr>
        <xdr:cNvSpPr>
          <a:spLocks noChangeShapeType="1"/>
        </xdr:cNvSpPr>
      </xdr:nvSpPr>
      <xdr:spPr bwMode="auto">
        <a:xfrm>
          <a:off x="10808474" y="5478729"/>
          <a:ext cx="6021" cy="465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267431</xdr:colOff>
      <xdr:row>34</xdr:row>
      <xdr:rowOff>12284</xdr:rowOff>
    </xdr:from>
    <xdr:to>
      <xdr:col>13</xdr:col>
      <xdr:colOff>658837</xdr:colOff>
      <xdr:row>40</xdr:row>
      <xdr:rowOff>140134</xdr:rowOff>
    </xdr:to>
    <xdr:sp macro="" textlink="">
      <xdr:nvSpPr>
        <xdr:cNvPr id="1047" name="Freeform 605">
          <a:extLst>
            <a:ext uri="{FF2B5EF4-FFF2-40B4-BE49-F238E27FC236}">
              <a16:creationId xmlns:a16="http://schemas.microsoft.com/office/drawing/2014/main" id="{6EFF6F57-9834-4D54-9C1F-5853EA3290CD}"/>
            </a:ext>
          </a:extLst>
        </xdr:cNvPr>
        <xdr:cNvSpPr>
          <a:spLocks/>
        </xdr:cNvSpPr>
      </xdr:nvSpPr>
      <xdr:spPr bwMode="auto">
        <a:xfrm rot="3568501">
          <a:off x="9841659" y="5995556"/>
          <a:ext cx="1118450" cy="391406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303 w 10303"/>
            <a:gd name="connsiteY0" fmla="*/ 4862 h 4862"/>
            <a:gd name="connsiteX1" fmla="*/ 7284 w 10303"/>
            <a:gd name="connsiteY1" fmla="*/ 973 h 4862"/>
            <a:gd name="connsiteX2" fmla="*/ 5639 w 10303"/>
            <a:gd name="connsiteY2" fmla="*/ 1070 h 4862"/>
            <a:gd name="connsiteX3" fmla="*/ 4609 w 10303"/>
            <a:gd name="connsiteY3" fmla="*/ 919 h 4862"/>
            <a:gd name="connsiteX4" fmla="*/ 0 w 10303"/>
            <a:gd name="connsiteY4" fmla="*/ 0 h 4862"/>
            <a:gd name="connsiteX0" fmla="*/ 11377 w 11377"/>
            <a:gd name="connsiteY0" fmla="*/ 11721 h 11721"/>
            <a:gd name="connsiteX1" fmla="*/ 8447 w 11377"/>
            <a:gd name="connsiteY1" fmla="*/ 3722 h 11721"/>
            <a:gd name="connsiteX2" fmla="*/ 6850 w 11377"/>
            <a:gd name="connsiteY2" fmla="*/ 3922 h 11721"/>
            <a:gd name="connsiteX3" fmla="*/ 5850 w 11377"/>
            <a:gd name="connsiteY3" fmla="*/ 3611 h 11721"/>
            <a:gd name="connsiteX4" fmla="*/ 0 w 11377"/>
            <a:gd name="connsiteY4" fmla="*/ 0 h 11721"/>
            <a:gd name="connsiteX0" fmla="*/ 11377 w 11377"/>
            <a:gd name="connsiteY0" fmla="*/ 11721 h 11721"/>
            <a:gd name="connsiteX1" fmla="*/ 8447 w 11377"/>
            <a:gd name="connsiteY1" fmla="*/ 3722 h 11721"/>
            <a:gd name="connsiteX2" fmla="*/ 6850 w 11377"/>
            <a:gd name="connsiteY2" fmla="*/ 3922 h 11721"/>
            <a:gd name="connsiteX3" fmla="*/ 5850 w 11377"/>
            <a:gd name="connsiteY3" fmla="*/ 3611 h 11721"/>
            <a:gd name="connsiteX4" fmla="*/ 1731 w 11377"/>
            <a:gd name="connsiteY4" fmla="*/ 4250 h 11721"/>
            <a:gd name="connsiteX5" fmla="*/ 0 w 11377"/>
            <a:gd name="connsiteY5" fmla="*/ 0 h 11721"/>
            <a:gd name="connsiteX0" fmla="*/ 9930 w 9930"/>
            <a:gd name="connsiteY0" fmla="*/ 26217 h 26217"/>
            <a:gd name="connsiteX1" fmla="*/ 7000 w 9930"/>
            <a:gd name="connsiteY1" fmla="*/ 18218 h 26217"/>
            <a:gd name="connsiteX2" fmla="*/ 5403 w 9930"/>
            <a:gd name="connsiteY2" fmla="*/ 18418 h 26217"/>
            <a:gd name="connsiteX3" fmla="*/ 4403 w 9930"/>
            <a:gd name="connsiteY3" fmla="*/ 18107 h 26217"/>
            <a:gd name="connsiteX4" fmla="*/ 284 w 9930"/>
            <a:gd name="connsiteY4" fmla="*/ 18746 h 26217"/>
            <a:gd name="connsiteX5" fmla="*/ 833 w 9930"/>
            <a:gd name="connsiteY5" fmla="*/ 0 h 26217"/>
            <a:gd name="connsiteX0" fmla="*/ 11147 w 11147"/>
            <a:gd name="connsiteY0" fmla="*/ 10000 h 10000"/>
            <a:gd name="connsiteX1" fmla="*/ 8196 w 11147"/>
            <a:gd name="connsiteY1" fmla="*/ 6949 h 10000"/>
            <a:gd name="connsiteX2" fmla="*/ 6588 w 11147"/>
            <a:gd name="connsiteY2" fmla="*/ 7025 h 10000"/>
            <a:gd name="connsiteX3" fmla="*/ 5581 w 11147"/>
            <a:gd name="connsiteY3" fmla="*/ 6907 h 10000"/>
            <a:gd name="connsiteX4" fmla="*/ 191 w 11147"/>
            <a:gd name="connsiteY4" fmla="*/ 8748 h 10000"/>
            <a:gd name="connsiteX5" fmla="*/ 1986 w 11147"/>
            <a:gd name="connsiteY5" fmla="*/ 0 h 10000"/>
            <a:gd name="connsiteX0" fmla="*/ 11374 w 11374"/>
            <a:gd name="connsiteY0" fmla="*/ 10000 h 10000"/>
            <a:gd name="connsiteX1" fmla="*/ 8423 w 11374"/>
            <a:gd name="connsiteY1" fmla="*/ 6949 h 10000"/>
            <a:gd name="connsiteX2" fmla="*/ 6815 w 11374"/>
            <a:gd name="connsiteY2" fmla="*/ 7025 h 10000"/>
            <a:gd name="connsiteX3" fmla="*/ 5808 w 11374"/>
            <a:gd name="connsiteY3" fmla="*/ 6907 h 10000"/>
            <a:gd name="connsiteX4" fmla="*/ 418 w 11374"/>
            <a:gd name="connsiteY4" fmla="*/ 8748 h 10000"/>
            <a:gd name="connsiteX5" fmla="*/ 510 w 11374"/>
            <a:gd name="connsiteY5" fmla="*/ 5505 h 10000"/>
            <a:gd name="connsiteX6" fmla="*/ 2213 w 11374"/>
            <a:gd name="connsiteY6" fmla="*/ 0 h 10000"/>
            <a:gd name="connsiteX0" fmla="*/ 11374 w 11374"/>
            <a:gd name="connsiteY0" fmla="*/ 12053 h 12053"/>
            <a:gd name="connsiteX1" fmla="*/ 8423 w 11374"/>
            <a:gd name="connsiteY1" fmla="*/ 9002 h 12053"/>
            <a:gd name="connsiteX2" fmla="*/ 6815 w 11374"/>
            <a:gd name="connsiteY2" fmla="*/ 9078 h 12053"/>
            <a:gd name="connsiteX3" fmla="*/ 5808 w 11374"/>
            <a:gd name="connsiteY3" fmla="*/ 8960 h 12053"/>
            <a:gd name="connsiteX4" fmla="*/ 418 w 11374"/>
            <a:gd name="connsiteY4" fmla="*/ 10801 h 12053"/>
            <a:gd name="connsiteX5" fmla="*/ 510 w 11374"/>
            <a:gd name="connsiteY5" fmla="*/ 7558 h 12053"/>
            <a:gd name="connsiteX6" fmla="*/ 3594 w 11374"/>
            <a:gd name="connsiteY6" fmla="*/ 0 h 12053"/>
            <a:gd name="connsiteX0" fmla="*/ 11382 w 11382"/>
            <a:gd name="connsiteY0" fmla="*/ 12053 h 12053"/>
            <a:gd name="connsiteX1" fmla="*/ 8431 w 11382"/>
            <a:gd name="connsiteY1" fmla="*/ 9002 h 12053"/>
            <a:gd name="connsiteX2" fmla="*/ 6823 w 11382"/>
            <a:gd name="connsiteY2" fmla="*/ 9078 h 12053"/>
            <a:gd name="connsiteX3" fmla="*/ 5816 w 11382"/>
            <a:gd name="connsiteY3" fmla="*/ 8960 h 12053"/>
            <a:gd name="connsiteX4" fmla="*/ 426 w 11382"/>
            <a:gd name="connsiteY4" fmla="*/ 10801 h 12053"/>
            <a:gd name="connsiteX5" fmla="*/ 518 w 11382"/>
            <a:gd name="connsiteY5" fmla="*/ 7558 h 12053"/>
            <a:gd name="connsiteX6" fmla="*/ 2798 w 11382"/>
            <a:gd name="connsiteY6" fmla="*/ 5775 h 12053"/>
            <a:gd name="connsiteX7" fmla="*/ 3602 w 11382"/>
            <a:gd name="connsiteY7" fmla="*/ 0 h 12053"/>
            <a:gd name="connsiteX0" fmla="*/ 11382 w 11382"/>
            <a:gd name="connsiteY0" fmla="*/ 15505 h 15505"/>
            <a:gd name="connsiteX1" fmla="*/ 8431 w 11382"/>
            <a:gd name="connsiteY1" fmla="*/ 12454 h 15505"/>
            <a:gd name="connsiteX2" fmla="*/ 6823 w 11382"/>
            <a:gd name="connsiteY2" fmla="*/ 12530 h 15505"/>
            <a:gd name="connsiteX3" fmla="*/ 5816 w 11382"/>
            <a:gd name="connsiteY3" fmla="*/ 12412 h 15505"/>
            <a:gd name="connsiteX4" fmla="*/ 426 w 11382"/>
            <a:gd name="connsiteY4" fmla="*/ 14253 h 15505"/>
            <a:gd name="connsiteX5" fmla="*/ 518 w 11382"/>
            <a:gd name="connsiteY5" fmla="*/ 11010 h 15505"/>
            <a:gd name="connsiteX6" fmla="*/ 2798 w 11382"/>
            <a:gd name="connsiteY6" fmla="*/ 9227 h 15505"/>
            <a:gd name="connsiteX7" fmla="*/ 2447 w 11382"/>
            <a:gd name="connsiteY7" fmla="*/ 0 h 15505"/>
            <a:gd name="connsiteX0" fmla="*/ 11382 w 11382"/>
            <a:gd name="connsiteY0" fmla="*/ 15505 h 15505"/>
            <a:gd name="connsiteX1" fmla="*/ 8431 w 11382"/>
            <a:gd name="connsiteY1" fmla="*/ 12454 h 15505"/>
            <a:gd name="connsiteX2" fmla="*/ 6823 w 11382"/>
            <a:gd name="connsiteY2" fmla="*/ 12530 h 15505"/>
            <a:gd name="connsiteX3" fmla="*/ 5816 w 11382"/>
            <a:gd name="connsiteY3" fmla="*/ 12412 h 15505"/>
            <a:gd name="connsiteX4" fmla="*/ 426 w 11382"/>
            <a:gd name="connsiteY4" fmla="*/ 14253 h 15505"/>
            <a:gd name="connsiteX5" fmla="*/ 518 w 11382"/>
            <a:gd name="connsiteY5" fmla="*/ 11010 h 15505"/>
            <a:gd name="connsiteX6" fmla="*/ 2798 w 11382"/>
            <a:gd name="connsiteY6" fmla="*/ 9227 h 15505"/>
            <a:gd name="connsiteX7" fmla="*/ 3099 w 11382"/>
            <a:gd name="connsiteY7" fmla="*/ 4225 h 15505"/>
            <a:gd name="connsiteX8" fmla="*/ 2447 w 11382"/>
            <a:gd name="connsiteY8" fmla="*/ 0 h 15505"/>
            <a:gd name="connsiteX0" fmla="*/ 11382 w 11382"/>
            <a:gd name="connsiteY0" fmla="*/ 12655 h 12655"/>
            <a:gd name="connsiteX1" fmla="*/ 8431 w 11382"/>
            <a:gd name="connsiteY1" fmla="*/ 9604 h 12655"/>
            <a:gd name="connsiteX2" fmla="*/ 6823 w 11382"/>
            <a:gd name="connsiteY2" fmla="*/ 9680 h 12655"/>
            <a:gd name="connsiteX3" fmla="*/ 5816 w 11382"/>
            <a:gd name="connsiteY3" fmla="*/ 9562 h 12655"/>
            <a:gd name="connsiteX4" fmla="*/ 426 w 11382"/>
            <a:gd name="connsiteY4" fmla="*/ 11403 h 12655"/>
            <a:gd name="connsiteX5" fmla="*/ 518 w 11382"/>
            <a:gd name="connsiteY5" fmla="*/ 8160 h 12655"/>
            <a:gd name="connsiteX6" fmla="*/ 2798 w 11382"/>
            <a:gd name="connsiteY6" fmla="*/ 6377 h 12655"/>
            <a:gd name="connsiteX7" fmla="*/ 3099 w 11382"/>
            <a:gd name="connsiteY7" fmla="*/ 1375 h 12655"/>
            <a:gd name="connsiteX8" fmla="*/ 2149 w 11382"/>
            <a:gd name="connsiteY8" fmla="*/ 0 h 12655"/>
            <a:gd name="connsiteX0" fmla="*/ 11382 w 11382"/>
            <a:gd name="connsiteY0" fmla="*/ 13080 h 13080"/>
            <a:gd name="connsiteX1" fmla="*/ 8431 w 11382"/>
            <a:gd name="connsiteY1" fmla="*/ 10029 h 13080"/>
            <a:gd name="connsiteX2" fmla="*/ 6823 w 11382"/>
            <a:gd name="connsiteY2" fmla="*/ 10105 h 13080"/>
            <a:gd name="connsiteX3" fmla="*/ 5816 w 11382"/>
            <a:gd name="connsiteY3" fmla="*/ 9987 h 13080"/>
            <a:gd name="connsiteX4" fmla="*/ 426 w 11382"/>
            <a:gd name="connsiteY4" fmla="*/ 11828 h 13080"/>
            <a:gd name="connsiteX5" fmla="*/ 518 w 11382"/>
            <a:gd name="connsiteY5" fmla="*/ 8585 h 13080"/>
            <a:gd name="connsiteX6" fmla="*/ 2798 w 11382"/>
            <a:gd name="connsiteY6" fmla="*/ 6802 h 13080"/>
            <a:gd name="connsiteX7" fmla="*/ 3038 w 11382"/>
            <a:gd name="connsiteY7" fmla="*/ 606 h 13080"/>
            <a:gd name="connsiteX8" fmla="*/ 2149 w 11382"/>
            <a:gd name="connsiteY8" fmla="*/ 425 h 13080"/>
            <a:gd name="connsiteX0" fmla="*/ 11107 w 11107"/>
            <a:gd name="connsiteY0" fmla="*/ 13080 h 13080"/>
            <a:gd name="connsiteX1" fmla="*/ 8156 w 11107"/>
            <a:gd name="connsiteY1" fmla="*/ 10029 h 13080"/>
            <a:gd name="connsiteX2" fmla="*/ 6548 w 11107"/>
            <a:gd name="connsiteY2" fmla="*/ 10105 h 13080"/>
            <a:gd name="connsiteX3" fmla="*/ 5541 w 11107"/>
            <a:gd name="connsiteY3" fmla="*/ 9987 h 13080"/>
            <a:gd name="connsiteX4" fmla="*/ 151 w 11107"/>
            <a:gd name="connsiteY4" fmla="*/ 11828 h 13080"/>
            <a:gd name="connsiteX5" fmla="*/ 243 w 11107"/>
            <a:gd name="connsiteY5" fmla="*/ 8585 h 13080"/>
            <a:gd name="connsiteX6" fmla="*/ 2523 w 11107"/>
            <a:gd name="connsiteY6" fmla="*/ 6802 h 13080"/>
            <a:gd name="connsiteX7" fmla="*/ 2763 w 11107"/>
            <a:gd name="connsiteY7" fmla="*/ 606 h 13080"/>
            <a:gd name="connsiteX8" fmla="*/ 1874 w 11107"/>
            <a:gd name="connsiteY8" fmla="*/ 425 h 13080"/>
            <a:gd name="connsiteX0" fmla="*/ 11147 w 11147"/>
            <a:gd name="connsiteY0" fmla="*/ 13080 h 13080"/>
            <a:gd name="connsiteX1" fmla="*/ 8196 w 11147"/>
            <a:gd name="connsiteY1" fmla="*/ 10029 h 13080"/>
            <a:gd name="connsiteX2" fmla="*/ 6588 w 11147"/>
            <a:gd name="connsiteY2" fmla="*/ 10105 h 13080"/>
            <a:gd name="connsiteX3" fmla="*/ 5581 w 11147"/>
            <a:gd name="connsiteY3" fmla="*/ 9987 h 13080"/>
            <a:gd name="connsiteX4" fmla="*/ 191 w 11147"/>
            <a:gd name="connsiteY4" fmla="*/ 11828 h 13080"/>
            <a:gd name="connsiteX5" fmla="*/ 205 w 11147"/>
            <a:gd name="connsiteY5" fmla="*/ 8778 h 13080"/>
            <a:gd name="connsiteX6" fmla="*/ 2563 w 11147"/>
            <a:gd name="connsiteY6" fmla="*/ 6802 h 13080"/>
            <a:gd name="connsiteX7" fmla="*/ 2803 w 11147"/>
            <a:gd name="connsiteY7" fmla="*/ 606 h 13080"/>
            <a:gd name="connsiteX8" fmla="*/ 1914 w 11147"/>
            <a:gd name="connsiteY8" fmla="*/ 425 h 13080"/>
            <a:gd name="connsiteX0" fmla="*/ 11147 w 11147"/>
            <a:gd name="connsiteY0" fmla="*/ 13080 h 13080"/>
            <a:gd name="connsiteX1" fmla="*/ 8196 w 11147"/>
            <a:gd name="connsiteY1" fmla="*/ 10029 h 13080"/>
            <a:gd name="connsiteX2" fmla="*/ 6588 w 11147"/>
            <a:gd name="connsiteY2" fmla="*/ 10105 h 13080"/>
            <a:gd name="connsiteX3" fmla="*/ 5581 w 11147"/>
            <a:gd name="connsiteY3" fmla="*/ 9987 h 13080"/>
            <a:gd name="connsiteX4" fmla="*/ 191 w 11147"/>
            <a:gd name="connsiteY4" fmla="*/ 11828 h 13080"/>
            <a:gd name="connsiteX5" fmla="*/ 205 w 11147"/>
            <a:gd name="connsiteY5" fmla="*/ 8778 h 13080"/>
            <a:gd name="connsiteX6" fmla="*/ 2563 w 11147"/>
            <a:gd name="connsiteY6" fmla="*/ 6802 h 13080"/>
            <a:gd name="connsiteX7" fmla="*/ 2803 w 11147"/>
            <a:gd name="connsiteY7" fmla="*/ 606 h 13080"/>
            <a:gd name="connsiteX8" fmla="*/ 1914 w 11147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484 w 11068"/>
            <a:gd name="connsiteY6" fmla="*/ 6802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484 w 11068"/>
            <a:gd name="connsiteY6" fmla="*/ 6802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601 w 11068"/>
            <a:gd name="connsiteY6" fmla="*/ 7090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740 w 11068"/>
            <a:gd name="connsiteY6" fmla="*/ 7147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3080 h 13080"/>
            <a:gd name="connsiteX1" fmla="*/ 8117 w 11068"/>
            <a:gd name="connsiteY1" fmla="*/ 10029 h 13080"/>
            <a:gd name="connsiteX2" fmla="*/ 6509 w 11068"/>
            <a:gd name="connsiteY2" fmla="*/ 10105 h 13080"/>
            <a:gd name="connsiteX3" fmla="*/ 5502 w 11068"/>
            <a:gd name="connsiteY3" fmla="*/ 9987 h 13080"/>
            <a:gd name="connsiteX4" fmla="*/ 112 w 11068"/>
            <a:gd name="connsiteY4" fmla="*/ 11828 h 13080"/>
            <a:gd name="connsiteX5" fmla="*/ 126 w 11068"/>
            <a:gd name="connsiteY5" fmla="*/ 8778 h 13080"/>
            <a:gd name="connsiteX6" fmla="*/ 2740 w 11068"/>
            <a:gd name="connsiteY6" fmla="*/ 7147 h 13080"/>
            <a:gd name="connsiteX7" fmla="*/ 2724 w 11068"/>
            <a:gd name="connsiteY7" fmla="*/ 606 h 13080"/>
            <a:gd name="connsiteX8" fmla="*/ 1835 w 11068"/>
            <a:gd name="connsiteY8" fmla="*/ 425 h 13080"/>
            <a:gd name="connsiteX0" fmla="*/ 11068 w 11068"/>
            <a:gd name="connsiteY0" fmla="*/ 12655 h 12655"/>
            <a:gd name="connsiteX1" fmla="*/ 8117 w 11068"/>
            <a:gd name="connsiteY1" fmla="*/ 9604 h 12655"/>
            <a:gd name="connsiteX2" fmla="*/ 6509 w 11068"/>
            <a:gd name="connsiteY2" fmla="*/ 9680 h 12655"/>
            <a:gd name="connsiteX3" fmla="*/ 5502 w 11068"/>
            <a:gd name="connsiteY3" fmla="*/ 9562 h 12655"/>
            <a:gd name="connsiteX4" fmla="*/ 112 w 11068"/>
            <a:gd name="connsiteY4" fmla="*/ 11403 h 12655"/>
            <a:gd name="connsiteX5" fmla="*/ 126 w 11068"/>
            <a:gd name="connsiteY5" fmla="*/ 8353 h 12655"/>
            <a:gd name="connsiteX6" fmla="*/ 2740 w 11068"/>
            <a:gd name="connsiteY6" fmla="*/ 6722 h 12655"/>
            <a:gd name="connsiteX7" fmla="*/ 2724 w 11068"/>
            <a:gd name="connsiteY7" fmla="*/ 181 h 12655"/>
            <a:gd name="connsiteX8" fmla="*/ 1835 w 11068"/>
            <a:gd name="connsiteY8" fmla="*/ 0 h 12655"/>
            <a:gd name="connsiteX0" fmla="*/ 11068 w 11068"/>
            <a:gd name="connsiteY0" fmla="*/ 12655 h 12655"/>
            <a:gd name="connsiteX1" fmla="*/ 8117 w 11068"/>
            <a:gd name="connsiteY1" fmla="*/ 9604 h 12655"/>
            <a:gd name="connsiteX2" fmla="*/ 6509 w 11068"/>
            <a:gd name="connsiteY2" fmla="*/ 9680 h 12655"/>
            <a:gd name="connsiteX3" fmla="*/ 5502 w 11068"/>
            <a:gd name="connsiteY3" fmla="*/ 9562 h 12655"/>
            <a:gd name="connsiteX4" fmla="*/ 112 w 11068"/>
            <a:gd name="connsiteY4" fmla="*/ 11403 h 12655"/>
            <a:gd name="connsiteX5" fmla="*/ 126 w 11068"/>
            <a:gd name="connsiteY5" fmla="*/ 8353 h 12655"/>
            <a:gd name="connsiteX6" fmla="*/ 2740 w 11068"/>
            <a:gd name="connsiteY6" fmla="*/ 6722 h 12655"/>
            <a:gd name="connsiteX7" fmla="*/ 2724 w 11068"/>
            <a:gd name="connsiteY7" fmla="*/ 181 h 12655"/>
            <a:gd name="connsiteX8" fmla="*/ 1835 w 11068"/>
            <a:gd name="connsiteY8" fmla="*/ 0 h 12655"/>
            <a:gd name="connsiteX0" fmla="*/ 11068 w 11068"/>
            <a:gd name="connsiteY0" fmla="*/ 12679 h 12679"/>
            <a:gd name="connsiteX1" fmla="*/ 8117 w 11068"/>
            <a:gd name="connsiteY1" fmla="*/ 9628 h 12679"/>
            <a:gd name="connsiteX2" fmla="*/ 6509 w 11068"/>
            <a:gd name="connsiteY2" fmla="*/ 9704 h 12679"/>
            <a:gd name="connsiteX3" fmla="*/ 5502 w 11068"/>
            <a:gd name="connsiteY3" fmla="*/ 9586 h 12679"/>
            <a:gd name="connsiteX4" fmla="*/ 112 w 11068"/>
            <a:gd name="connsiteY4" fmla="*/ 11427 h 12679"/>
            <a:gd name="connsiteX5" fmla="*/ 126 w 11068"/>
            <a:gd name="connsiteY5" fmla="*/ 8377 h 12679"/>
            <a:gd name="connsiteX6" fmla="*/ 2740 w 11068"/>
            <a:gd name="connsiteY6" fmla="*/ 6746 h 12679"/>
            <a:gd name="connsiteX7" fmla="*/ 2724 w 11068"/>
            <a:gd name="connsiteY7" fmla="*/ 205 h 12679"/>
            <a:gd name="connsiteX8" fmla="*/ 1835 w 11068"/>
            <a:gd name="connsiteY8" fmla="*/ 24 h 12679"/>
            <a:gd name="connsiteX0" fmla="*/ 11068 w 11068"/>
            <a:gd name="connsiteY0" fmla="*/ 12604 h 12604"/>
            <a:gd name="connsiteX1" fmla="*/ 8117 w 11068"/>
            <a:gd name="connsiteY1" fmla="*/ 9553 h 12604"/>
            <a:gd name="connsiteX2" fmla="*/ 6509 w 11068"/>
            <a:gd name="connsiteY2" fmla="*/ 9629 h 12604"/>
            <a:gd name="connsiteX3" fmla="*/ 5502 w 11068"/>
            <a:gd name="connsiteY3" fmla="*/ 9511 h 12604"/>
            <a:gd name="connsiteX4" fmla="*/ 112 w 11068"/>
            <a:gd name="connsiteY4" fmla="*/ 11352 h 12604"/>
            <a:gd name="connsiteX5" fmla="*/ 126 w 11068"/>
            <a:gd name="connsiteY5" fmla="*/ 8302 h 12604"/>
            <a:gd name="connsiteX6" fmla="*/ 2740 w 11068"/>
            <a:gd name="connsiteY6" fmla="*/ 6671 h 12604"/>
            <a:gd name="connsiteX7" fmla="*/ 2724 w 11068"/>
            <a:gd name="connsiteY7" fmla="*/ 130 h 12604"/>
            <a:gd name="connsiteX8" fmla="*/ 1829 w 11068"/>
            <a:gd name="connsiteY8" fmla="*/ 210 h 12604"/>
            <a:gd name="connsiteX0" fmla="*/ 11068 w 11068"/>
            <a:gd name="connsiteY0" fmla="*/ 12474 h 12474"/>
            <a:gd name="connsiteX1" fmla="*/ 8117 w 11068"/>
            <a:gd name="connsiteY1" fmla="*/ 9423 h 12474"/>
            <a:gd name="connsiteX2" fmla="*/ 6509 w 11068"/>
            <a:gd name="connsiteY2" fmla="*/ 9499 h 12474"/>
            <a:gd name="connsiteX3" fmla="*/ 5502 w 11068"/>
            <a:gd name="connsiteY3" fmla="*/ 9381 h 12474"/>
            <a:gd name="connsiteX4" fmla="*/ 112 w 11068"/>
            <a:gd name="connsiteY4" fmla="*/ 11222 h 12474"/>
            <a:gd name="connsiteX5" fmla="*/ 126 w 11068"/>
            <a:gd name="connsiteY5" fmla="*/ 8172 h 12474"/>
            <a:gd name="connsiteX6" fmla="*/ 2740 w 11068"/>
            <a:gd name="connsiteY6" fmla="*/ 6541 h 12474"/>
            <a:gd name="connsiteX7" fmla="*/ 2724 w 11068"/>
            <a:gd name="connsiteY7" fmla="*/ 0 h 12474"/>
            <a:gd name="connsiteX8" fmla="*/ 1829 w 11068"/>
            <a:gd name="connsiteY8" fmla="*/ 80 h 12474"/>
            <a:gd name="connsiteX0" fmla="*/ 11068 w 11068"/>
            <a:gd name="connsiteY0" fmla="*/ 12474 h 12474"/>
            <a:gd name="connsiteX1" fmla="*/ 8117 w 11068"/>
            <a:gd name="connsiteY1" fmla="*/ 9423 h 12474"/>
            <a:gd name="connsiteX2" fmla="*/ 6509 w 11068"/>
            <a:gd name="connsiteY2" fmla="*/ 9499 h 12474"/>
            <a:gd name="connsiteX3" fmla="*/ 5502 w 11068"/>
            <a:gd name="connsiteY3" fmla="*/ 9381 h 12474"/>
            <a:gd name="connsiteX4" fmla="*/ 112 w 11068"/>
            <a:gd name="connsiteY4" fmla="*/ 11222 h 12474"/>
            <a:gd name="connsiteX5" fmla="*/ 126 w 11068"/>
            <a:gd name="connsiteY5" fmla="*/ 8172 h 12474"/>
            <a:gd name="connsiteX6" fmla="*/ 2740 w 11068"/>
            <a:gd name="connsiteY6" fmla="*/ 6541 h 12474"/>
            <a:gd name="connsiteX7" fmla="*/ 2724 w 11068"/>
            <a:gd name="connsiteY7" fmla="*/ 0 h 12474"/>
            <a:gd name="connsiteX8" fmla="*/ 1833 w 11068"/>
            <a:gd name="connsiteY8" fmla="*/ 291 h 12474"/>
            <a:gd name="connsiteX0" fmla="*/ 11068 w 11068"/>
            <a:gd name="connsiteY0" fmla="*/ 12412 h 12412"/>
            <a:gd name="connsiteX1" fmla="*/ 8117 w 11068"/>
            <a:gd name="connsiteY1" fmla="*/ 9361 h 12412"/>
            <a:gd name="connsiteX2" fmla="*/ 6509 w 11068"/>
            <a:gd name="connsiteY2" fmla="*/ 9437 h 12412"/>
            <a:gd name="connsiteX3" fmla="*/ 5502 w 11068"/>
            <a:gd name="connsiteY3" fmla="*/ 9319 h 12412"/>
            <a:gd name="connsiteX4" fmla="*/ 112 w 11068"/>
            <a:gd name="connsiteY4" fmla="*/ 11160 h 12412"/>
            <a:gd name="connsiteX5" fmla="*/ 126 w 11068"/>
            <a:gd name="connsiteY5" fmla="*/ 8110 h 12412"/>
            <a:gd name="connsiteX6" fmla="*/ 2740 w 11068"/>
            <a:gd name="connsiteY6" fmla="*/ 6479 h 12412"/>
            <a:gd name="connsiteX7" fmla="*/ 2649 w 11068"/>
            <a:gd name="connsiteY7" fmla="*/ 0 h 12412"/>
            <a:gd name="connsiteX8" fmla="*/ 1833 w 11068"/>
            <a:gd name="connsiteY8" fmla="*/ 229 h 12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1068" h="12412">
              <a:moveTo>
                <a:pt x="11068" y="12412"/>
              </a:moveTo>
              <a:cubicBezTo>
                <a:pt x="10227" y="12260"/>
                <a:pt x="8877" y="9857"/>
                <a:pt x="8117" y="9361"/>
              </a:cubicBezTo>
              <a:cubicBezTo>
                <a:pt x="7358" y="8865"/>
                <a:pt x="6958" y="9673"/>
                <a:pt x="6509" y="9437"/>
              </a:cubicBezTo>
              <a:cubicBezTo>
                <a:pt x="6061" y="9202"/>
                <a:pt x="6296" y="9503"/>
                <a:pt x="5502" y="9319"/>
              </a:cubicBezTo>
              <a:cubicBezTo>
                <a:pt x="4708" y="9134"/>
                <a:pt x="950" y="11337"/>
                <a:pt x="112" y="11160"/>
              </a:cubicBezTo>
              <a:cubicBezTo>
                <a:pt x="-82" y="11127"/>
                <a:pt x="13" y="8112"/>
                <a:pt x="126" y="8110"/>
              </a:cubicBezTo>
              <a:cubicBezTo>
                <a:pt x="103" y="7921"/>
                <a:pt x="2528" y="7001"/>
                <a:pt x="2740" y="6479"/>
              </a:cubicBezTo>
              <a:cubicBezTo>
                <a:pt x="2683" y="6264"/>
                <a:pt x="2682" y="404"/>
                <a:pt x="2649" y="0"/>
              </a:cubicBezTo>
              <a:cubicBezTo>
                <a:pt x="2560" y="240"/>
                <a:pt x="1809" y="275"/>
                <a:pt x="1833" y="22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340342</xdr:colOff>
      <xdr:row>35</xdr:row>
      <xdr:rowOff>151188</xdr:rowOff>
    </xdr:from>
    <xdr:to>
      <xdr:col>15</xdr:col>
      <xdr:colOff>595032</xdr:colOff>
      <xdr:row>40</xdr:row>
      <xdr:rowOff>150811</xdr:rowOff>
    </xdr:to>
    <xdr:sp macro="" textlink="">
      <xdr:nvSpPr>
        <xdr:cNvPr id="1048" name="Freeform 166">
          <a:extLst>
            <a:ext uri="{FF2B5EF4-FFF2-40B4-BE49-F238E27FC236}">
              <a16:creationId xmlns:a16="http://schemas.microsoft.com/office/drawing/2014/main" id="{71187F3D-8A1A-409C-BA10-EECD35BC8582}"/>
            </a:ext>
          </a:extLst>
        </xdr:cNvPr>
        <xdr:cNvSpPr>
          <a:spLocks/>
        </xdr:cNvSpPr>
      </xdr:nvSpPr>
      <xdr:spPr bwMode="auto">
        <a:xfrm flipH="1">
          <a:off x="11687792" y="5936038"/>
          <a:ext cx="254690" cy="825123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3617"/>
            <a:gd name="connsiteY0" fmla="*/ 17352 h 17352"/>
            <a:gd name="connsiteX1" fmla="*/ 40 w 13617"/>
            <a:gd name="connsiteY1" fmla="*/ 7352 h 17352"/>
            <a:gd name="connsiteX2" fmla="*/ 11861 w 13617"/>
            <a:gd name="connsiteY2" fmla="*/ 4795 h 17352"/>
            <a:gd name="connsiteX3" fmla="*/ 13617 w 13617"/>
            <a:gd name="connsiteY3" fmla="*/ 0 h 1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617" h="17352">
              <a:moveTo>
                <a:pt x="295" y="17352"/>
              </a:moveTo>
              <a:cubicBezTo>
                <a:pt x="213" y="14293"/>
                <a:pt x="-113" y="15415"/>
                <a:pt x="40" y="7352"/>
              </a:cubicBezTo>
              <a:cubicBezTo>
                <a:pt x="2975" y="6919"/>
                <a:pt x="10229" y="6929"/>
                <a:pt x="11861" y="4795"/>
              </a:cubicBezTo>
              <a:cubicBezTo>
                <a:pt x="14077" y="1519"/>
                <a:pt x="12969" y="152"/>
                <a:pt x="1361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596223</xdr:colOff>
      <xdr:row>35</xdr:row>
      <xdr:rowOff>10763</xdr:rowOff>
    </xdr:from>
    <xdr:to>
      <xdr:col>15</xdr:col>
      <xdr:colOff>597331</xdr:colOff>
      <xdr:row>38</xdr:row>
      <xdr:rowOff>2194</xdr:rowOff>
    </xdr:to>
    <xdr:sp macro="" textlink="">
      <xdr:nvSpPr>
        <xdr:cNvPr id="1049" name="Line 238">
          <a:extLst>
            <a:ext uri="{FF2B5EF4-FFF2-40B4-BE49-F238E27FC236}">
              <a16:creationId xmlns:a16="http://schemas.microsoft.com/office/drawing/2014/main" id="{31E9D9B5-9F17-424B-B529-1D778953C6BF}"/>
            </a:ext>
          </a:extLst>
        </xdr:cNvPr>
        <xdr:cNvSpPr>
          <a:spLocks noChangeShapeType="1"/>
        </xdr:cNvSpPr>
      </xdr:nvSpPr>
      <xdr:spPr bwMode="auto">
        <a:xfrm flipH="1">
          <a:off x="11943673" y="5795613"/>
          <a:ext cx="1108" cy="4867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187173</xdr:colOff>
      <xdr:row>35</xdr:row>
      <xdr:rowOff>11361</xdr:rowOff>
    </xdr:from>
    <xdr:to>
      <xdr:col>15</xdr:col>
      <xdr:colOff>320776</xdr:colOff>
      <xdr:row>40</xdr:row>
      <xdr:rowOff>75292</xdr:rowOff>
    </xdr:to>
    <xdr:sp macro="" textlink="">
      <xdr:nvSpPr>
        <xdr:cNvPr id="1050" name="Freeform 605">
          <a:extLst>
            <a:ext uri="{FF2B5EF4-FFF2-40B4-BE49-F238E27FC236}">
              <a16:creationId xmlns:a16="http://schemas.microsoft.com/office/drawing/2014/main" id="{E25608F5-B681-43CC-9CD5-34E7627D62F2}"/>
            </a:ext>
          </a:extLst>
        </xdr:cNvPr>
        <xdr:cNvSpPr>
          <a:spLocks/>
        </xdr:cNvSpPr>
      </xdr:nvSpPr>
      <xdr:spPr bwMode="auto">
        <a:xfrm rot="4586758">
          <a:off x="11156709" y="6174125"/>
          <a:ext cx="889431" cy="133603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000 w 10000"/>
            <a:gd name="connsiteY0" fmla="*/ 0 h 9814"/>
            <a:gd name="connsiteX1" fmla="*/ 8742 w 10000"/>
            <a:gd name="connsiteY1" fmla="*/ 2531 h 9814"/>
            <a:gd name="connsiteX2" fmla="*/ 7284 w 10000"/>
            <a:gd name="connsiteY2" fmla="*/ 9206 h 9814"/>
            <a:gd name="connsiteX3" fmla="*/ 5639 w 10000"/>
            <a:gd name="connsiteY3" fmla="*/ 9303 h 9814"/>
            <a:gd name="connsiteX4" fmla="*/ 4609 w 10000"/>
            <a:gd name="connsiteY4" fmla="*/ 9152 h 9814"/>
            <a:gd name="connsiteX5" fmla="*/ 0 w 10000"/>
            <a:gd name="connsiteY5" fmla="*/ 8233 h 9814"/>
            <a:gd name="connsiteX0" fmla="*/ 9919 w 9919"/>
            <a:gd name="connsiteY0" fmla="*/ 0 h 9793"/>
            <a:gd name="connsiteX1" fmla="*/ 8742 w 9919"/>
            <a:gd name="connsiteY1" fmla="*/ 2372 h 9793"/>
            <a:gd name="connsiteX2" fmla="*/ 7284 w 9919"/>
            <a:gd name="connsiteY2" fmla="*/ 9173 h 9793"/>
            <a:gd name="connsiteX3" fmla="*/ 5639 w 9919"/>
            <a:gd name="connsiteY3" fmla="*/ 9272 h 9793"/>
            <a:gd name="connsiteX4" fmla="*/ 4609 w 9919"/>
            <a:gd name="connsiteY4" fmla="*/ 9118 h 9793"/>
            <a:gd name="connsiteX5" fmla="*/ 0 w 9919"/>
            <a:gd name="connsiteY5" fmla="*/ 8182 h 9793"/>
            <a:gd name="connsiteX0" fmla="*/ 10000 w 10000"/>
            <a:gd name="connsiteY0" fmla="*/ 0 h 10000"/>
            <a:gd name="connsiteX1" fmla="*/ 8813 w 10000"/>
            <a:gd name="connsiteY1" fmla="*/ 2422 h 10000"/>
            <a:gd name="connsiteX2" fmla="*/ 7343 w 10000"/>
            <a:gd name="connsiteY2" fmla="*/ 9367 h 10000"/>
            <a:gd name="connsiteX3" fmla="*/ 5685 w 10000"/>
            <a:gd name="connsiteY3" fmla="*/ 9468 h 10000"/>
            <a:gd name="connsiteX4" fmla="*/ 4647 w 10000"/>
            <a:gd name="connsiteY4" fmla="*/ 9311 h 10000"/>
            <a:gd name="connsiteX5" fmla="*/ 0 w 10000"/>
            <a:gd name="connsiteY5" fmla="*/ 8355 h 10000"/>
            <a:gd name="connsiteX0" fmla="*/ 10000 w 10000"/>
            <a:gd name="connsiteY0" fmla="*/ 0 h 10000"/>
            <a:gd name="connsiteX1" fmla="*/ 9869 w 10000"/>
            <a:gd name="connsiteY1" fmla="*/ 7034 h 10000"/>
            <a:gd name="connsiteX2" fmla="*/ 8813 w 10000"/>
            <a:gd name="connsiteY2" fmla="*/ 2422 h 10000"/>
            <a:gd name="connsiteX3" fmla="*/ 7343 w 10000"/>
            <a:gd name="connsiteY3" fmla="*/ 9367 h 10000"/>
            <a:gd name="connsiteX4" fmla="*/ 5685 w 10000"/>
            <a:gd name="connsiteY4" fmla="*/ 9468 h 10000"/>
            <a:gd name="connsiteX5" fmla="*/ 4647 w 10000"/>
            <a:gd name="connsiteY5" fmla="*/ 9311 h 10000"/>
            <a:gd name="connsiteX6" fmla="*/ 0 w 10000"/>
            <a:gd name="connsiteY6" fmla="*/ 8355 h 10000"/>
            <a:gd name="connsiteX0" fmla="*/ 9869 w 9869"/>
            <a:gd name="connsiteY0" fmla="*/ 4828 h 7794"/>
            <a:gd name="connsiteX1" fmla="*/ 8813 w 9869"/>
            <a:gd name="connsiteY1" fmla="*/ 216 h 7794"/>
            <a:gd name="connsiteX2" fmla="*/ 7343 w 9869"/>
            <a:gd name="connsiteY2" fmla="*/ 7161 h 7794"/>
            <a:gd name="connsiteX3" fmla="*/ 5685 w 9869"/>
            <a:gd name="connsiteY3" fmla="*/ 7262 h 7794"/>
            <a:gd name="connsiteX4" fmla="*/ 4647 w 9869"/>
            <a:gd name="connsiteY4" fmla="*/ 7105 h 7794"/>
            <a:gd name="connsiteX5" fmla="*/ 0 w 9869"/>
            <a:gd name="connsiteY5" fmla="*/ 6149 h 7794"/>
            <a:gd name="connsiteX0" fmla="*/ 10000 w 10000"/>
            <a:gd name="connsiteY0" fmla="*/ 0 h 3404"/>
            <a:gd name="connsiteX1" fmla="*/ 7440 w 10000"/>
            <a:gd name="connsiteY1" fmla="*/ 2993 h 3404"/>
            <a:gd name="connsiteX2" fmla="*/ 5760 w 10000"/>
            <a:gd name="connsiteY2" fmla="*/ 3122 h 3404"/>
            <a:gd name="connsiteX3" fmla="*/ 4709 w 10000"/>
            <a:gd name="connsiteY3" fmla="*/ 2921 h 3404"/>
            <a:gd name="connsiteX4" fmla="*/ 0 w 10000"/>
            <a:gd name="connsiteY4" fmla="*/ 1694 h 3404"/>
            <a:gd name="connsiteX0" fmla="*/ 9444 w 9444"/>
            <a:gd name="connsiteY0" fmla="*/ 8439 h 18441"/>
            <a:gd name="connsiteX1" fmla="*/ 6884 w 9444"/>
            <a:gd name="connsiteY1" fmla="*/ 17232 h 18441"/>
            <a:gd name="connsiteX2" fmla="*/ 5204 w 9444"/>
            <a:gd name="connsiteY2" fmla="*/ 17611 h 18441"/>
            <a:gd name="connsiteX3" fmla="*/ 4153 w 9444"/>
            <a:gd name="connsiteY3" fmla="*/ 17020 h 18441"/>
            <a:gd name="connsiteX4" fmla="*/ 0 w 9444"/>
            <a:gd name="connsiteY4" fmla="*/ 0 h 18441"/>
            <a:gd name="connsiteX0" fmla="*/ 10000 w 10000"/>
            <a:gd name="connsiteY0" fmla="*/ 4576 h 9993"/>
            <a:gd name="connsiteX1" fmla="*/ 7289 w 10000"/>
            <a:gd name="connsiteY1" fmla="*/ 9344 h 9993"/>
            <a:gd name="connsiteX2" fmla="*/ 5510 w 10000"/>
            <a:gd name="connsiteY2" fmla="*/ 9550 h 9993"/>
            <a:gd name="connsiteX3" fmla="*/ 3464 w 10000"/>
            <a:gd name="connsiteY3" fmla="*/ 5604 h 9993"/>
            <a:gd name="connsiteX4" fmla="*/ 0 w 10000"/>
            <a:gd name="connsiteY4" fmla="*/ 0 h 9993"/>
            <a:gd name="connsiteX0" fmla="*/ 9726 w 9726"/>
            <a:gd name="connsiteY0" fmla="*/ 11270 h 11493"/>
            <a:gd name="connsiteX1" fmla="*/ 7289 w 9726"/>
            <a:gd name="connsiteY1" fmla="*/ 9351 h 11493"/>
            <a:gd name="connsiteX2" fmla="*/ 5510 w 9726"/>
            <a:gd name="connsiteY2" fmla="*/ 9557 h 11493"/>
            <a:gd name="connsiteX3" fmla="*/ 3464 w 9726"/>
            <a:gd name="connsiteY3" fmla="*/ 5608 h 11493"/>
            <a:gd name="connsiteX4" fmla="*/ 0 w 9726"/>
            <a:gd name="connsiteY4" fmla="*/ 0 h 114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726" h="11493">
              <a:moveTo>
                <a:pt x="9726" y="11270"/>
              </a:moveTo>
              <a:cubicBezTo>
                <a:pt x="9162" y="12265"/>
                <a:pt x="7992" y="9636"/>
                <a:pt x="7289" y="9351"/>
              </a:cubicBezTo>
              <a:cubicBezTo>
                <a:pt x="6586" y="9066"/>
                <a:pt x="6147" y="10180"/>
                <a:pt x="5510" y="9557"/>
              </a:cubicBezTo>
              <a:cubicBezTo>
                <a:pt x="4873" y="8933"/>
                <a:pt x="3910" y="6645"/>
                <a:pt x="3464" y="5608"/>
              </a:cubicBezTo>
              <a:cubicBezTo>
                <a:pt x="3016" y="4569"/>
                <a:pt x="672" y="928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533657</xdr:colOff>
      <xdr:row>37</xdr:row>
      <xdr:rowOff>107334</xdr:rowOff>
    </xdr:from>
    <xdr:to>
      <xdr:col>15</xdr:col>
      <xdr:colOff>660360</xdr:colOff>
      <xdr:row>38</xdr:row>
      <xdr:rowOff>67528</xdr:rowOff>
    </xdr:to>
    <xdr:sp macro="" textlink="">
      <xdr:nvSpPr>
        <xdr:cNvPr id="1051" name="Oval 310">
          <a:extLst>
            <a:ext uri="{FF2B5EF4-FFF2-40B4-BE49-F238E27FC236}">
              <a16:creationId xmlns:a16="http://schemas.microsoft.com/office/drawing/2014/main" id="{C52D7E94-98FC-4CF2-8AFF-96461998F1C7}"/>
            </a:ext>
          </a:extLst>
        </xdr:cNvPr>
        <xdr:cNvSpPr>
          <a:spLocks noChangeArrowheads="1"/>
        </xdr:cNvSpPr>
      </xdr:nvSpPr>
      <xdr:spPr bwMode="auto">
        <a:xfrm>
          <a:off x="11881107" y="6222384"/>
          <a:ext cx="126703" cy="1252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101428</xdr:colOff>
      <xdr:row>35</xdr:row>
      <xdr:rowOff>20850</xdr:rowOff>
    </xdr:from>
    <xdr:to>
      <xdr:col>18</xdr:col>
      <xdr:colOff>101428</xdr:colOff>
      <xdr:row>37</xdr:row>
      <xdr:rowOff>156531</xdr:rowOff>
    </xdr:to>
    <xdr:sp macro="" textlink="">
      <xdr:nvSpPr>
        <xdr:cNvPr id="1052" name="Line 238">
          <a:extLst>
            <a:ext uri="{FF2B5EF4-FFF2-40B4-BE49-F238E27FC236}">
              <a16:creationId xmlns:a16="http://schemas.microsoft.com/office/drawing/2014/main" id="{916E0CE0-3BA6-4340-8724-5F4351BF391B}"/>
            </a:ext>
          </a:extLst>
        </xdr:cNvPr>
        <xdr:cNvSpPr>
          <a:spLocks noChangeShapeType="1"/>
        </xdr:cNvSpPr>
      </xdr:nvSpPr>
      <xdr:spPr bwMode="auto">
        <a:xfrm>
          <a:off x="13563428" y="5805700"/>
          <a:ext cx="0" cy="4658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380222</xdr:colOff>
      <xdr:row>34</xdr:row>
      <xdr:rowOff>163112</xdr:rowOff>
    </xdr:from>
    <xdr:to>
      <xdr:col>17</xdr:col>
      <xdr:colOff>608453</xdr:colOff>
      <xdr:row>39</xdr:row>
      <xdr:rowOff>127692</xdr:rowOff>
    </xdr:to>
    <xdr:sp macro="" textlink="">
      <xdr:nvSpPr>
        <xdr:cNvPr id="1053" name="Freeform 605">
          <a:extLst>
            <a:ext uri="{FF2B5EF4-FFF2-40B4-BE49-F238E27FC236}">
              <a16:creationId xmlns:a16="http://schemas.microsoft.com/office/drawing/2014/main" id="{BECBBFEA-48AC-4318-B8C5-37AF9E009AFB}"/>
            </a:ext>
          </a:extLst>
        </xdr:cNvPr>
        <xdr:cNvSpPr>
          <a:spLocks/>
        </xdr:cNvSpPr>
      </xdr:nvSpPr>
      <xdr:spPr bwMode="auto">
        <a:xfrm rot="4586758">
          <a:off x="12856448" y="6063786"/>
          <a:ext cx="790080" cy="228231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000 w 10000"/>
            <a:gd name="connsiteY0" fmla="*/ 0 h 9814"/>
            <a:gd name="connsiteX1" fmla="*/ 8742 w 10000"/>
            <a:gd name="connsiteY1" fmla="*/ 2531 h 9814"/>
            <a:gd name="connsiteX2" fmla="*/ 7284 w 10000"/>
            <a:gd name="connsiteY2" fmla="*/ 9206 h 9814"/>
            <a:gd name="connsiteX3" fmla="*/ 5639 w 10000"/>
            <a:gd name="connsiteY3" fmla="*/ 9303 h 9814"/>
            <a:gd name="connsiteX4" fmla="*/ 4609 w 10000"/>
            <a:gd name="connsiteY4" fmla="*/ 9152 h 9814"/>
            <a:gd name="connsiteX5" fmla="*/ 0 w 10000"/>
            <a:gd name="connsiteY5" fmla="*/ 8233 h 9814"/>
            <a:gd name="connsiteX0" fmla="*/ 9919 w 9919"/>
            <a:gd name="connsiteY0" fmla="*/ 0 h 9793"/>
            <a:gd name="connsiteX1" fmla="*/ 8742 w 9919"/>
            <a:gd name="connsiteY1" fmla="*/ 2372 h 9793"/>
            <a:gd name="connsiteX2" fmla="*/ 7284 w 9919"/>
            <a:gd name="connsiteY2" fmla="*/ 9173 h 9793"/>
            <a:gd name="connsiteX3" fmla="*/ 5639 w 9919"/>
            <a:gd name="connsiteY3" fmla="*/ 9272 h 9793"/>
            <a:gd name="connsiteX4" fmla="*/ 4609 w 9919"/>
            <a:gd name="connsiteY4" fmla="*/ 9118 h 9793"/>
            <a:gd name="connsiteX5" fmla="*/ 0 w 9919"/>
            <a:gd name="connsiteY5" fmla="*/ 8182 h 9793"/>
            <a:gd name="connsiteX0" fmla="*/ 10000 w 10000"/>
            <a:gd name="connsiteY0" fmla="*/ 0 h 10000"/>
            <a:gd name="connsiteX1" fmla="*/ 8813 w 10000"/>
            <a:gd name="connsiteY1" fmla="*/ 2422 h 10000"/>
            <a:gd name="connsiteX2" fmla="*/ 7343 w 10000"/>
            <a:gd name="connsiteY2" fmla="*/ 9367 h 10000"/>
            <a:gd name="connsiteX3" fmla="*/ 5685 w 10000"/>
            <a:gd name="connsiteY3" fmla="*/ 9468 h 10000"/>
            <a:gd name="connsiteX4" fmla="*/ 4647 w 10000"/>
            <a:gd name="connsiteY4" fmla="*/ 9311 h 10000"/>
            <a:gd name="connsiteX5" fmla="*/ 0 w 10000"/>
            <a:gd name="connsiteY5" fmla="*/ 8355 h 10000"/>
            <a:gd name="connsiteX0" fmla="*/ 10000 w 10000"/>
            <a:gd name="connsiteY0" fmla="*/ 0 h 10000"/>
            <a:gd name="connsiteX1" fmla="*/ 9869 w 10000"/>
            <a:gd name="connsiteY1" fmla="*/ 7034 h 10000"/>
            <a:gd name="connsiteX2" fmla="*/ 8813 w 10000"/>
            <a:gd name="connsiteY2" fmla="*/ 2422 h 10000"/>
            <a:gd name="connsiteX3" fmla="*/ 7343 w 10000"/>
            <a:gd name="connsiteY3" fmla="*/ 9367 h 10000"/>
            <a:gd name="connsiteX4" fmla="*/ 5685 w 10000"/>
            <a:gd name="connsiteY4" fmla="*/ 9468 h 10000"/>
            <a:gd name="connsiteX5" fmla="*/ 4647 w 10000"/>
            <a:gd name="connsiteY5" fmla="*/ 9311 h 10000"/>
            <a:gd name="connsiteX6" fmla="*/ 0 w 10000"/>
            <a:gd name="connsiteY6" fmla="*/ 8355 h 10000"/>
            <a:gd name="connsiteX0" fmla="*/ 9869 w 9869"/>
            <a:gd name="connsiteY0" fmla="*/ 4828 h 7794"/>
            <a:gd name="connsiteX1" fmla="*/ 8813 w 9869"/>
            <a:gd name="connsiteY1" fmla="*/ 216 h 7794"/>
            <a:gd name="connsiteX2" fmla="*/ 7343 w 9869"/>
            <a:gd name="connsiteY2" fmla="*/ 7161 h 7794"/>
            <a:gd name="connsiteX3" fmla="*/ 5685 w 9869"/>
            <a:gd name="connsiteY3" fmla="*/ 7262 h 7794"/>
            <a:gd name="connsiteX4" fmla="*/ 4647 w 9869"/>
            <a:gd name="connsiteY4" fmla="*/ 7105 h 7794"/>
            <a:gd name="connsiteX5" fmla="*/ 0 w 9869"/>
            <a:gd name="connsiteY5" fmla="*/ 6149 h 7794"/>
            <a:gd name="connsiteX0" fmla="*/ 10000 w 10000"/>
            <a:gd name="connsiteY0" fmla="*/ 0 h 3404"/>
            <a:gd name="connsiteX1" fmla="*/ 7440 w 10000"/>
            <a:gd name="connsiteY1" fmla="*/ 2993 h 3404"/>
            <a:gd name="connsiteX2" fmla="*/ 5760 w 10000"/>
            <a:gd name="connsiteY2" fmla="*/ 3122 h 3404"/>
            <a:gd name="connsiteX3" fmla="*/ 4709 w 10000"/>
            <a:gd name="connsiteY3" fmla="*/ 2921 h 3404"/>
            <a:gd name="connsiteX4" fmla="*/ 0 w 10000"/>
            <a:gd name="connsiteY4" fmla="*/ 1694 h 3404"/>
            <a:gd name="connsiteX0" fmla="*/ 9444 w 9444"/>
            <a:gd name="connsiteY0" fmla="*/ 8439 h 18441"/>
            <a:gd name="connsiteX1" fmla="*/ 6884 w 9444"/>
            <a:gd name="connsiteY1" fmla="*/ 17232 h 18441"/>
            <a:gd name="connsiteX2" fmla="*/ 5204 w 9444"/>
            <a:gd name="connsiteY2" fmla="*/ 17611 h 18441"/>
            <a:gd name="connsiteX3" fmla="*/ 4153 w 9444"/>
            <a:gd name="connsiteY3" fmla="*/ 17020 h 18441"/>
            <a:gd name="connsiteX4" fmla="*/ 0 w 9444"/>
            <a:gd name="connsiteY4" fmla="*/ 0 h 18441"/>
            <a:gd name="connsiteX0" fmla="*/ 10000 w 10000"/>
            <a:gd name="connsiteY0" fmla="*/ 4576 h 9993"/>
            <a:gd name="connsiteX1" fmla="*/ 7289 w 10000"/>
            <a:gd name="connsiteY1" fmla="*/ 9344 h 9993"/>
            <a:gd name="connsiteX2" fmla="*/ 5510 w 10000"/>
            <a:gd name="connsiteY2" fmla="*/ 9550 h 9993"/>
            <a:gd name="connsiteX3" fmla="*/ 3464 w 10000"/>
            <a:gd name="connsiteY3" fmla="*/ 5604 h 9993"/>
            <a:gd name="connsiteX4" fmla="*/ 0 w 10000"/>
            <a:gd name="connsiteY4" fmla="*/ 0 h 9993"/>
            <a:gd name="connsiteX0" fmla="*/ 9726 w 9726"/>
            <a:gd name="connsiteY0" fmla="*/ 11270 h 11493"/>
            <a:gd name="connsiteX1" fmla="*/ 7289 w 9726"/>
            <a:gd name="connsiteY1" fmla="*/ 9351 h 11493"/>
            <a:gd name="connsiteX2" fmla="*/ 5510 w 9726"/>
            <a:gd name="connsiteY2" fmla="*/ 9557 h 11493"/>
            <a:gd name="connsiteX3" fmla="*/ 3464 w 9726"/>
            <a:gd name="connsiteY3" fmla="*/ 5608 h 11493"/>
            <a:gd name="connsiteX4" fmla="*/ 0 w 9726"/>
            <a:gd name="connsiteY4" fmla="*/ 0 h 11493"/>
            <a:gd name="connsiteX0" fmla="*/ 10000 w 10000"/>
            <a:gd name="connsiteY0" fmla="*/ 10822 h 11016"/>
            <a:gd name="connsiteX1" fmla="*/ 7494 w 10000"/>
            <a:gd name="connsiteY1" fmla="*/ 9152 h 11016"/>
            <a:gd name="connsiteX2" fmla="*/ 5665 w 10000"/>
            <a:gd name="connsiteY2" fmla="*/ 9331 h 11016"/>
            <a:gd name="connsiteX3" fmla="*/ 3971 w 10000"/>
            <a:gd name="connsiteY3" fmla="*/ 31 h 11016"/>
            <a:gd name="connsiteX4" fmla="*/ 3562 w 10000"/>
            <a:gd name="connsiteY4" fmla="*/ 5895 h 11016"/>
            <a:gd name="connsiteX5" fmla="*/ 0 w 10000"/>
            <a:gd name="connsiteY5" fmla="*/ 1016 h 11016"/>
            <a:gd name="connsiteX0" fmla="*/ 10000 w 10000"/>
            <a:gd name="connsiteY0" fmla="*/ 10893 h 11087"/>
            <a:gd name="connsiteX1" fmla="*/ 7494 w 10000"/>
            <a:gd name="connsiteY1" fmla="*/ 9223 h 11087"/>
            <a:gd name="connsiteX2" fmla="*/ 5665 w 10000"/>
            <a:gd name="connsiteY2" fmla="*/ 9402 h 11087"/>
            <a:gd name="connsiteX3" fmla="*/ 3971 w 10000"/>
            <a:gd name="connsiteY3" fmla="*/ 102 h 11087"/>
            <a:gd name="connsiteX4" fmla="*/ 2527 w 10000"/>
            <a:gd name="connsiteY4" fmla="*/ 591 h 11087"/>
            <a:gd name="connsiteX5" fmla="*/ 0 w 10000"/>
            <a:gd name="connsiteY5" fmla="*/ 1087 h 11087"/>
            <a:gd name="connsiteX0" fmla="*/ 10000 w 10000"/>
            <a:gd name="connsiteY0" fmla="*/ 10524 h 22115"/>
            <a:gd name="connsiteX1" fmla="*/ 7494 w 10000"/>
            <a:gd name="connsiteY1" fmla="*/ 8854 h 22115"/>
            <a:gd name="connsiteX2" fmla="*/ 5665 w 10000"/>
            <a:gd name="connsiteY2" fmla="*/ 9033 h 22115"/>
            <a:gd name="connsiteX3" fmla="*/ 3872 w 10000"/>
            <a:gd name="connsiteY3" fmla="*/ 22095 h 22115"/>
            <a:gd name="connsiteX4" fmla="*/ 2527 w 10000"/>
            <a:gd name="connsiteY4" fmla="*/ 222 h 22115"/>
            <a:gd name="connsiteX5" fmla="*/ 0 w 10000"/>
            <a:gd name="connsiteY5" fmla="*/ 718 h 22115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5665 w 10000"/>
            <a:gd name="connsiteY2" fmla="*/ 9033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8581 w 10000"/>
            <a:gd name="connsiteY2" fmla="*/ 17511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3921 h 25813"/>
            <a:gd name="connsiteX1" fmla="*/ 8995 w 10000"/>
            <a:gd name="connsiteY1" fmla="*/ 60 h 25813"/>
            <a:gd name="connsiteX2" fmla="*/ 8581 w 10000"/>
            <a:gd name="connsiteY2" fmla="*/ 20908 h 25813"/>
            <a:gd name="connsiteX3" fmla="*/ 3872 w 10000"/>
            <a:gd name="connsiteY3" fmla="*/ 25492 h 25813"/>
            <a:gd name="connsiteX4" fmla="*/ 3521 w 10000"/>
            <a:gd name="connsiteY4" fmla="*/ 18101 h 25813"/>
            <a:gd name="connsiteX5" fmla="*/ 2527 w 10000"/>
            <a:gd name="connsiteY5" fmla="*/ 3619 h 25813"/>
            <a:gd name="connsiteX6" fmla="*/ 0 w 10000"/>
            <a:gd name="connsiteY6" fmla="*/ 4115 h 25813"/>
            <a:gd name="connsiteX0" fmla="*/ 10456 w 10456"/>
            <a:gd name="connsiteY0" fmla="*/ 3830 h 26494"/>
            <a:gd name="connsiteX1" fmla="*/ 8995 w 10456"/>
            <a:gd name="connsiteY1" fmla="*/ 741 h 26494"/>
            <a:gd name="connsiteX2" fmla="*/ 8581 w 10456"/>
            <a:gd name="connsiteY2" fmla="*/ 21589 h 26494"/>
            <a:gd name="connsiteX3" fmla="*/ 3872 w 10456"/>
            <a:gd name="connsiteY3" fmla="*/ 26173 h 26494"/>
            <a:gd name="connsiteX4" fmla="*/ 3521 w 10456"/>
            <a:gd name="connsiteY4" fmla="*/ 18782 h 26494"/>
            <a:gd name="connsiteX5" fmla="*/ 2527 w 10456"/>
            <a:gd name="connsiteY5" fmla="*/ 4300 h 26494"/>
            <a:gd name="connsiteX6" fmla="*/ 0 w 10456"/>
            <a:gd name="connsiteY6" fmla="*/ 4796 h 26494"/>
            <a:gd name="connsiteX0" fmla="*/ 10668 w 10668"/>
            <a:gd name="connsiteY0" fmla="*/ 850 h 27355"/>
            <a:gd name="connsiteX1" fmla="*/ 8995 w 10668"/>
            <a:gd name="connsiteY1" fmla="*/ 1602 h 27355"/>
            <a:gd name="connsiteX2" fmla="*/ 8581 w 10668"/>
            <a:gd name="connsiteY2" fmla="*/ 22450 h 27355"/>
            <a:gd name="connsiteX3" fmla="*/ 3872 w 10668"/>
            <a:gd name="connsiteY3" fmla="*/ 27034 h 27355"/>
            <a:gd name="connsiteX4" fmla="*/ 3521 w 10668"/>
            <a:gd name="connsiteY4" fmla="*/ 19643 h 27355"/>
            <a:gd name="connsiteX5" fmla="*/ 2527 w 10668"/>
            <a:gd name="connsiteY5" fmla="*/ 5161 h 27355"/>
            <a:gd name="connsiteX6" fmla="*/ 0 w 10668"/>
            <a:gd name="connsiteY6" fmla="*/ 5657 h 27355"/>
            <a:gd name="connsiteX0" fmla="*/ 10668 w 10668"/>
            <a:gd name="connsiteY0" fmla="*/ 2011 h 39960"/>
            <a:gd name="connsiteX1" fmla="*/ 8995 w 10668"/>
            <a:gd name="connsiteY1" fmla="*/ 2763 h 39960"/>
            <a:gd name="connsiteX2" fmla="*/ 8871 w 10668"/>
            <a:gd name="connsiteY2" fmla="*/ 39280 h 39960"/>
            <a:gd name="connsiteX3" fmla="*/ 3872 w 10668"/>
            <a:gd name="connsiteY3" fmla="*/ 28195 h 39960"/>
            <a:gd name="connsiteX4" fmla="*/ 3521 w 10668"/>
            <a:gd name="connsiteY4" fmla="*/ 20804 h 39960"/>
            <a:gd name="connsiteX5" fmla="*/ 2527 w 10668"/>
            <a:gd name="connsiteY5" fmla="*/ 6322 h 39960"/>
            <a:gd name="connsiteX6" fmla="*/ 0 w 10668"/>
            <a:gd name="connsiteY6" fmla="*/ 6818 h 39960"/>
            <a:gd name="connsiteX0" fmla="*/ 10668 w 10668"/>
            <a:gd name="connsiteY0" fmla="*/ 2651 h 40600"/>
            <a:gd name="connsiteX1" fmla="*/ 8892 w 10668"/>
            <a:gd name="connsiteY1" fmla="*/ 1496 h 40600"/>
            <a:gd name="connsiteX2" fmla="*/ 8995 w 10668"/>
            <a:gd name="connsiteY2" fmla="*/ 3403 h 40600"/>
            <a:gd name="connsiteX3" fmla="*/ 8871 w 10668"/>
            <a:gd name="connsiteY3" fmla="*/ 39920 h 40600"/>
            <a:gd name="connsiteX4" fmla="*/ 3872 w 10668"/>
            <a:gd name="connsiteY4" fmla="*/ 28835 h 40600"/>
            <a:gd name="connsiteX5" fmla="*/ 3521 w 10668"/>
            <a:gd name="connsiteY5" fmla="*/ 21444 h 40600"/>
            <a:gd name="connsiteX6" fmla="*/ 2527 w 10668"/>
            <a:gd name="connsiteY6" fmla="*/ 6962 h 40600"/>
            <a:gd name="connsiteX7" fmla="*/ 0 w 10668"/>
            <a:gd name="connsiteY7" fmla="*/ 7458 h 40600"/>
            <a:gd name="connsiteX0" fmla="*/ 10668 w 10668"/>
            <a:gd name="connsiteY0" fmla="*/ 2537 h 38924"/>
            <a:gd name="connsiteX1" fmla="*/ 8892 w 10668"/>
            <a:gd name="connsiteY1" fmla="*/ 1382 h 38924"/>
            <a:gd name="connsiteX2" fmla="*/ 8995 w 10668"/>
            <a:gd name="connsiteY2" fmla="*/ 3289 h 38924"/>
            <a:gd name="connsiteX3" fmla="*/ 9158 w 10668"/>
            <a:gd name="connsiteY3" fmla="*/ 38184 h 38924"/>
            <a:gd name="connsiteX4" fmla="*/ 3872 w 10668"/>
            <a:gd name="connsiteY4" fmla="*/ 28721 h 38924"/>
            <a:gd name="connsiteX5" fmla="*/ 3521 w 10668"/>
            <a:gd name="connsiteY5" fmla="*/ 21330 h 38924"/>
            <a:gd name="connsiteX6" fmla="*/ 2527 w 10668"/>
            <a:gd name="connsiteY6" fmla="*/ 6848 h 38924"/>
            <a:gd name="connsiteX7" fmla="*/ 0 w 10668"/>
            <a:gd name="connsiteY7" fmla="*/ 7344 h 38924"/>
            <a:gd name="connsiteX0" fmla="*/ 10668 w 10668"/>
            <a:gd name="connsiteY0" fmla="*/ 2537 h 51089"/>
            <a:gd name="connsiteX1" fmla="*/ 8892 w 10668"/>
            <a:gd name="connsiteY1" fmla="*/ 1382 h 51089"/>
            <a:gd name="connsiteX2" fmla="*/ 8995 w 10668"/>
            <a:gd name="connsiteY2" fmla="*/ 3289 h 51089"/>
            <a:gd name="connsiteX3" fmla="*/ 9158 w 10668"/>
            <a:gd name="connsiteY3" fmla="*/ 38184 h 51089"/>
            <a:gd name="connsiteX4" fmla="*/ 3872 w 10668"/>
            <a:gd name="connsiteY4" fmla="*/ 28721 h 51089"/>
            <a:gd name="connsiteX5" fmla="*/ 3521 w 10668"/>
            <a:gd name="connsiteY5" fmla="*/ 21330 h 51089"/>
            <a:gd name="connsiteX6" fmla="*/ 2527 w 10668"/>
            <a:gd name="connsiteY6" fmla="*/ 6848 h 51089"/>
            <a:gd name="connsiteX7" fmla="*/ 0 w 10668"/>
            <a:gd name="connsiteY7" fmla="*/ 7344 h 51089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3872 w 10668"/>
            <a:gd name="connsiteY5" fmla="*/ 28721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1361 h 25339"/>
            <a:gd name="connsiteX1" fmla="*/ 8892 w 10668"/>
            <a:gd name="connsiteY1" fmla="*/ 206 h 25339"/>
            <a:gd name="connsiteX2" fmla="*/ 8995 w 10668"/>
            <a:gd name="connsiteY2" fmla="*/ 2113 h 25339"/>
            <a:gd name="connsiteX3" fmla="*/ 8446 w 10668"/>
            <a:gd name="connsiteY3" fmla="*/ 19376 h 25339"/>
            <a:gd name="connsiteX4" fmla="*/ 5710 w 10668"/>
            <a:gd name="connsiteY4" fmla="*/ 25339 h 25339"/>
            <a:gd name="connsiteX5" fmla="*/ 3214 w 10668"/>
            <a:gd name="connsiteY5" fmla="*/ 20172 h 25339"/>
            <a:gd name="connsiteX6" fmla="*/ 2527 w 10668"/>
            <a:gd name="connsiteY6" fmla="*/ 5672 h 25339"/>
            <a:gd name="connsiteX7" fmla="*/ 0 w 10668"/>
            <a:gd name="connsiteY7" fmla="*/ 6168 h 25339"/>
            <a:gd name="connsiteX0" fmla="*/ 8892 w 9003"/>
            <a:gd name="connsiteY0" fmla="*/ 206 h 25339"/>
            <a:gd name="connsiteX1" fmla="*/ 8995 w 9003"/>
            <a:gd name="connsiteY1" fmla="*/ 2113 h 25339"/>
            <a:gd name="connsiteX2" fmla="*/ 8446 w 9003"/>
            <a:gd name="connsiteY2" fmla="*/ 19376 h 25339"/>
            <a:gd name="connsiteX3" fmla="*/ 5710 w 9003"/>
            <a:gd name="connsiteY3" fmla="*/ 25339 h 25339"/>
            <a:gd name="connsiteX4" fmla="*/ 3214 w 9003"/>
            <a:gd name="connsiteY4" fmla="*/ 20172 h 25339"/>
            <a:gd name="connsiteX5" fmla="*/ 2527 w 9003"/>
            <a:gd name="connsiteY5" fmla="*/ 5672 h 25339"/>
            <a:gd name="connsiteX6" fmla="*/ 0 w 9003"/>
            <a:gd name="connsiteY6" fmla="*/ 6168 h 25339"/>
            <a:gd name="connsiteX0" fmla="*/ 9991 w 9991"/>
            <a:gd name="connsiteY0" fmla="*/ 0 h 9166"/>
            <a:gd name="connsiteX1" fmla="*/ 9381 w 9991"/>
            <a:gd name="connsiteY1" fmla="*/ 6813 h 9166"/>
            <a:gd name="connsiteX2" fmla="*/ 6342 w 9991"/>
            <a:gd name="connsiteY2" fmla="*/ 9166 h 9166"/>
            <a:gd name="connsiteX3" fmla="*/ 3570 w 9991"/>
            <a:gd name="connsiteY3" fmla="*/ 7127 h 9166"/>
            <a:gd name="connsiteX4" fmla="*/ 2807 w 9991"/>
            <a:gd name="connsiteY4" fmla="*/ 1404 h 9166"/>
            <a:gd name="connsiteX5" fmla="*/ 0 w 9991"/>
            <a:gd name="connsiteY5" fmla="*/ 1600 h 9166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3573 w 10580"/>
            <a:gd name="connsiteY3" fmla="*/ 9112 h 11337"/>
            <a:gd name="connsiteX4" fmla="*/ 2810 w 10580"/>
            <a:gd name="connsiteY4" fmla="*/ 2869 h 11337"/>
            <a:gd name="connsiteX5" fmla="*/ 0 w 10580"/>
            <a:gd name="connsiteY5" fmla="*/ 3083 h 11337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2810 w 10580"/>
            <a:gd name="connsiteY3" fmla="*/ 2869 h 11337"/>
            <a:gd name="connsiteX4" fmla="*/ 0 w 10580"/>
            <a:gd name="connsiteY4" fmla="*/ 3083 h 11337"/>
            <a:gd name="connsiteX0" fmla="*/ 10580 w 10580"/>
            <a:gd name="connsiteY0" fmla="*/ 0 h 9061"/>
            <a:gd name="connsiteX1" fmla="*/ 9389 w 10580"/>
            <a:gd name="connsiteY1" fmla="*/ 8770 h 9061"/>
            <a:gd name="connsiteX2" fmla="*/ 5884 w 10580"/>
            <a:gd name="connsiteY2" fmla="*/ 8108 h 9061"/>
            <a:gd name="connsiteX3" fmla="*/ 2810 w 10580"/>
            <a:gd name="connsiteY3" fmla="*/ 2869 h 9061"/>
            <a:gd name="connsiteX4" fmla="*/ 0 w 10580"/>
            <a:gd name="connsiteY4" fmla="*/ 3083 h 9061"/>
            <a:gd name="connsiteX0" fmla="*/ 10000 w 10000"/>
            <a:gd name="connsiteY0" fmla="*/ 0 h 10133"/>
            <a:gd name="connsiteX1" fmla="*/ 8874 w 10000"/>
            <a:gd name="connsiteY1" fmla="*/ 9679 h 10133"/>
            <a:gd name="connsiteX2" fmla="*/ 5561 w 10000"/>
            <a:gd name="connsiteY2" fmla="*/ 8948 h 10133"/>
            <a:gd name="connsiteX3" fmla="*/ 2656 w 10000"/>
            <a:gd name="connsiteY3" fmla="*/ 3166 h 10133"/>
            <a:gd name="connsiteX4" fmla="*/ 0 w 10000"/>
            <a:gd name="connsiteY4" fmla="*/ 3402 h 10133"/>
            <a:gd name="connsiteX0" fmla="*/ 10000 w 10000"/>
            <a:gd name="connsiteY0" fmla="*/ 0 h 10306"/>
            <a:gd name="connsiteX1" fmla="*/ 8874 w 10000"/>
            <a:gd name="connsiteY1" fmla="*/ 9679 h 10306"/>
            <a:gd name="connsiteX2" fmla="*/ 6326 w 10000"/>
            <a:gd name="connsiteY2" fmla="*/ 9695 h 10306"/>
            <a:gd name="connsiteX3" fmla="*/ 2656 w 10000"/>
            <a:gd name="connsiteY3" fmla="*/ 3166 h 10306"/>
            <a:gd name="connsiteX4" fmla="*/ 0 w 10000"/>
            <a:gd name="connsiteY4" fmla="*/ 3402 h 10306"/>
            <a:gd name="connsiteX0" fmla="*/ 10000 w 10000"/>
            <a:gd name="connsiteY0" fmla="*/ 0 h 10296"/>
            <a:gd name="connsiteX1" fmla="*/ 8446 w 10000"/>
            <a:gd name="connsiteY1" fmla="*/ 9667 h 10296"/>
            <a:gd name="connsiteX2" fmla="*/ 6326 w 10000"/>
            <a:gd name="connsiteY2" fmla="*/ 9695 h 10296"/>
            <a:gd name="connsiteX3" fmla="*/ 2656 w 10000"/>
            <a:gd name="connsiteY3" fmla="*/ 3166 h 10296"/>
            <a:gd name="connsiteX4" fmla="*/ 0 w 10000"/>
            <a:gd name="connsiteY4" fmla="*/ 3402 h 10296"/>
            <a:gd name="connsiteX0" fmla="*/ 10000 w 10000"/>
            <a:gd name="connsiteY0" fmla="*/ 0 h 10496"/>
            <a:gd name="connsiteX1" fmla="*/ 8446 w 10000"/>
            <a:gd name="connsiteY1" fmla="*/ 9667 h 10496"/>
            <a:gd name="connsiteX2" fmla="*/ 7296 w 10000"/>
            <a:gd name="connsiteY2" fmla="*/ 9982 h 10496"/>
            <a:gd name="connsiteX3" fmla="*/ 6326 w 10000"/>
            <a:gd name="connsiteY3" fmla="*/ 9695 h 10496"/>
            <a:gd name="connsiteX4" fmla="*/ 2656 w 10000"/>
            <a:gd name="connsiteY4" fmla="*/ 3166 h 10496"/>
            <a:gd name="connsiteX5" fmla="*/ 0 w 10000"/>
            <a:gd name="connsiteY5" fmla="*/ 3402 h 10496"/>
            <a:gd name="connsiteX0" fmla="*/ 10000 w 10000"/>
            <a:gd name="connsiteY0" fmla="*/ 0 h 11019"/>
            <a:gd name="connsiteX1" fmla="*/ 9149 w 10000"/>
            <a:gd name="connsiteY1" fmla="*/ 10369 h 11019"/>
            <a:gd name="connsiteX2" fmla="*/ 7296 w 10000"/>
            <a:gd name="connsiteY2" fmla="*/ 9982 h 11019"/>
            <a:gd name="connsiteX3" fmla="*/ 6326 w 10000"/>
            <a:gd name="connsiteY3" fmla="*/ 9695 h 11019"/>
            <a:gd name="connsiteX4" fmla="*/ 2656 w 10000"/>
            <a:gd name="connsiteY4" fmla="*/ 3166 h 11019"/>
            <a:gd name="connsiteX5" fmla="*/ 0 w 10000"/>
            <a:gd name="connsiteY5" fmla="*/ 3402 h 11019"/>
            <a:gd name="connsiteX0" fmla="*/ 10000 w 10000"/>
            <a:gd name="connsiteY0" fmla="*/ 0 h 10262"/>
            <a:gd name="connsiteX1" fmla="*/ 9292 w 10000"/>
            <a:gd name="connsiteY1" fmla="*/ 8601 h 10262"/>
            <a:gd name="connsiteX2" fmla="*/ 7296 w 10000"/>
            <a:gd name="connsiteY2" fmla="*/ 9982 h 10262"/>
            <a:gd name="connsiteX3" fmla="*/ 6326 w 10000"/>
            <a:gd name="connsiteY3" fmla="*/ 9695 h 10262"/>
            <a:gd name="connsiteX4" fmla="*/ 2656 w 10000"/>
            <a:gd name="connsiteY4" fmla="*/ 3166 h 10262"/>
            <a:gd name="connsiteX5" fmla="*/ 0 w 10000"/>
            <a:gd name="connsiteY5" fmla="*/ 3402 h 10262"/>
            <a:gd name="connsiteX0" fmla="*/ 10000 w 10000"/>
            <a:gd name="connsiteY0" fmla="*/ 0 h 9998"/>
            <a:gd name="connsiteX1" fmla="*/ 9292 w 10000"/>
            <a:gd name="connsiteY1" fmla="*/ 8601 h 9998"/>
            <a:gd name="connsiteX2" fmla="*/ 7296 w 10000"/>
            <a:gd name="connsiteY2" fmla="*/ 9982 h 9998"/>
            <a:gd name="connsiteX3" fmla="*/ 6176 w 10000"/>
            <a:gd name="connsiteY3" fmla="*/ 9095 h 9998"/>
            <a:gd name="connsiteX4" fmla="*/ 2656 w 10000"/>
            <a:gd name="connsiteY4" fmla="*/ 3166 h 9998"/>
            <a:gd name="connsiteX5" fmla="*/ 0 w 10000"/>
            <a:gd name="connsiteY5" fmla="*/ 3402 h 9998"/>
            <a:gd name="connsiteX0" fmla="*/ 10013 w 10013"/>
            <a:gd name="connsiteY0" fmla="*/ 0 h 8119"/>
            <a:gd name="connsiteX1" fmla="*/ 9292 w 10013"/>
            <a:gd name="connsiteY1" fmla="*/ 6723 h 8119"/>
            <a:gd name="connsiteX2" fmla="*/ 7296 w 10013"/>
            <a:gd name="connsiteY2" fmla="*/ 8104 h 8119"/>
            <a:gd name="connsiteX3" fmla="*/ 6176 w 10013"/>
            <a:gd name="connsiteY3" fmla="*/ 7217 h 8119"/>
            <a:gd name="connsiteX4" fmla="*/ 2656 w 10013"/>
            <a:gd name="connsiteY4" fmla="*/ 1287 h 8119"/>
            <a:gd name="connsiteX5" fmla="*/ 0 w 10013"/>
            <a:gd name="connsiteY5" fmla="*/ 1523 h 8119"/>
            <a:gd name="connsiteX0" fmla="*/ 9355 w 9355"/>
            <a:gd name="connsiteY0" fmla="*/ 0 h 10000"/>
            <a:gd name="connsiteX1" fmla="*/ 8635 w 9355"/>
            <a:gd name="connsiteY1" fmla="*/ 8281 h 10000"/>
            <a:gd name="connsiteX2" fmla="*/ 6642 w 9355"/>
            <a:gd name="connsiteY2" fmla="*/ 9982 h 10000"/>
            <a:gd name="connsiteX3" fmla="*/ 5523 w 9355"/>
            <a:gd name="connsiteY3" fmla="*/ 8889 h 10000"/>
            <a:gd name="connsiteX4" fmla="*/ 2008 w 9355"/>
            <a:gd name="connsiteY4" fmla="*/ 1585 h 10000"/>
            <a:gd name="connsiteX5" fmla="*/ 0 w 9355"/>
            <a:gd name="connsiteY5" fmla="*/ 1599 h 10000"/>
            <a:gd name="connsiteX0" fmla="*/ 10000 w 10000"/>
            <a:gd name="connsiteY0" fmla="*/ 0 h 10000"/>
            <a:gd name="connsiteX1" fmla="*/ 9230 w 10000"/>
            <a:gd name="connsiteY1" fmla="*/ 8281 h 10000"/>
            <a:gd name="connsiteX2" fmla="*/ 7100 w 10000"/>
            <a:gd name="connsiteY2" fmla="*/ 9982 h 10000"/>
            <a:gd name="connsiteX3" fmla="*/ 5904 w 10000"/>
            <a:gd name="connsiteY3" fmla="*/ 8889 h 10000"/>
            <a:gd name="connsiteX4" fmla="*/ 2146 w 10000"/>
            <a:gd name="connsiteY4" fmla="*/ 1585 h 10000"/>
            <a:gd name="connsiteX5" fmla="*/ 0 w 10000"/>
            <a:gd name="connsiteY5" fmla="*/ 1599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00">
              <a:moveTo>
                <a:pt x="10000" y="0"/>
              </a:moveTo>
              <a:cubicBezTo>
                <a:pt x="9917" y="1871"/>
                <a:pt x="9714" y="6617"/>
                <a:pt x="9230" y="8281"/>
              </a:cubicBezTo>
              <a:cubicBezTo>
                <a:pt x="8747" y="9945"/>
                <a:pt x="7476" y="9975"/>
                <a:pt x="7100" y="9982"/>
              </a:cubicBezTo>
              <a:cubicBezTo>
                <a:pt x="6723" y="9988"/>
                <a:pt x="6763" y="10216"/>
                <a:pt x="5904" y="8889"/>
              </a:cubicBezTo>
              <a:cubicBezTo>
                <a:pt x="4799" y="7553"/>
                <a:pt x="3213" y="3456"/>
                <a:pt x="2146" y="1585"/>
              </a:cubicBezTo>
              <a:cubicBezTo>
                <a:pt x="1628" y="1057"/>
                <a:pt x="407" y="797"/>
                <a:pt x="0" y="1599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15</xdr:col>
      <xdr:colOff>356364</xdr:colOff>
      <xdr:row>35</xdr:row>
      <xdr:rowOff>158750</xdr:rowOff>
    </xdr:from>
    <xdr:ext cx="171009" cy="243894"/>
    <xdr:sp macro="" textlink="">
      <xdr:nvSpPr>
        <xdr:cNvPr id="1054" name="Text Box 1300">
          <a:extLst>
            <a:ext uri="{FF2B5EF4-FFF2-40B4-BE49-F238E27FC236}">
              <a16:creationId xmlns:a16="http://schemas.microsoft.com/office/drawing/2014/main" id="{4E328B8B-22E2-47E7-A556-F3999151EFD4}"/>
            </a:ext>
          </a:extLst>
        </xdr:cNvPr>
        <xdr:cNvSpPr txBox="1">
          <a:spLocks noChangeArrowheads="1"/>
        </xdr:cNvSpPr>
      </xdr:nvSpPr>
      <xdr:spPr bwMode="auto">
        <a:xfrm>
          <a:off x="11703814" y="5943600"/>
          <a:ext cx="171009" cy="24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525473</xdr:colOff>
      <xdr:row>36</xdr:row>
      <xdr:rowOff>73275</xdr:rowOff>
    </xdr:from>
    <xdr:ext cx="153575" cy="300595"/>
    <xdr:sp macro="" textlink="">
      <xdr:nvSpPr>
        <xdr:cNvPr id="1055" name="Text Box 1300">
          <a:extLst>
            <a:ext uri="{FF2B5EF4-FFF2-40B4-BE49-F238E27FC236}">
              <a16:creationId xmlns:a16="http://schemas.microsoft.com/office/drawing/2014/main" id="{E10DC0BB-EF69-4BC8-A532-2D074A2914F6}"/>
            </a:ext>
          </a:extLst>
        </xdr:cNvPr>
        <xdr:cNvSpPr txBox="1">
          <a:spLocks noChangeArrowheads="1"/>
        </xdr:cNvSpPr>
      </xdr:nvSpPr>
      <xdr:spPr bwMode="auto">
        <a:xfrm>
          <a:off x="13282623" y="6023225"/>
          <a:ext cx="153575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17</xdr:col>
      <xdr:colOff>582668</xdr:colOff>
      <xdr:row>35</xdr:row>
      <xdr:rowOff>70819</xdr:rowOff>
    </xdr:from>
    <xdr:to>
      <xdr:col>18</xdr:col>
      <xdr:colOff>99421</xdr:colOff>
      <xdr:row>40</xdr:row>
      <xdr:rowOff>118211</xdr:rowOff>
    </xdr:to>
    <xdr:sp macro="" textlink="">
      <xdr:nvSpPr>
        <xdr:cNvPr id="1056" name="Freeform 166">
          <a:extLst>
            <a:ext uri="{FF2B5EF4-FFF2-40B4-BE49-F238E27FC236}">
              <a16:creationId xmlns:a16="http://schemas.microsoft.com/office/drawing/2014/main" id="{164B5F64-2657-47D8-BCC9-02E67B4AE58C}"/>
            </a:ext>
          </a:extLst>
        </xdr:cNvPr>
        <xdr:cNvSpPr>
          <a:spLocks/>
        </xdr:cNvSpPr>
      </xdr:nvSpPr>
      <xdr:spPr bwMode="auto">
        <a:xfrm flipH="1">
          <a:off x="13339818" y="5855669"/>
          <a:ext cx="221603" cy="872892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9373 w 13431"/>
            <a:gd name="connsiteY2" fmla="*/ 207 h 11946"/>
            <a:gd name="connsiteX3" fmla="*/ 13431 w 13431"/>
            <a:gd name="connsiteY3" fmla="*/ 0 h 11946"/>
            <a:gd name="connsiteX0" fmla="*/ 51 w 11233"/>
            <a:gd name="connsiteY0" fmla="*/ 19396 h 19396"/>
            <a:gd name="connsiteX1" fmla="*/ 134 w 11233"/>
            <a:gd name="connsiteY1" fmla="*/ 9396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9373 w 11233"/>
            <a:gd name="connsiteY2" fmla="*/ 7657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233"/>
            <a:gd name="connsiteY0" fmla="*/ 19396 h 19396"/>
            <a:gd name="connsiteX1" fmla="*/ 134 w 11233"/>
            <a:gd name="connsiteY1" fmla="*/ 11083 h 19396"/>
            <a:gd name="connsiteX2" fmla="*/ 8528 w 11233"/>
            <a:gd name="connsiteY2" fmla="*/ 8079 h 19396"/>
            <a:gd name="connsiteX3" fmla="*/ 11233 w 11233"/>
            <a:gd name="connsiteY3" fmla="*/ 0 h 19396"/>
            <a:gd name="connsiteX0" fmla="*/ 51 w 11458"/>
            <a:gd name="connsiteY0" fmla="*/ 19396 h 19396"/>
            <a:gd name="connsiteX1" fmla="*/ 134 w 11458"/>
            <a:gd name="connsiteY1" fmla="*/ 11083 h 19396"/>
            <a:gd name="connsiteX2" fmla="*/ 10388 w 11458"/>
            <a:gd name="connsiteY2" fmla="*/ 8501 h 19396"/>
            <a:gd name="connsiteX3" fmla="*/ 11233 w 11458"/>
            <a:gd name="connsiteY3" fmla="*/ 0 h 19396"/>
            <a:gd name="connsiteX0" fmla="*/ 51 w 15122"/>
            <a:gd name="connsiteY0" fmla="*/ 18693 h 18693"/>
            <a:gd name="connsiteX1" fmla="*/ 134 w 15122"/>
            <a:gd name="connsiteY1" fmla="*/ 10380 h 18693"/>
            <a:gd name="connsiteX2" fmla="*/ 10388 w 15122"/>
            <a:gd name="connsiteY2" fmla="*/ 7798 h 18693"/>
            <a:gd name="connsiteX3" fmla="*/ 15122 w 15122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0632 w 15366"/>
            <a:gd name="connsiteY2" fmla="*/ 7798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2154 w 15366"/>
            <a:gd name="connsiteY2" fmla="*/ 8782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277 w 15366"/>
            <a:gd name="connsiteY2" fmla="*/ 7389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5366"/>
            <a:gd name="connsiteY0" fmla="*/ 18693 h 18693"/>
            <a:gd name="connsiteX1" fmla="*/ 40 w 15366"/>
            <a:gd name="connsiteY1" fmla="*/ 8693 h 18693"/>
            <a:gd name="connsiteX2" fmla="*/ 11861 w 15366"/>
            <a:gd name="connsiteY2" fmla="*/ 6136 h 18693"/>
            <a:gd name="connsiteX3" fmla="*/ 15366 w 15366"/>
            <a:gd name="connsiteY3" fmla="*/ 0 h 18693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1861 w 13905"/>
            <a:gd name="connsiteY2" fmla="*/ 6275 h 18832"/>
            <a:gd name="connsiteX3" fmla="*/ 13905 w 13905"/>
            <a:gd name="connsiteY3" fmla="*/ 0 h 18832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13905 w 13905"/>
            <a:gd name="connsiteY2" fmla="*/ 0 h 18832"/>
            <a:gd name="connsiteX0" fmla="*/ 295 w 13905"/>
            <a:gd name="connsiteY0" fmla="*/ 18832 h 18832"/>
            <a:gd name="connsiteX1" fmla="*/ 40 w 13905"/>
            <a:gd name="connsiteY1" fmla="*/ 8832 h 18832"/>
            <a:gd name="connsiteX2" fmla="*/ 4960 w 13905"/>
            <a:gd name="connsiteY2" fmla="*/ 7417 h 18832"/>
            <a:gd name="connsiteX3" fmla="*/ 13905 w 13905"/>
            <a:gd name="connsiteY3" fmla="*/ 0 h 188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905" h="18832">
              <a:moveTo>
                <a:pt x="295" y="18832"/>
              </a:moveTo>
              <a:cubicBezTo>
                <a:pt x="213" y="15773"/>
                <a:pt x="-113" y="16895"/>
                <a:pt x="40" y="8832"/>
              </a:cubicBezTo>
              <a:cubicBezTo>
                <a:pt x="330" y="6744"/>
                <a:pt x="2649" y="8889"/>
                <a:pt x="4960" y="7417"/>
              </a:cubicBezTo>
              <a:cubicBezTo>
                <a:pt x="7271" y="5945"/>
                <a:pt x="11927" y="1051"/>
                <a:pt x="13905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36407</xdr:colOff>
      <xdr:row>38</xdr:row>
      <xdr:rowOff>79804</xdr:rowOff>
    </xdr:from>
    <xdr:to>
      <xdr:col>18</xdr:col>
      <xdr:colOff>159496</xdr:colOff>
      <xdr:row>39</xdr:row>
      <xdr:rowOff>36592</xdr:rowOff>
    </xdr:to>
    <xdr:sp macro="" textlink="">
      <xdr:nvSpPr>
        <xdr:cNvPr id="1057" name="AutoShape 308">
          <a:extLst>
            <a:ext uri="{FF2B5EF4-FFF2-40B4-BE49-F238E27FC236}">
              <a16:creationId xmlns:a16="http://schemas.microsoft.com/office/drawing/2014/main" id="{9AC70CC9-42A3-4135-BBE6-3A2AEC041BE0}"/>
            </a:ext>
          </a:extLst>
        </xdr:cNvPr>
        <xdr:cNvSpPr>
          <a:spLocks noChangeArrowheads="1"/>
        </xdr:cNvSpPr>
      </xdr:nvSpPr>
      <xdr:spPr bwMode="auto">
        <a:xfrm>
          <a:off x="13498407" y="6359954"/>
          <a:ext cx="123089" cy="12188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34226</xdr:colOff>
      <xdr:row>37</xdr:row>
      <xdr:rowOff>86645</xdr:rowOff>
    </xdr:from>
    <xdr:to>
      <xdr:col>18</xdr:col>
      <xdr:colOff>175846</xdr:colOff>
      <xdr:row>38</xdr:row>
      <xdr:rowOff>53730</xdr:rowOff>
    </xdr:to>
    <xdr:sp macro="" textlink="">
      <xdr:nvSpPr>
        <xdr:cNvPr id="1058" name="Oval 310">
          <a:extLst>
            <a:ext uri="{FF2B5EF4-FFF2-40B4-BE49-F238E27FC236}">
              <a16:creationId xmlns:a16="http://schemas.microsoft.com/office/drawing/2014/main" id="{F042249D-DA6C-4784-8A1D-96A37AC8B7E2}"/>
            </a:ext>
          </a:extLst>
        </xdr:cNvPr>
        <xdr:cNvSpPr>
          <a:spLocks noChangeArrowheads="1"/>
        </xdr:cNvSpPr>
      </xdr:nvSpPr>
      <xdr:spPr bwMode="auto">
        <a:xfrm>
          <a:off x="13496226" y="6201695"/>
          <a:ext cx="141620" cy="1321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418448</xdr:colOff>
      <xdr:row>33</xdr:row>
      <xdr:rowOff>73269</xdr:rowOff>
    </xdr:from>
    <xdr:to>
      <xdr:col>19</xdr:col>
      <xdr:colOff>429844</xdr:colOff>
      <xdr:row>36</xdr:row>
      <xdr:rowOff>51488</xdr:rowOff>
    </xdr:to>
    <xdr:sp macro="" textlink="">
      <xdr:nvSpPr>
        <xdr:cNvPr id="1059" name="Line 238">
          <a:extLst>
            <a:ext uri="{FF2B5EF4-FFF2-40B4-BE49-F238E27FC236}">
              <a16:creationId xmlns:a16="http://schemas.microsoft.com/office/drawing/2014/main" id="{FFB4E1E9-EFC3-40A1-9BC7-39ED0CEA148C}"/>
            </a:ext>
          </a:extLst>
        </xdr:cNvPr>
        <xdr:cNvSpPr>
          <a:spLocks noChangeShapeType="1"/>
        </xdr:cNvSpPr>
      </xdr:nvSpPr>
      <xdr:spPr bwMode="auto">
        <a:xfrm flipV="1">
          <a:off x="7536798" y="6848719"/>
          <a:ext cx="11396" cy="4735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446237</xdr:colOff>
      <xdr:row>39</xdr:row>
      <xdr:rowOff>27300</xdr:rowOff>
    </xdr:from>
    <xdr:ext cx="379264" cy="262386"/>
    <xdr:sp macro="" textlink="">
      <xdr:nvSpPr>
        <xdr:cNvPr id="1060" name="Text Box 208">
          <a:extLst>
            <a:ext uri="{FF2B5EF4-FFF2-40B4-BE49-F238E27FC236}">
              <a16:creationId xmlns:a16="http://schemas.microsoft.com/office/drawing/2014/main" id="{44F5D313-E001-41A1-8533-71D75CF00F37}"/>
            </a:ext>
          </a:extLst>
        </xdr:cNvPr>
        <xdr:cNvSpPr txBox="1">
          <a:spLocks noChangeArrowheads="1"/>
        </xdr:cNvSpPr>
      </xdr:nvSpPr>
      <xdr:spPr bwMode="auto">
        <a:xfrm>
          <a:off x="7564587" y="7793350"/>
          <a:ext cx="379264" cy="26238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海浜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植物園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112942</xdr:colOff>
      <xdr:row>35</xdr:row>
      <xdr:rowOff>18333</xdr:rowOff>
    </xdr:from>
    <xdr:to>
      <xdr:col>19</xdr:col>
      <xdr:colOff>171258</xdr:colOff>
      <xdr:row>40</xdr:row>
      <xdr:rowOff>104504</xdr:rowOff>
    </xdr:to>
    <xdr:sp macro="" textlink="">
      <xdr:nvSpPr>
        <xdr:cNvPr id="1061" name="Freeform 605">
          <a:extLst>
            <a:ext uri="{FF2B5EF4-FFF2-40B4-BE49-F238E27FC236}">
              <a16:creationId xmlns:a16="http://schemas.microsoft.com/office/drawing/2014/main" id="{5DAE964C-A380-43FD-AA50-659CF8C4D36C}"/>
            </a:ext>
          </a:extLst>
        </xdr:cNvPr>
        <xdr:cNvSpPr>
          <a:spLocks/>
        </xdr:cNvSpPr>
      </xdr:nvSpPr>
      <xdr:spPr bwMode="auto">
        <a:xfrm rot="16416533">
          <a:off x="6804614" y="7550661"/>
          <a:ext cx="911671" cy="58316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10164 w 10164"/>
            <a:gd name="connsiteY0" fmla="*/ 123 h 10000"/>
            <a:gd name="connsiteX1" fmla="*/ 6261 w 10164"/>
            <a:gd name="connsiteY1" fmla="*/ 8383 h 10000"/>
            <a:gd name="connsiteX2" fmla="*/ 4884 w 10164"/>
            <a:gd name="connsiteY2" fmla="*/ 8985 h 10000"/>
            <a:gd name="connsiteX3" fmla="*/ 4022 w 10164"/>
            <a:gd name="connsiteY3" fmla="*/ 8050 h 10000"/>
            <a:gd name="connsiteX4" fmla="*/ 0 w 10164"/>
            <a:gd name="connsiteY4" fmla="*/ 4384 h 10000"/>
            <a:gd name="connsiteX0" fmla="*/ 10146 w 10146"/>
            <a:gd name="connsiteY0" fmla="*/ 123 h 13320"/>
            <a:gd name="connsiteX1" fmla="*/ 6243 w 10146"/>
            <a:gd name="connsiteY1" fmla="*/ 8383 h 13320"/>
            <a:gd name="connsiteX2" fmla="*/ 4866 w 10146"/>
            <a:gd name="connsiteY2" fmla="*/ 8985 h 13320"/>
            <a:gd name="connsiteX3" fmla="*/ 4004 w 10146"/>
            <a:gd name="connsiteY3" fmla="*/ 8050 h 13320"/>
            <a:gd name="connsiteX4" fmla="*/ 0 w 10146"/>
            <a:gd name="connsiteY4" fmla="*/ 12874 h 13320"/>
            <a:gd name="connsiteX0" fmla="*/ 7845 w 7845"/>
            <a:gd name="connsiteY0" fmla="*/ 467 h 5858"/>
            <a:gd name="connsiteX1" fmla="*/ 6243 w 7845"/>
            <a:gd name="connsiteY1" fmla="*/ 921 h 5858"/>
            <a:gd name="connsiteX2" fmla="*/ 4866 w 7845"/>
            <a:gd name="connsiteY2" fmla="*/ 1523 h 5858"/>
            <a:gd name="connsiteX3" fmla="*/ 4004 w 7845"/>
            <a:gd name="connsiteY3" fmla="*/ 588 h 5858"/>
            <a:gd name="connsiteX4" fmla="*/ 0 w 7845"/>
            <a:gd name="connsiteY4" fmla="*/ 5412 h 5858"/>
            <a:gd name="connsiteX0" fmla="*/ 9782 w 9782"/>
            <a:gd name="connsiteY0" fmla="*/ 372 h 14984"/>
            <a:gd name="connsiteX1" fmla="*/ 7958 w 9782"/>
            <a:gd name="connsiteY1" fmla="*/ 6556 h 14984"/>
            <a:gd name="connsiteX2" fmla="*/ 6203 w 9782"/>
            <a:gd name="connsiteY2" fmla="*/ 7584 h 14984"/>
            <a:gd name="connsiteX3" fmla="*/ 5104 w 9782"/>
            <a:gd name="connsiteY3" fmla="*/ 5988 h 14984"/>
            <a:gd name="connsiteX4" fmla="*/ 0 w 9782"/>
            <a:gd name="connsiteY4" fmla="*/ 14223 h 14984"/>
            <a:gd name="connsiteX0" fmla="*/ 10207 w 10207"/>
            <a:gd name="connsiteY0" fmla="*/ 216 h 10981"/>
            <a:gd name="connsiteX1" fmla="*/ 8135 w 10207"/>
            <a:gd name="connsiteY1" fmla="*/ 5356 h 10981"/>
            <a:gd name="connsiteX2" fmla="*/ 6341 w 10207"/>
            <a:gd name="connsiteY2" fmla="*/ 6042 h 10981"/>
            <a:gd name="connsiteX3" fmla="*/ 5218 w 10207"/>
            <a:gd name="connsiteY3" fmla="*/ 4977 h 10981"/>
            <a:gd name="connsiteX4" fmla="*/ 0 w 10207"/>
            <a:gd name="connsiteY4" fmla="*/ 10473 h 10981"/>
            <a:gd name="connsiteX0" fmla="*/ 10207 w 10207"/>
            <a:gd name="connsiteY0" fmla="*/ 1289 h 12054"/>
            <a:gd name="connsiteX1" fmla="*/ 7862 w 10207"/>
            <a:gd name="connsiteY1" fmla="*/ 556 h 12054"/>
            <a:gd name="connsiteX2" fmla="*/ 6341 w 10207"/>
            <a:gd name="connsiteY2" fmla="*/ 7115 h 12054"/>
            <a:gd name="connsiteX3" fmla="*/ 5218 w 10207"/>
            <a:gd name="connsiteY3" fmla="*/ 6050 h 12054"/>
            <a:gd name="connsiteX4" fmla="*/ 0 w 10207"/>
            <a:gd name="connsiteY4" fmla="*/ 11546 h 12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07" h="12054">
              <a:moveTo>
                <a:pt x="10207" y="1289"/>
              </a:moveTo>
              <a:cubicBezTo>
                <a:pt x="9269" y="-80"/>
                <a:pt x="8506" y="-415"/>
                <a:pt x="7862" y="556"/>
              </a:cubicBezTo>
              <a:cubicBezTo>
                <a:pt x="7218" y="1527"/>
                <a:pt x="6782" y="6199"/>
                <a:pt x="6341" y="7115"/>
              </a:cubicBezTo>
              <a:cubicBezTo>
                <a:pt x="5900" y="8031"/>
                <a:pt x="5669" y="9487"/>
                <a:pt x="5218" y="6050"/>
              </a:cubicBezTo>
              <a:cubicBezTo>
                <a:pt x="4767" y="2613"/>
                <a:pt x="679" y="14619"/>
                <a:pt x="0" y="11546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554619</xdr:colOff>
      <xdr:row>37</xdr:row>
      <xdr:rowOff>124290</xdr:rowOff>
    </xdr:from>
    <xdr:to>
      <xdr:col>20</xdr:col>
      <xdr:colOff>190500</xdr:colOff>
      <xdr:row>39</xdr:row>
      <xdr:rowOff>49893</xdr:rowOff>
    </xdr:to>
    <xdr:sp macro="" textlink="">
      <xdr:nvSpPr>
        <xdr:cNvPr id="1062" name="Text Box 1563">
          <a:extLst>
            <a:ext uri="{FF2B5EF4-FFF2-40B4-BE49-F238E27FC236}">
              <a16:creationId xmlns:a16="http://schemas.microsoft.com/office/drawing/2014/main" id="{99B1A598-CC05-4B94-B091-B2FBB4BECFF9}"/>
            </a:ext>
          </a:extLst>
        </xdr:cNvPr>
        <xdr:cNvSpPr txBox="1">
          <a:spLocks noChangeArrowheads="1"/>
        </xdr:cNvSpPr>
      </xdr:nvSpPr>
      <xdr:spPr bwMode="auto">
        <a:xfrm>
          <a:off x="13277298" y="6174933"/>
          <a:ext cx="338916" cy="2521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５㎞</a:t>
          </a:r>
        </a:p>
      </xdr:txBody>
    </xdr:sp>
    <xdr:clientData/>
  </xdr:twoCellAnchor>
  <xdr:twoCellAnchor>
    <xdr:from>
      <xdr:col>19</xdr:col>
      <xdr:colOff>454020</xdr:colOff>
      <xdr:row>36</xdr:row>
      <xdr:rowOff>61224</xdr:rowOff>
    </xdr:from>
    <xdr:to>
      <xdr:col>19</xdr:col>
      <xdr:colOff>570570</xdr:colOff>
      <xdr:row>40</xdr:row>
      <xdr:rowOff>6802</xdr:rowOff>
    </xdr:to>
    <xdr:sp macro="" textlink="">
      <xdr:nvSpPr>
        <xdr:cNvPr id="1063" name="AutoShape 1561">
          <a:extLst>
            <a:ext uri="{FF2B5EF4-FFF2-40B4-BE49-F238E27FC236}">
              <a16:creationId xmlns:a16="http://schemas.microsoft.com/office/drawing/2014/main" id="{3650B8F4-C1C8-4733-94D4-BF120CB0F4DE}"/>
            </a:ext>
          </a:extLst>
        </xdr:cNvPr>
        <xdr:cNvSpPr>
          <a:spLocks/>
        </xdr:cNvSpPr>
      </xdr:nvSpPr>
      <xdr:spPr bwMode="auto">
        <a:xfrm rot="10800000" flipH="1" flipV="1">
          <a:off x="7572370" y="7331974"/>
          <a:ext cx="116550" cy="605978"/>
        </a:xfrm>
        <a:prstGeom prst="rightBrace">
          <a:avLst>
            <a:gd name="adj1" fmla="val 43430"/>
            <a:gd name="adj2" fmla="val 48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542853</xdr:colOff>
      <xdr:row>35</xdr:row>
      <xdr:rowOff>56990</xdr:rowOff>
    </xdr:from>
    <xdr:ext cx="408214" cy="159531"/>
    <xdr:sp macro="" textlink="">
      <xdr:nvSpPr>
        <xdr:cNvPr id="1064" name="Text Box 1300">
          <a:extLst>
            <a:ext uri="{FF2B5EF4-FFF2-40B4-BE49-F238E27FC236}">
              <a16:creationId xmlns:a16="http://schemas.microsoft.com/office/drawing/2014/main" id="{74A7D9DA-BA88-4B76-99FA-A2B1E641C257}"/>
            </a:ext>
          </a:extLst>
        </xdr:cNvPr>
        <xdr:cNvSpPr txBox="1">
          <a:spLocks noChangeArrowheads="1"/>
        </xdr:cNvSpPr>
      </xdr:nvSpPr>
      <xdr:spPr bwMode="auto">
        <a:xfrm>
          <a:off x="7661203" y="7162640"/>
          <a:ext cx="40821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216940</xdr:colOff>
      <xdr:row>39</xdr:row>
      <xdr:rowOff>26706</xdr:rowOff>
    </xdr:from>
    <xdr:ext cx="218096" cy="300595"/>
    <xdr:sp macro="" textlink="">
      <xdr:nvSpPr>
        <xdr:cNvPr id="1065" name="Text Box 1300">
          <a:extLst>
            <a:ext uri="{FF2B5EF4-FFF2-40B4-BE49-F238E27FC236}">
              <a16:creationId xmlns:a16="http://schemas.microsoft.com/office/drawing/2014/main" id="{70F36F0E-BFD6-4487-8481-B00BE414D8F0}"/>
            </a:ext>
          </a:extLst>
        </xdr:cNvPr>
        <xdr:cNvSpPr txBox="1">
          <a:spLocks noChangeArrowheads="1"/>
        </xdr:cNvSpPr>
      </xdr:nvSpPr>
      <xdr:spPr bwMode="auto">
        <a:xfrm flipH="1">
          <a:off x="7335290" y="7792756"/>
          <a:ext cx="21809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559534</xdr:colOff>
      <xdr:row>33</xdr:row>
      <xdr:rowOff>106307</xdr:rowOff>
    </xdr:from>
    <xdr:to>
      <xdr:col>14</xdr:col>
      <xdr:colOff>100698</xdr:colOff>
      <xdr:row>34</xdr:row>
      <xdr:rowOff>125623</xdr:rowOff>
    </xdr:to>
    <xdr:sp macro="" textlink="">
      <xdr:nvSpPr>
        <xdr:cNvPr id="1066" name="六角形 1065">
          <a:extLst>
            <a:ext uri="{FF2B5EF4-FFF2-40B4-BE49-F238E27FC236}">
              <a16:creationId xmlns:a16="http://schemas.microsoft.com/office/drawing/2014/main" id="{632DE7E6-94FE-429F-A859-4BF684E7C556}"/>
            </a:ext>
          </a:extLst>
        </xdr:cNvPr>
        <xdr:cNvSpPr/>
      </xdr:nvSpPr>
      <xdr:spPr bwMode="auto">
        <a:xfrm>
          <a:off x="10497284" y="5560957"/>
          <a:ext cx="246014" cy="184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649713</xdr:colOff>
      <xdr:row>36</xdr:row>
      <xdr:rowOff>15110</xdr:rowOff>
    </xdr:from>
    <xdr:to>
      <xdr:col>16</xdr:col>
      <xdr:colOff>189116</xdr:colOff>
      <xdr:row>37</xdr:row>
      <xdr:rowOff>34427</xdr:rowOff>
    </xdr:to>
    <xdr:sp macro="" textlink="">
      <xdr:nvSpPr>
        <xdr:cNvPr id="1067" name="六角形 1066">
          <a:extLst>
            <a:ext uri="{FF2B5EF4-FFF2-40B4-BE49-F238E27FC236}">
              <a16:creationId xmlns:a16="http://schemas.microsoft.com/office/drawing/2014/main" id="{F2963DBC-6371-409B-A555-50B3668B3984}"/>
            </a:ext>
          </a:extLst>
        </xdr:cNvPr>
        <xdr:cNvSpPr/>
      </xdr:nvSpPr>
      <xdr:spPr bwMode="auto">
        <a:xfrm>
          <a:off x="11997163" y="5965060"/>
          <a:ext cx="244253" cy="1844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576390</xdr:colOff>
      <xdr:row>39</xdr:row>
      <xdr:rowOff>58617</xdr:rowOff>
    </xdr:from>
    <xdr:ext cx="256140" cy="257632"/>
    <xdr:pic>
      <xdr:nvPicPr>
        <xdr:cNvPr id="1068" name="図 1067" descr="クリックすると新しいウィンドウで開きます">
          <a:extLst>
            <a:ext uri="{FF2B5EF4-FFF2-40B4-BE49-F238E27FC236}">
              <a16:creationId xmlns:a16="http://schemas.microsoft.com/office/drawing/2014/main" id="{A0583790-4E8F-49B2-8BE3-E0FFB2B9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514140" y="6503867"/>
          <a:ext cx="256140" cy="257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11</xdr:col>
      <xdr:colOff>547821</xdr:colOff>
      <xdr:row>33</xdr:row>
      <xdr:rowOff>47221</xdr:rowOff>
    </xdr:from>
    <xdr:to>
      <xdr:col>12</xdr:col>
      <xdr:colOff>88986</xdr:colOff>
      <xdr:row>34</xdr:row>
      <xdr:rowOff>66537</xdr:rowOff>
    </xdr:to>
    <xdr:sp macro="" textlink="">
      <xdr:nvSpPr>
        <xdr:cNvPr id="1069" name="六角形 1068">
          <a:extLst>
            <a:ext uri="{FF2B5EF4-FFF2-40B4-BE49-F238E27FC236}">
              <a16:creationId xmlns:a16="http://schemas.microsoft.com/office/drawing/2014/main" id="{74521268-8BF6-4C95-BC3C-31D3763BE4C6}"/>
            </a:ext>
          </a:extLst>
        </xdr:cNvPr>
        <xdr:cNvSpPr/>
      </xdr:nvSpPr>
      <xdr:spPr bwMode="auto">
        <a:xfrm>
          <a:off x="9075871" y="5501871"/>
          <a:ext cx="246015" cy="184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408109</xdr:colOff>
      <xdr:row>36</xdr:row>
      <xdr:rowOff>31166</xdr:rowOff>
    </xdr:from>
    <xdr:to>
      <xdr:col>20</xdr:col>
      <xdr:colOff>285732</xdr:colOff>
      <xdr:row>40</xdr:row>
      <xdr:rowOff>153407</xdr:rowOff>
    </xdr:to>
    <xdr:sp macro="" textlink="">
      <xdr:nvSpPr>
        <xdr:cNvPr id="1070" name="Freeform 166">
          <a:extLst>
            <a:ext uri="{FF2B5EF4-FFF2-40B4-BE49-F238E27FC236}">
              <a16:creationId xmlns:a16="http://schemas.microsoft.com/office/drawing/2014/main" id="{BCAA8155-8BFD-4D8B-807D-3306BA38A73B}"/>
            </a:ext>
          </a:extLst>
        </xdr:cNvPr>
        <xdr:cNvSpPr>
          <a:spLocks/>
        </xdr:cNvSpPr>
      </xdr:nvSpPr>
      <xdr:spPr bwMode="auto">
        <a:xfrm>
          <a:off x="7506502" y="7224809"/>
          <a:ext cx="580659" cy="77538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3929"/>
            <a:gd name="connsiteY0" fmla="*/ 10390 h 10390"/>
            <a:gd name="connsiteX1" fmla="*/ 134 w 13929"/>
            <a:gd name="connsiteY1" fmla="*/ 390 h 10390"/>
            <a:gd name="connsiteX2" fmla="*/ 13929 w 13929"/>
            <a:gd name="connsiteY2" fmla="*/ 0 h 10390"/>
            <a:gd name="connsiteX0" fmla="*/ 51 w 14577"/>
            <a:gd name="connsiteY0" fmla="*/ 10000 h 10000"/>
            <a:gd name="connsiteX1" fmla="*/ 134 w 14577"/>
            <a:gd name="connsiteY1" fmla="*/ 0 h 10000"/>
            <a:gd name="connsiteX2" fmla="*/ 14577 w 14577"/>
            <a:gd name="connsiteY2" fmla="*/ 119 h 10000"/>
            <a:gd name="connsiteX0" fmla="*/ 51 w 14577"/>
            <a:gd name="connsiteY0" fmla="*/ 10038 h 10038"/>
            <a:gd name="connsiteX1" fmla="*/ 134 w 14577"/>
            <a:gd name="connsiteY1" fmla="*/ 38 h 10038"/>
            <a:gd name="connsiteX2" fmla="*/ 14577 w 14577"/>
            <a:gd name="connsiteY2" fmla="*/ 157 h 10038"/>
            <a:gd name="connsiteX0" fmla="*/ 12 w 14862"/>
            <a:gd name="connsiteY0" fmla="*/ 11566 h 11566"/>
            <a:gd name="connsiteX1" fmla="*/ 419 w 14862"/>
            <a:gd name="connsiteY1" fmla="*/ 38 h 11566"/>
            <a:gd name="connsiteX2" fmla="*/ 14862 w 14862"/>
            <a:gd name="connsiteY2" fmla="*/ 157 h 11566"/>
            <a:gd name="connsiteX0" fmla="*/ 12 w 14994"/>
            <a:gd name="connsiteY0" fmla="*/ 11684 h 11684"/>
            <a:gd name="connsiteX1" fmla="*/ 419 w 14994"/>
            <a:gd name="connsiteY1" fmla="*/ 156 h 11684"/>
            <a:gd name="connsiteX2" fmla="*/ 14994 w 14994"/>
            <a:gd name="connsiteY2" fmla="*/ 116 h 11684"/>
            <a:gd name="connsiteX0" fmla="*/ 12 w 14464"/>
            <a:gd name="connsiteY0" fmla="*/ 11653 h 11653"/>
            <a:gd name="connsiteX1" fmla="*/ 419 w 14464"/>
            <a:gd name="connsiteY1" fmla="*/ 125 h 11653"/>
            <a:gd name="connsiteX2" fmla="*/ 14464 w 14464"/>
            <a:gd name="connsiteY2" fmla="*/ 125 h 11653"/>
            <a:gd name="connsiteX0" fmla="*/ 12 w 14332"/>
            <a:gd name="connsiteY0" fmla="*/ 11567 h 11567"/>
            <a:gd name="connsiteX1" fmla="*/ 419 w 14332"/>
            <a:gd name="connsiteY1" fmla="*/ 39 h 11567"/>
            <a:gd name="connsiteX2" fmla="*/ 14332 w 14332"/>
            <a:gd name="connsiteY2" fmla="*/ 158 h 11567"/>
            <a:gd name="connsiteX0" fmla="*/ 12 w 14332"/>
            <a:gd name="connsiteY0" fmla="*/ 11528 h 11528"/>
            <a:gd name="connsiteX1" fmla="*/ 419 w 14332"/>
            <a:gd name="connsiteY1" fmla="*/ 0 h 11528"/>
            <a:gd name="connsiteX2" fmla="*/ 14332 w 14332"/>
            <a:gd name="connsiteY2" fmla="*/ 119 h 115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332" h="11528">
              <a:moveTo>
                <a:pt x="12" y="11528"/>
              </a:moveTo>
              <a:cubicBezTo>
                <a:pt x="-70" y="8469"/>
                <a:pt x="266" y="8063"/>
                <a:pt x="419" y="0"/>
              </a:cubicBezTo>
              <a:lnTo>
                <a:pt x="14332" y="119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347543</xdr:colOff>
      <xdr:row>37</xdr:row>
      <xdr:rowOff>16935</xdr:rowOff>
    </xdr:from>
    <xdr:to>
      <xdr:col>19</xdr:col>
      <xdr:colOff>488459</xdr:colOff>
      <xdr:row>37</xdr:row>
      <xdr:rowOff>161191</xdr:rowOff>
    </xdr:to>
    <xdr:sp macro="" textlink="">
      <xdr:nvSpPr>
        <xdr:cNvPr id="1071" name="AutoShape 308">
          <a:extLst>
            <a:ext uri="{FF2B5EF4-FFF2-40B4-BE49-F238E27FC236}">
              <a16:creationId xmlns:a16="http://schemas.microsoft.com/office/drawing/2014/main" id="{631918CA-129F-46BD-B0FF-E0069CA88241}"/>
            </a:ext>
          </a:extLst>
        </xdr:cNvPr>
        <xdr:cNvSpPr>
          <a:spLocks noChangeArrowheads="1"/>
        </xdr:cNvSpPr>
      </xdr:nvSpPr>
      <xdr:spPr bwMode="auto">
        <a:xfrm>
          <a:off x="7465893" y="7452785"/>
          <a:ext cx="140916" cy="14425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351999</xdr:colOff>
      <xdr:row>46</xdr:row>
      <xdr:rowOff>123176</xdr:rowOff>
    </xdr:from>
    <xdr:to>
      <xdr:col>12</xdr:col>
      <xdr:colOff>662521</xdr:colOff>
      <xdr:row>48</xdr:row>
      <xdr:rowOff>48336</xdr:rowOff>
    </xdr:to>
    <xdr:sp macro="" textlink="">
      <xdr:nvSpPr>
        <xdr:cNvPr id="1072" name="AutoShape 464">
          <a:extLst>
            <a:ext uri="{FF2B5EF4-FFF2-40B4-BE49-F238E27FC236}">
              <a16:creationId xmlns:a16="http://schemas.microsoft.com/office/drawing/2014/main" id="{CF77A7A4-28BC-4D6D-B9F5-3EE7B0303222}"/>
            </a:ext>
          </a:extLst>
        </xdr:cNvPr>
        <xdr:cNvSpPr>
          <a:spLocks noChangeArrowheads="1"/>
        </xdr:cNvSpPr>
      </xdr:nvSpPr>
      <xdr:spPr bwMode="auto">
        <a:xfrm>
          <a:off x="9584899" y="7724126"/>
          <a:ext cx="310522" cy="255360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20</xdr:col>
      <xdr:colOff>332691</xdr:colOff>
      <xdr:row>46</xdr:row>
      <xdr:rowOff>30557</xdr:rowOff>
    </xdr:from>
    <xdr:ext cx="358339" cy="234648"/>
    <xdr:sp macro="" textlink="">
      <xdr:nvSpPr>
        <xdr:cNvPr id="1073" name="Text Box 208">
          <a:extLst>
            <a:ext uri="{FF2B5EF4-FFF2-40B4-BE49-F238E27FC236}">
              <a16:creationId xmlns:a16="http://schemas.microsoft.com/office/drawing/2014/main" id="{97F20884-F5F2-4D4A-AFFF-9194060D6135}"/>
            </a:ext>
          </a:extLst>
        </xdr:cNvPr>
        <xdr:cNvSpPr txBox="1">
          <a:spLocks noChangeArrowheads="1"/>
        </xdr:cNvSpPr>
      </xdr:nvSpPr>
      <xdr:spPr bwMode="auto">
        <a:xfrm>
          <a:off x="13794691" y="7631507"/>
          <a:ext cx="358339" cy="234648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ﾒﾙﾍﾝ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おやべ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331026</xdr:colOff>
      <xdr:row>43</xdr:row>
      <xdr:rowOff>3554</xdr:rowOff>
    </xdr:from>
    <xdr:to>
      <xdr:col>19</xdr:col>
      <xdr:colOff>398060</xdr:colOff>
      <xdr:row>45</xdr:row>
      <xdr:rowOff>160924</xdr:rowOff>
    </xdr:to>
    <xdr:sp macro="" textlink="">
      <xdr:nvSpPr>
        <xdr:cNvPr id="1074" name="Line 238">
          <a:extLst>
            <a:ext uri="{FF2B5EF4-FFF2-40B4-BE49-F238E27FC236}">
              <a16:creationId xmlns:a16="http://schemas.microsoft.com/office/drawing/2014/main" id="{21F0A0EC-CCD6-4547-813D-2CDE1CDAE152}"/>
            </a:ext>
          </a:extLst>
        </xdr:cNvPr>
        <xdr:cNvSpPr>
          <a:spLocks noChangeShapeType="1"/>
        </xdr:cNvSpPr>
      </xdr:nvSpPr>
      <xdr:spPr bwMode="auto">
        <a:xfrm flipV="1">
          <a:off x="13088176" y="7109204"/>
          <a:ext cx="67034" cy="4875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349655</xdr:colOff>
      <xdr:row>45</xdr:row>
      <xdr:rowOff>9213</xdr:rowOff>
    </xdr:from>
    <xdr:to>
      <xdr:col>18</xdr:col>
      <xdr:colOff>351033</xdr:colOff>
      <xdr:row>47</xdr:row>
      <xdr:rowOff>127555</xdr:rowOff>
    </xdr:to>
    <xdr:sp macro="" textlink="">
      <xdr:nvSpPr>
        <xdr:cNvPr id="1076" name="Line 238">
          <a:extLst>
            <a:ext uri="{FF2B5EF4-FFF2-40B4-BE49-F238E27FC236}">
              <a16:creationId xmlns:a16="http://schemas.microsoft.com/office/drawing/2014/main" id="{0F1CFD65-311C-4661-91FB-114FD1AFB00D}"/>
            </a:ext>
          </a:extLst>
        </xdr:cNvPr>
        <xdr:cNvSpPr>
          <a:spLocks noChangeShapeType="1"/>
        </xdr:cNvSpPr>
      </xdr:nvSpPr>
      <xdr:spPr bwMode="auto">
        <a:xfrm>
          <a:off x="12401955" y="7445063"/>
          <a:ext cx="1378" cy="4485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478972</xdr:colOff>
      <xdr:row>45</xdr:row>
      <xdr:rowOff>19896</xdr:rowOff>
    </xdr:from>
    <xdr:to>
      <xdr:col>12</xdr:col>
      <xdr:colOff>42092</xdr:colOff>
      <xdr:row>46</xdr:row>
      <xdr:rowOff>75767</xdr:rowOff>
    </xdr:to>
    <xdr:sp macro="" textlink="">
      <xdr:nvSpPr>
        <xdr:cNvPr id="1077" name="AutoShape 464">
          <a:extLst>
            <a:ext uri="{FF2B5EF4-FFF2-40B4-BE49-F238E27FC236}">
              <a16:creationId xmlns:a16="http://schemas.microsoft.com/office/drawing/2014/main" id="{2AD2B9EC-05F4-4B6D-8922-3D5CF49CA014}"/>
            </a:ext>
          </a:extLst>
        </xdr:cNvPr>
        <xdr:cNvSpPr>
          <a:spLocks noChangeArrowheads="1"/>
        </xdr:cNvSpPr>
      </xdr:nvSpPr>
      <xdr:spPr bwMode="auto">
        <a:xfrm>
          <a:off x="9007022" y="7455746"/>
          <a:ext cx="267970" cy="220971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40845</xdr:colOff>
      <xdr:row>43</xdr:row>
      <xdr:rowOff>58897</xdr:rowOff>
    </xdr:from>
    <xdr:to>
      <xdr:col>12</xdr:col>
      <xdr:colOff>166216</xdr:colOff>
      <xdr:row>48</xdr:row>
      <xdr:rowOff>132781</xdr:rowOff>
    </xdr:to>
    <xdr:sp macro="" textlink="">
      <xdr:nvSpPr>
        <xdr:cNvPr id="1078" name="Freeform 166">
          <a:extLst>
            <a:ext uri="{FF2B5EF4-FFF2-40B4-BE49-F238E27FC236}">
              <a16:creationId xmlns:a16="http://schemas.microsoft.com/office/drawing/2014/main" id="{065BE112-FD1B-4C39-890C-841DE5722287}"/>
            </a:ext>
          </a:extLst>
        </xdr:cNvPr>
        <xdr:cNvSpPr>
          <a:spLocks/>
        </xdr:cNvSpPr>
      </xdr:nvSpPr>
      <xdr:spPr bwMode="auto">
        <a:xfrm flipH="1">
          <a:off x="8568895" y="7164547"/>
          <a:ext cx="830221" cy="899384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948" h="16391">
              <a:moveTo>
                <a:pt x="56" y="16391"/>
              </a:moveTo>
              <a:cubicBezTo>
                <a:pt x="-34" y="13651"/>
                <a:pt x="-21" y="14984"/>
                <a:pt x="148" y="7761"/>
              </a:cubicBezTo>
              <a:cubicBezTo>
                <a:pt x="14968" y="2308"/>
                <a:pt x="12624" y="-1906"/>
                <a:pt x="24948" y="88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192905</xdr:colOff>
      <xdr:row>46</xdr:row>
      <xdr:rowOff>6461</xdr:rowOff>
    </xdr:from>
    <xdr:to>
      <xdr:col>12</xdr:col>
      <xdr:colOff>676037</xdr:colOff>
      <xdr:row>47</xdr:row>
      <xdr:rowOff>32055</xdr:rowOff>
    </xdr:to>
    <xdr:sp macro="" textlink="">
      <xdr:nvSpPr>
        <xdr:cNvPr id="1079" name="Line 238">
          <a:extLst>
            <a:ext uri="{FF2B5EF4-FFF2-40B4-BE49-F238E27FC236}">
              <a16:creationId xmlns:a16="http://schemas.microsoft.com/office/drawing/2014/main" id="{40A79EEF-2BE6-4204-BFD5-AA242A4AD197}"/>
            </a:ext>
          </a:extLst>
        </xdr:cNvPr>
        <xdr:cNvSpPr>
          <a:spLocks noChangeShapeType="1"/>
        </xdr:cNvSpPr>
      </xdr:nvSpPr>
      <xdr:spPr bwMode="auto">
        <a:xfrm flipH="1">
          <a:off x="9425805" y="7607411"/>
          <a:ext cx="483132" cy="19069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149687</xdr:colOff>
      <xdr:row>43</xdr:row>
      <xdr:rowOff>61233</xdr:rowOff>
    </xdr:from>
    <xdr:to>
      <xdr:col>12</xdr:col>
      <xdr:colOff>210918</xdr:colOff>
      <xdr:row>46</xdr:row>
      <xdr:rowOff>13608</xdr:rowOff>
    </xdr:to>
    <xdr:sp macro="" textlink="">
      <xdr:nvSpPr>
        <xdr:cNvPr id="1080" name="Line 238">
          <a:extLst>
            <a:ext uri="{FF2B5EF4-FFF2-40B4-BE49-F238E27FC236}">
              <a16:creationId xmlns:a16="http://schemas.microsoft.com/office/drawing/2014/main" id="{E0DE0849-20A1-4634-812C-D9C33198F2CE}"/>
            </a:ext>
          </a:extLst>
        </xdr:cNvPr>
        <xdr:cNvSpPr>
          <a:spLocks noChangeShapeType="1"/>
        </xdr:cNvSpPr>
      </xdr:nvSpPr>
      <xdr:spPr bwMode="auto">
        <a:xfrm flipH="1">
          <a:off x="9382587" y="7166883"/>
          <a:ext cx="61231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83190</xdr:colOff>
      <xdr:row>45</xdr:row>
      <xdr:rowOff>84666</xdr:rowOff>
    </xdr:from>
    <xdr:to>
      <xdr:col>12</xdr:col>
      <xdr:colOff>209893</xdr:colOff>
      <xdr:row>46</xdr:row>
      <xdr:rowOff>44860</xdr:rowOff>
    </xdr:to>
    <xdr:sp macro="" textlink="">
      <xdr:nvSpPr>
        <xdr:cNvPr id="1081" name="Oval 310">
          <a:extLst>
            <a:ext uri="{FF2B5EF4-FFF2-40B4-BE49-F238E27FC236}">
              <a16:creationId xmlns:a16="http://schemas.microsoft.com/office/drawing/2014/main" id="{D7E71A31-E09E-469E-B7AD-01838518F14C}"/>
            </a:ext>
          </a:extLst>
        </xdr:cNvPr>
        <xdr:cNvSpPr>
          <a:spLocks noChangeArrowheads="1"/>
        </xdr:cNvSpPr>
      </xdr:nvSpPr>
      <xdr:spPr bwMode="auto">
        <a:xfrm>
          <a:off x="9316090" y="7520516"/>
          <a:ext cx="126703" cy="1252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156489</xdr:colOff>
      <xdr:row>46</xdr:row>
      <xdr:rowOff>27209</xdr:rowOff>
    </xdr:from>
    <xdr:to>
      <xdr:col>12</xdr:col>
      <xdr:colOff>292559</xdr:colOff>
      <xdr:row>46</xdr:row>
      <xdr:rowOff>163280</xdr:rowOff>
    </xdr:to>
    <xdr:sp macro="" textlink="">
      <xdr:nvSpPr>
        <xdr:cNvPr id="1082" name="Line 238">
          <a:extLst>
            <a:ext uri="{FF2B5EF4-FFF2-40B4-BE49-F238E27FC236}">
              <a16:creationId xmlns:a16="http://schemas.microsoft.com/office/drawing/2014/main" id="{F8369710-CD6D-42A9-B85D-C147A2ED0993}"/>
            </a:ext>
          </a:extLst>
        </xdr:cNvPr>
        <xdr:cNvSpPr>
          <a:spLocks noChangeShapeType="1"/>
        </xdr:cNvSpPr>
      </xdr:nvSpPr>
      <xdr:spPr bwMode="auto">
        <a:xfrm flipH="1">
          <a:off x="9389389" y="7628159"/>
          <a:ext cx="136070" cy="1360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156481</xdr:colOff>
      <xdr:row>46</xdr:row>
      <xdr:rowOff>122461</xdr:rowOff>
    </xdr:from>
    <xdr:to>
      <xdr:col>12</xdr:col>
      <xdr:colOff>503476</xdr:colOff>
      <xdr:row>48</xdr:row>
      <xdr:rowOff>95247</xdr:rowOff>
    </xdr:to>
    <xdr:sp macro="" textlink="">
      <xdr:nvSpPr>
        <xdr:cNvPr id="1083" name="Line 238">
          <a:extLst>
            <a:ext uri="{FF2B5EF4-FFF2-40B4-BE49-F238E27FC236}">
              <a16:creationId xmlns:a16="http://schemas.microsoft.com/office/drawing/2014/main" id="{FEA11218-93D4-461E-A74C-4ED0131CF6E4}"/>
            </a:ext>
          </a:extLst>
        </xdr:cNvPr>
        <xdr:cNvSpPr>
          <a:spLocks noChangeShapeType="1"/>
        </xdr:cNvSpPr>
      </xdr:nvSpPr>
      <xdr:spPr bwMode="auto">
        <a:xfrm flipH="1">
          <a:off x="9389381" y="7723411"/>
          <a:ext cx="346995" cy="3029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439227</xdr:colOff>
      <xdr:row>46</xdr:row>
      <xdr:rowOff>30176</xdr:rowOff>
    </xdr:from>
    <xdr:ext cx="525573" cy="334130"/>
    <xdr:sp macro="" textlink="">
      <xdr:nvSpPr>
        <xdr:cNvPr id="1084" name="Text Box 1300">
          <a:extLst>
            <a:ext uri="{FF2B5EF4-FFF2-40B4-BE49-F238E27FC236}">
              <a16:creationId xmlns:a16="http://schemas.microsoft.com/office/drawing/2014/main" id="{32BF2C73-9564-4CDE-B86E-0D04BF19E64F}"/>
            </a:ext>
          </a:extLst>
        </xdr:cNvPr>
        <xdr:cNvSpPr txBox="1">
          <a:spLocks noChangeArrowheads="1"/>
        </xdr:cNvSpPr>
      </xdr:nvSpPr>
      <xdr:spPr bwMode="auto">
        <a:xfrm>
          <a:off x="13196377" y="7631126"/>
          <a:ext cx="525573" cy="334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ﾒﾙﾍﾝ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おやべ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37419</xdr:colOff>
      <xdr:row>43</xdr:row>
      <xdr:rowOff>6804</xdr:rowOff>
    </xdr:from>
    <xdr:to>
      <xdr:col>12</xdr:col>
      <xdr:colOff>391214</xdr:colOff>
      <xdr:row>43</xdr:row>
      <xdr:rowOff>81645</xdr:rowOff>
    </xdr:to>
    <xdr:sp macro="" textlink="">
      <xdr:nvSpPr>
        <xdr:cNvPr id="1085" name="Line 238">
          <a:extLst>
            <a:ext uri="{FF2B5EF4-FFF2-40B4-BE49-F238E27FC236}">
              <a16:creationId xmlns:a16="http://schemas.microsoft.com/office/drawing/2014/main" id="{EA52A937-943B-4786-B40B-2D3493035EF2}"/>
            </a:ext>
          </a:extLst>
        </xdr:cNvPr>
        <xdr:cNvSpPr>
          <a:spLocks noChangeShapeType="1"/>
        </xdr:cNvSpPr>
      </xdr:nvSpPr>
      <xdr:spPr bwMode="auto">
        <a:xfrm>
          <a:off x="8565469" y="7112454"/>
          <a:ext cx="1058645" cy="748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57290</xdr:colOff>
      <xdr:row>46</xdr:row>
      <xdr:rowOff>46432</xdr:rowOff>
    </xdr:from>
    <xdr:to>
      <xdr:col>11</xdr:col>
      <xdr:colOff>373306</xdr:colOff>
      <xdr:row>47</xdr:row>
      <xdr:rowOff>92951</xdr:rowOff>
    </xdr:to>
    <xdr:sp macro="" textlink="">
      <xdr:nvSpPr>
        <xdr:cNvPr id="1086" name="AutoShape 464">
          <a:extLst>
            <a:ext uri="{FF2B5EF4-FFF2-40B4-BE49-F238E27FC236}">
              <a16:creationId xmlns:a16="http://schemas.microsoft.com/office/drawing/2014/main" id="{B9D1979F-19A0-4E31-912C-22E14C673E22}"/>
            </a:ext>
          </a:extLst>
        </xdr:cNvPr>
        <xdr:cNvSpPr>
          <a:spLocks noChangeArrowheads="1"/>
        </xdr:cNvSpPr>
      </xdr:nvSpPr>
      <xdr:spPr bwMode="auto">
        <a:xfrm>
          <a:off x="8561754" y="7566646"/>
          <a:ext cx="316016" cy="20980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296</a:t>
          </a:r>
          <a:endParaRPr lang="ja-JP" altLang="en-US" sz="10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54118</xdr:colOff>
      <xdr:row>48</xdr:row>
      <xdr:rowOff>14451</xdr:rowOff>
    </xdr:from>
    <xdr:ext cx="277813" cy="159531"/>
    <xdr:sp macro="" textlink="">
      <xdr:nvSpPr>
        <xdr:cNvPr id="1087" name="Text Box 1300">
          <a:extLst>
            <a:ext uri="{FF2B5EF4-FFF2-40B4-BE49-F238E27FC236}">
              <a16:creationId xmlns:a16="http://schemas.microsoft.com/office/drawing/2014/main" id="{4E85D234-948A-4F90-8FCB-E41809F72486}"/>
            </a:ext>
          </a:extLst>
        </xdr:cNvPr>
        <xdr:cNvSpPr txBox="1">
          <a:spLocks noChangeArrowheads="1"/>
        </xdr:cNvSpPr>
      </xdr:nvSpPr>
      <xdr:spPr bwMode="auto">
        <a:xfrm>
          <a:off x="8582168" y="7945601"/>
          <a:ext cx="277813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312779</xdr:colOff>
      <xdr:row>45</xdr:row>
      <xdr:rowOff>12172</xdr:rowOff>
    </xdr:from>
    <xdr:to>
      <xdr:col>11</xdr:col>
      <xdr:colOff>482804</xdr:colOff>
      <xdr:row>45</xdr:row>
      <xdr:rowOff>93493</xdr:rowOff>
    </xdr:to>
    <xdr:sp macro="" textlink="">
      <xdr:nvSpPr>
        <xdr:cNvPr id="1088" name="Line 206">
          <a:extLst>
            <a:ext uri="{FF2B5EF4-FFF2-40B4-BE49-F238E27FC236}">
              <a16:creationId xmlns:a16="http://schemas.microsoft.com/office/drawing/2014/main" id="{BB1D2A04-898A-4595-A35D-DC2771665B79}"/>
            </a:ext>
          </a:extLst>
        </xdr:cNvPr>
        <xdr:cNvSpPr>
          <a:spLocks noChangeShapeType="1"/>
        </xdr:cNvSpPr>
      </xdr:nvSpPr>
      <xdr:spPr bwMode="auto">
        <a:xfrm flipH="1" flipV="1">
          <a:off x="8840829" y="7448022"/>
          <a:ext cx="170025" cy="81321"/>
        </a:xfrm>
        <a:prstGeom prst="line">
          <a:avLst/>
        </a:pr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117145</xdr:colOff>
      <xdr:row>45</xdr:row>
      <xdr:rowOff>34823</xdr:rowOff>
    </xdr:from>
    <xdr:to>
      <xdr:col>14</xdr:col>
      <xdr:colOff>614289</xdr:colOff>
      <xdr:row>46</xdr:row>
      <xdr:rowOff>19431</xdr:rowOff>
    </xdr:to>
    <xdr:sp macro="" textlink="">
      <xdr:nvSpPr>
        <xdr:cNvPr id="1090" name="Line 238">
          <a:extLst>
            <a:ext uri="{FF2B5EF4-FFF2-40B4-BE49-F238E27FC236}">
              <a16:creationId xmlns:a16="http://schemas.microsoft.com/office/drawing/2014/main" id="{5332739B-6D27-441B-899B-3A32DC70AD59}"/>
            </a:ext>
          </a:extLst>
        </xdr:cNvPr>
        <xdr:cNvSpPr>
          <a:spLocks noChangeShapeType="1"/>
        </xdr:cNvSpPr>
      </xdr:nvSpPr>
      <xdr:spPr bwMode="auto">
        <a:xfrm rot="1034570" flipH="1" flipV="1">
          <a:off x="10759745" y="7470673"/>
          <a:ext cx="497144" cy="14970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  <a:gd name="connsiteX0" fmla="*/ 0 w 12030"/>
            <a:gd name="connsiteY0" fmla="*/ 776468 h 776468"/>
            <a:gd name="connsiteX1" fmla="*/ 12030 w 12030"/>
            <a:gd name="connsiteY1" fmla="*/ 0 h 776468"/>
            <a:gd name="connsiteX0" fmla="*/ 0 w 12030"/>
            <a:gd name="connsiteY0" fmla="*/ 776468 h 776468"/>
            <a:gd name="connsiteX1" fmla="*/ 12030 w 12030"/>
            <a:gd name="connsiteY1" fmla="*/ 0 h 776468"/>
            <a:gd name="connsiteX0" fmla="*/ 0 w 13129"/>
            <a:gd name="connsiteY0" fmla="*/ 624292 h 624291"/>
            <a:gd name="connsiteX1" fmla="*/ 13129 w 13129"/>
            <a:gd name="connsiteY1" fmla="*/ 0 h 624291"/>
            <a:gd name="connsiteX0" fmla="*/ 0 w 13129"/>
            <a:gd name="connsiteY0" fmla="*/ 624292 h 624291"/>
            <a:gd name="connsiteX1" fmla="*/ 13129 w 13129"/>
            <a:gd name="connsiteY1" fmla="*/ 0 h 624291"/>
            <a:gd name="connsiteX0" fmla="*/ 0 w 15187"/>
            <a:gd name="connsiteY0" fmla="*/ 406697 h 406696"/>
            <a:gd name="connsiteX1" fmla="*/ 15187 w 15187"/>
            <a:gd name="connsiteY1" fmla="*/ 0 h 4066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187" h="406696">
              <a:moveTo>
                <a:pt x="0" y="406697"/>
              </a:moveTo>
              <a:cubicBezTo>
                <a:pt x="5735" y="198415"/>
                <a:pt x="12091" y="352220"/>
                <a:pt x="15187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253163</xdr:colOff>
      <xdr:row>43</xdr:row>
      <xdr:rowOff>88093</xdr:rowOff>
    </xdr:from>
    <xdr:to>
      <xdr:col>14</xdr:col>
      <xdr:colOff>74777</xdr:colOff>
      <xdr:row>48</xdr:row>
      <xdr:rowOff>144672</xdr:rowOff>
    </xdr:to>
    <xdr:sp macro="" textlink="">
      <xdr:nvSpPr>
        <xdr:cNvPr id="1091" name="Freeform 166">
          <a:extLst>
            <a:ext uri="{FF2B5EF4-FFF2-40B4-BE49-F238E27FC236}">
              <a16:creationId xmlns:a16="http://schemas.microsoft.com/office/drawing/2014/main" id="{20B310A3-B63D-4316-B662-548A64542B8B}"/>
            </a:ext>
          </a:extLst>
        </xdr:cNvPr>
        <xdr:cNvSpPr>
          <a:spLocks/>
        </xdr:cNvSpPr>
      </xdr:nvSpPr>
      <xdr:spPr bwMode="auto">
        <a:xfrm flipH="1">
          <a:off x="10190913" y="7193743"/>
          <a:ext cx="526464" cy="882079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434" h="16090">
              <a:moveTo>
                <a:pt x="56" y="16090"/>
              </a:moveTo>
              <a:cubicBezTo>
                <a:pt x="-34" y="13350"/>
                <a:pt x="-21" y="14683"/>
                <a:pt x="148" y="7460"/>
              </a:cubicBezTo>
              <a:cubicBezTo>
                <a:pt x="9705" y="2982"/>
                <a:pt x="5039" y="5199"/>
                <a:pt x="16434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25519</xdr:colOff>
      <xdr:row>46</xdr:row>
      <xdr:rowOff>99532</xdr:rowOff>
    </xdr:from>
    <xdr:to>
      <xdr:col>14</xdr:col>
      <xdr:colOff>489654</xdr:colOff>
      <xdr:row>47</xdr:row>
      <xdr:rowOff>129249</xdr:rowOff>
    </xdr:to>
    <xdr:sp macro="" textlink="">
      <xdr:nvSpPr>
        <xdr:cNvPr id="1092" name="Line 238">
          <a:extLst>
            <a:ext uri="{FF2B5EF4-FFF2-40B4-BE49-F238E27FC236}">
              <a16:creationId xmlns:a16="http://schemas.microsoft.com/office/drawing/2014/main" id="{DA90A16B-1DB0-4C1D-9075-0480FD02D29E}"/>
            </a:ext>
          </a:extLst>
        </xdr:cNvPr>
        <xdr:cNvSpPr>
          <a:spLocks noChangeShapeType="1"/>
        </xdr:cNvSpPr>
      </xdr:nvSpPr>
      <xdr:spPr bwMode="auto">
        <a:xfrm rot="1034570" flipH="1">
          <a:off x="10668119" y="7700482"/>
          <a:ext cx="464135" cy="19481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10066"/>
            <a:gd name="connsiteX1" fmla="*/ 11838 w 11838"/>
            <a:gd name="connsiteY1" fmla="*/ 291485 h 310066"/>
            <a:gd name="connsiteX0" fmla="*/ 0 w 11838"/>
            <a:gd name="connsiteY0" fmla="*/ 0 h 291485"/>
            <a:gd name="connsiteX1" fmla="*/ 11838 w 11838"/>
            <a:gd name="connsiteY1" fmla="*/ 291485 h 291485"/>
            <a:gd name="connsiteX0" fmla="*/ 0 w 11838"/>
            <a:gd name="connsiteY0" fmla="*/ 0 h 331882"/>
            <a:gd name="connsiteX1" fmla="*/ 11838 w 11838"/>
            <a:gd name="connsiteY1" fmla="*/ 291485 h 331882"/>
            <a:gd name="connsiteX0" fmla="*/ 0 w 11838"/>
            <a:gd name="connsiteY0" fmla="*/ 0 h 433611"/>
            <a:gd name="connsiteX1" fmla="*/ 11838 w 11838"/>
            <a:gd name="connsiteY1" fmla="*/ 432230 h 433611"/>
            <a:gd name="connsiteX0" fmla="*/ 0 w 12030"/>
            <a:gd name="connsiteY0" fmla="*/ 203939 h 381080"/>
            <a:gd name="connsiteX1" fmla="*/ 12030 w 12030"/>
            <a:gd name="connsiteY1" fmla="*/ 14 h 381080"/>
            <a:gd name="connsiteX0" fmla="*/ 0 w 12222"/>
            <a:gd name="connsiteY0" fmla="*/ 553822 h 686619"/>
            <a:gd name="connsiteX1" fmla="*/ 12222 w 12222"/>
            <a:gd name="connsiteY1" fmla="*/ 10 h 686619"/>
            <a:gd name="connsiteX0" fmla="*/ 0 w 12222"/>
            <a:gd name="connsiteY0" fmla="*/ 554002 h 554002"/>
            <a:gd name="connsiteX1" fmla="*/ 12222 w 12222"/>
            <a:gd name="connsiteY1" fmla="*/ 190 h 554002"/>
            <a:gd name="connsiteX0" fmla="*/ 0 w 12222"/>
            <a:gd name="connsiteY0" fmla="*/ 553850 h 553850"/>
            <a:gd name="connsiteX1" fmla="*/ 12222 w 12222"/>
            <a:gd name="connsiteY1" fmla="*/ 38 h 553850"/>
            <a:gd name="connsiteX0" fmla="*/ 0 w 12030"/>
            <a:gd name="connsiteY0" fmla="*/ 776486 h 776486"/>
            <a:gd name="connsiteX1" fmla="*/ 12030 w 12030"/>
            <a:gd name="connsiteY1" fmla="*/ 18 h 7764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030" h="776486">
              <a:moveTo>
                <a:pt x="0" y="776486"/>
              </a:moveTo>
              <a:cubicBezTo>
                <a:pt x="5820" y="445421"/>
                <a:pt x="8697" y="-3315"/>
                <a:pt x="12030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703618</xdr:colOff>
      <xdr:row>45</xdr:row>
      <xdr:rowOff>105061</xdr:rowOff>
    </xdr:from>
    <xdr:to>
      <xdr:col>14</xdr:col>
      <xdr:colOff>131689</xdr:colOff>
      <xdr:row>46</xdr:row>
      <xdr:rowOff>65255</xdr:rowOff>
    </xdr:to>
    <xdr:sp macro="" textlink="">
      <xdr:nvSpPr>
        <xdr:cNvPr id="1093" name="Oval 310">
          <a:extLst>
            <a:ext uri="{FF2B5EF4-FFF2-40B4-BE49-F238E27FC236}">
              <a16:creationId xmlns:a16="http://schemas.microsoft.com/office/drawing/2014/main" id="{7CBC0704-D238-4248-BB55-EA33F4DD6E66}"/>
            </a:ext>
          </a:extLst>
        </xdr:cNvPr>
        <xdr:cNvSpPr>
          <a:spLocks noChangeArrowheads="1"/>
        </xdr:cNvSpPr>
      </xdr:nvSpPr>
      <xdr:spPr bwMode="auto">
        <a:xfrm>
          <a:off x="10641368" y="7540911"/>
          <a:ext cx="132921" cy="1252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61441</xdr:colOff>
      <xdr:row>46</xdr:row>
      <xdr:rowOff>117661</xdr:rowOff>
    </xdr:from>
    <xdr:to>
      <xdr:col>14</xdr:col>
      <xdr:colOff>196762</xdr:colOff>
      <xdr:row>47</xdr:row>
      <xdr:rowOff>64011</xdr:rowOff>
    </xdr:to>
    <xdr:sp macro="" textlink="">
      <xdr:nvSpPr>
        <xdr:cNvPr id="1094" name="Line 238">
          <a:extLst>
            <a:ext uri="{FF2B5EF4-FFF2-40B4-BE49-F238E27FC236}">
              <a16:creationId xmlns:a16="http://schemas.microsoft.com/office/drawing/2014/main" id="{FCEB1FC0-692A-4DB5-9908-094C5223887A}"/>
            </a:ext>
          </a:extLst>
        </xdr:cNvPr>
        <xdr:cNvSpPr>
          <a:spLocks noChangeShapeType="1"/>
        </xdr:cNvSpPr>
      </xdr:nvSpPr>
      <xdr:spPr bwMode="auto">
        <a:xfrm flipH="1">
          <a:off x="10704041" y="7718611"/>
          <a:ext cx="135321" cy="11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71883</xdr:colOff>
      <xdr:row>47</xdr:row>
      <xdr:rowOff>112059</xdr:rowOff>
    </xdr:from>
    <xdr:to>
      <xdr:col>14</xdr:col>
      <xdr:colOff>340825</xdr:colOff>
      <xdr:row>48</xdr:row>
      <xdr:rowOff>162486</xdr:rowOff>
    </xdr:to>
    <xdr:sp macro="" textlink="">
      <xdr:nvSpPr>
        <xdr:cNvPr id="1095" name="Line 238">
          <a:extLst>
            <a:ext uri="{FF2B5EF4-FFF2-40B4-BE49-F238E27FC236}">
              <a16:creationId xmlns:a16="http://schemas.microsoft.com/office/drawing/2014/main" id="{BB9BED7C-66B0-449B-91C9-97696201EDA3}"/>
            </a:ext>
          </a:extLst>
        </xdr:cNvPr>
        <xdr:cNvSpPr>
          <a:spLocks noChangeShapeType="1"/>
        </xdr:cNvSpPr>
      </xdr:nvSpPr>
      <xdr:spPr bwMode="auto">
        <a:xfrm flipH="1">
          <a:off x="10714483" y="7878109"/>
          <a:ext cx="268942" cy="215527"/>
        </a:xfrm>
        <a:custGeom>
          <a:avLst/>
          <a:gdLst>
            <a:gd name="connsiteX0" fmla="*/ 0 w 268942"/>
            <a:gd name="connsiteY0" fmla="*/ 0 h 224118"/>
            <a:gd name="connsiteX1" fmla="*/ 268942 w 268942"/>
            <a:gd name="connsiteY1" fmla="*/ 224118 h 224118"/>
            <a:gd name="connsiteX0" fmla="*/ 0 w 268942"/>
            <a:gd name="connsiteY0" fmla="*/ 0 h 224118"/>
            <a:gd name="connsiteX1" fmla="*/ 268942 w 268942"/>
            <a:gd name="connsiteY1" fmla="*/ 224118 h 224118"/>
            <a:gd name="connsiteX0" fmla="*/ 0 w 268942"/>
            <a:gd name="connsiteY0" fmla="*/ 0 h 224118"/>
            <a:gd name="connsiteX1" fmla="*/ 268942 w 268942"/>
            <a:gd name="connsiteY1" fmla="*/ 224118 h 2241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68942" h="224118">
              <a:moveTo>
                <a:pt x="0" y="0"/>
              </a:moveTo>
              <a:cubicBezTo>
                <a:pt x="140073" y="7471"/>
                <a:pt x="201707" y="26148"/>
                <a:pt x="268942" y="2241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358432</xdr:colOff>
      <xdr:row>42</xdr:row>
      <xdr:rowOff>160584</xdr:rowOff>
    </xdr:from>
    <xdr:ext cx="530929" cy="142484"/>
    <xdr:sp macro="" textlink="">
      <xdr:nvSpPr>
        <xdr:cNvPr id="1096" name="Text Box 1300">
          <a:extLst>
            <a:ext uri="{FF2B5EF4-FFF2-40B4-BE49-F238E27FC236}">
              <a16:creationId xmlns:a16="http://schemas.microsoft.com/office/drawing/2014/main" id="{AA4097E3-EA94-4D5D-832D-854859881AAA}"/>
            </a:ext>
          </a:extLst>
        </xdr:cNvPr>
        <xdr:cNvSpPr txBox="1">
          <a:spLocks noChangeArrowheads="1"/>
        </xdr:cNvSpPr>
      </xdr:nvSpPr>
      <xdr:spPr bwMode="auto">
        <a:xfrm>
          <a:off x="10296182" y="7101134"/>
          <a:ext cx="530929" cy="14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氷見街道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51024</xdr:colOff>
      <xdr:row>46</xdr:row>
      <xdr:rowOff>6375</xdr:rowOff>
    </xdr:from>
    <xdr:to>
      <xdr:col>19</xdr:col>
      <xdr:colOff>297659</xdr:colOff>
      <xdr:row>46</xdr:row>
      <xdr:rowOff>8506</xdr:rowOff>
    </xdr:to>
    <xdr:sp macro="" textlink="">
      <xdr:nvSpPr>
        <xdr:cNvPr id="1097" name="Line 238">
          <a:extLst>
            <a:ext uri="{FF2B5EF4-FFF2-40B4-BE49-F238E27FC236}">
              <a16:creationId xmlns:a16="http://schemas.microsoft.com/office/drawing/2014/main" id="{167DF83A-C629-4DF6-B0BE-DE4DC0635E95}"/>
            </a:ext>
          </a:extLst>
        </xdr:cNvPr>
        <xdr:cNvSpPr>
          <a:spLocks noChangeShapeType="1"/>
        </xdr:cNvSpPr>
      </xdr:nvSpPr>
      <xdr:spPr bwMode="auto">
        <a:xfrm>
          <a:off x="12808174" y="7607325"/>
          <a:ext cx="246635" cy="2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341459</xdr:colOff>
      <xdr:row>43</xdr:row>
      <xdr:rowOff>86591</xdr:rowOff>
    </xdr:from>
    <xdr:to>
      <xdr:col>20</xdr:col>
      <xdr:colOff>389660</xdr:colOff>
      <xdr:row>48</xdr:row>
      <xdr:rowOff>152176</xdr:rowOff>
    </xdr:to>
    <xdr:sp macro="" textlink="">
      <xdr:nvSpPr>
        <xdr:cNvPr id="1098" name="Freeform 166">
          <a:extLst>
            <a:ext uri="{FF2B5EF4-FFF2-40B4-BE49-F238E27FC236}">
              <a16:creationId xmlns:a16="http://schemas.microsoft.com/office/drawing/2014/main" id="{9170E39A-8C40-42E4-86D0-5E71A1E04C6D}"/>
            </a:ext>
          </a:extLst>
        </xdr:cNvPr>
        <xdr:cNvSpPr>
          <a:spLocks/>
        </xdr:cNvSpPr>
      </xdr:nvSpPr>
      <xdr:spPr bwMode="auto">
        <a:xfrm>
          <a:off x="13098609" y="7192241"/>
          <a:ext cx="753051" cy="891085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9445 w 29445"/>
            <a:gd name="connsiteY2" fmla="*/ 0 h 15421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3196 w 29445"/>
            <a:gd name="connsiteY2" fmla="*/ 7929 h 15421"/>
            <a:gd name="connsiteX3" fmla="*/ 29445 w 29445"/>
            <a:gd name="connsiteY3" fmla="*/ 0 h 15421"/>
            <a:gd name="connsiteX0" fmla="*/ 56 w 29494"/>
            <a:gd name="connsiteY0" fmla="*/ 15421 h 15421"/>
            <a:gd name="connsiteX1" fmla="*/ 148 w 29494"/>
            <a:gd name="connsiteY1" fmla="*/ 6791 h 15421"/>
            <a:gd name="connsiteX2" fmla="*/ 27279 w 29494"/>
            <a:gd name="connsiteY2" fmla="*/ 7463 h 15421"/>
            <a:gd name="connsiteX3" fmla="*/ 29445 w 29494"/>
            <a:gd name="connsiteY3" fmla="*/ 0 h 15421"/>
            <a:gd name="connsiteX0" fmla="*/ 56 w 29494"/>
            <a:gd name="connsiteY0" fmla="*/ 15421 h 15421"/>
            <a:gd name="connsiteX1" fmla="*/ 148 w 29494"/>
            <a:gd name="connsiteY1" fmla="*/ 6791 h 15421"/>
            <a:gd name="connsiteX2" fmla="*/ 27279 w 29494"/>
            <a:gd name="connsiteY2" fmla="*/ 7463 h 15421"/>
            <a:gd name="connsiteX3" fmla="*/ 29445 w 29494"/>
            <a:gd name="connsiteY3" fmla="*/ 0 h 15421"/>
            <a:gd name="connsiteX0" fmla="*/ 56 w 29494"/>
            <a:gd name="connsiteY0" fmla="*/ 15421 h 15421"/>
            <a:gd name="connsiteX1" fmla="*/ 148 w 29494"/>
            <a:gd name="connsiteY1" fmla="*/ 6791 h 15421"/>
            <a:gd name="connsiteX2" fmla="*/ 27279 w 29494"/>
            <a:gd name="connsiteY2" fmla="*/ 7463 h 15421"/>
            <a:gd name="connsiteX3" fmla="*/ 29445 w 29494"/>
            <a:gd name="connsiteY3" fmla="*/ 0 h 15421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7279 w 29445"/>
            <a:gd name="connsiteY2" fmla="*/ 7463 h 15421"/>
            <a:gd name="connsiteX3" fmla="*/ 29445 w 29445"/>
            <a:gd name="connsiteY3" fmla="*/ 0 h 15421"/>
            <a:gd name="connsiteX0" fmla="*/ 56 w 29445"/>
            <a:gd name="connsiteY0" fmla="*/ 15421 h 15421"/>
            <a:gd name="connsiteX1" fmla="*/ 148 w 29445"/>
            <a:gd name="connsiteY1" fmla="*/ 6791 h 15421"/>
            <a:gd name="connsiteX2" fmla="*/ 27593 w 29445"/>
            <a:gd name="connsiteY2" fmla="*/ 6841 h 15421"/>
            <a:gd name="connsiteX3" fmla="*/ 29445 w 29445"/>
            <a:gd name="connsiteY3" fmla="*/ 0 h 15421"/>
            <a:gd name="connsiteX0" fmla="*/ 56 w 30176"/>
            <a:gd name="connsiteY0" fmla="*/ 16029 h 16029"/>
            <a:gd name="connsiteX1" fmla="*/ 148 w 30176"/>
            <a:gd name="connsiteY1" fmla="*/ 7399 h 16029"/>
            <a:gd name="connsiteX2" fmla="*/ 27593 w 30176"/>
            <a:gd name="connsiteY2" fmla="*/ 7449 h 16029"/>
            <a:gd name="connsiteX3" fmla="*/ 30176 w 30176"/>
            <a:gd name="connsiteY3" fmla="*/ 0 h 160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176" h="16029">
              <a:moveTo>
                <a:pt x="56" y="16029"/>
              </a:moveTo>
              <a:cubicBezTo>
                <a:pt x="-34" y="13289"/>
                <a:pt x="-21" y="14622"/>
                <a:pt x="148" y="7399"/>
              </a:cubicBezTo>
              <a:lnTo>
                <a:pt x="27593" y="7449"/>
              </a:lnTo>
              <a:cubicBezTo>
                <a:pt x="25880" y="4141"/>
                <a:pt x="27826" y="1088"/>
                <a:pt x="3017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267237</xdr:colOff>
      <xdr:row>45</xdr:row>
      <xdr:rowOff>106639</xdr:rowOff>
    </xdr:from>
    <xdr:to>
      <xdr:col>19</xdr:col>
      <xdr:colOff>399043</xdr:colOff>
      <xdr:row>46</xdr:row>
      <xdr:rowOff>66833</xdr:rowOff>
    </xdr:to>
    <xdr:sp macro="" textlink="">
      <xdr:nvSpPr>
        <xdr:cNvPr id="1099" name="Oval 310">
          <a:extLst>
            <a:ext uri="{FF2B5EF4-FFF2-40B4-BE49-F238E27FC236}">
              <a16:creationId xmlns:a16="http://schemas.microsoft.com/office/drawing/2014/main" id="{858A3AD1-665B-421F-9736-850F7CE696ED}"/>
            </a:ext>
          </a:extLst>
        </xdr:cNvPr>
        <xdr:cNvSpPr>
          <a:spLocks noChangeArrowheads="1"/>
        </xdr:cNvSpPr>
      </xdr:nvSpPr>
      <xdr:spPr bwMode="auto">
        <a:xfrm>
          <a:off x="13024387" y="7542489"/>
          <a:ext cx="131806" cy="1252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348664</xdr:colOff>
      <xdr:row>48</xdr:row>
      <xdr:rowOff>0</xdr:rowOff>
    </xdr:from>
    <xdr:to>
      <xdr:col>19</xdr:col>
      <xdr:colOff>595299</xdr:colOff>
      <xdr:row>48</xdr:row>
      <xdr:rowOff>2131</xdr:rowOff>
    </xdr:to>
    <xdr:sp macro="" textlink="">
      <xdr:nvSpPr>
        <xdr:cNvPr id="1100" name="Line 238">
          <a:extLst>
            <a:ext uri="{FF2B5EF4-FFF2-40B4-BE49-F238E27FC236}">
              <a16:creationId xmlns:a16="http://schemas.microsoft.com/office/drawing/2014/main" id="{F562B607-8876-4B98-978A-0443A669FB0E}"/>
            </a:ext>
          </a:extLst>
        </xdr:cNvPr>
        <xdr:cNvSpPr>
          <a:spLocks noChangeShapeType="1"/>
        </xdr:cNvSpPr>
      </xdr:nvSpPr>
      <xdr:spPr bwMode="auto">
        <a:xfrm>
          <a:off x="13105814" y="7931150"/>
          <a:ext cx="246635" cy="2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158750</xdr:colOff>
      <xdr:row>46</xdr:row>
      <xdr:rowOff>7096</xdr:rowOff>
    </xdr:from>
    <xdr:to>
      <xdr:col>20</xdr:col>
      <xdr:colOff>302747</xdr:colOff>
      <xdr:row>46</xdr:row>
      <xdr:rowOff>158750</xdr:rowOff>
    </xdr:to>
    <xdr:sp macro="" textlink="">
      <xdr:nvSpPr>
        <xdr:cNvPr id="1101" name="Line 238">
          <a:extLst>
            <a:ext uri="{FF2B5EF4-FFF2-40B4-BE49-F238E27FC236}">
              <a16:creationId xmlns:a16="http://schemas.microsoft.com/office/drawing/2014/main" id="{66721ADE-7396-4269-9955-CEA85F92152C}"/>
            </a:ext>
          </a:extLst>
        </xdr:cNvPr>
        <xdr:cNvSpPr>
          <a:spLocks noChangeShapeType="1"/>
        </xdr:cNvSpPr>
      </xdr:nvSpPr>
      <xdr:spPr bwMode="auto">
        <a:xfrm flipV="1">
          <a:off x="13620750" y="7608046"/>
          <a:ext cx="143997" cy="151654"/>
        </a:xfrm>
        <a:custGeom>
          <a:avLst/>
          <a:gdLst>
            <a:gd name="connsiteX0" fmla="*/ 0 w 17010"/>
            <a:gd name="connsiteY0" fmla="*/ 0 h 246632"/>
            <a:gd name="connsiteX1" fmla="*/ 17010 w 17010"/>
            <a:gd name="connsiteY1" fmla="*/ 246632 h 246632"/>
            <a:gd name="connsiteX0" fmla="*/ 0 w 314667"/>
            <a:gd name="connsiteY0" fmla="*/ 0 h 212614"/>
            <a:gd name="connsiteX1" fmla="*/ 314667 w 314667"/>
            <a:gd name="connsiteY1" fmla="*/ 212614 h 212614"/>
            <a:gd name="connsiteX0" fmla="*/ 0 w 317792"/>
            <a:gd name="connsiteY0" fmla="*/ 641 h 213255"/>
            <a:gd name="connsiteX1" fmla="*/ 314667 w 317792"/>
            <a:gd name="connsiteY1" fmla="*/ 213255 h 213255"/>
            <a:gd name="connsiteX0" fmla="*/ 0 w 317792"/>
            <a:gd name="connsiteY0" fmla="*/ 2806 h 215420"/>
            <a:gd name="connsiteX1" fmla="*/ 314667 w 317792"/>
            <a:gd name="connsiteY1" fmla="*/ 215420 h 2154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792" h="215420">
              <a:moveTo>
                <a:pt x="0" y="2806"/>
              </a:moveTo>
              <a:cubicBezTo>
                <a:pt x="388371" y="-8532"/>
                <a:pt x="308997" y="5643"/>
                <a:pt x="314667" y="21542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357168</xdr:colOff>
      <xdr:row>46</xdr:row>
      <xdr:rowOff>8514</xdr:rowOff>
    </xdr:from>
    <xdr:to>
      <xdr:col>20</xdr:col>
      <xdr:colOff>603803</xdr:colOff>
      <xdr:row>46</xdr:row>
      <xdr:rowOff>10645</xdr:rowOff>
    </xdr:to>
    <xdr:sp macro="" textlink="">
      <xdr:nvSpPr>
        <xdr:cNvPr id="1102" name="Line 238">
          <a:extLst>
            <a:ext uri="{FF2B5EF4-FFF2-40B4-BE49-F238E27FC236}">
              <a16:creationId xmlns:a16="http://schemas.microsoft.com/office/drawing/2014/main" id="{3FB5E57D-A50D-49C6-A476-B3301689B820}"/>
            </a:ext>
          </a:extLst>
        </xdr:cNvPr>
        <xdr:cNvSpPr>
          <a:spLocks noChangeShapeType="1"/>
        </xdr:cNvSpPr>
      </xdr:nvSpPr>
      <xdr:spPr bwMode="auto">
        <a:xfrm>
          <a:off x="13819168" y="7609464"/>
          <a:ext cx="246635" cy="21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199658</xdr:colOff>
      <xdr:row>43</xdr:row>
      <xdr:rowOff>97862</xdr:rowOff>
    </xdr:from>
    <xdr:ext cx="756400" cy="159531"/>
    <xdr:sp macro="" textlink="">
      <xdr:nvSpPr>
        <xdr:cNvPr id="1103" name="Text Box 1300">
          <a:extLst>
            <a:ext uri="{FF2B5EF4-FFF2-40B4-BE49-F238E27FC236}">
              <a16:creationId xmlns:a16="http://schemas.microsoft.com/office/drawing/2014/main" id="{FA0998D8-3A82-4087-BD9E-2576E3FCEB39}"/>
            </a:ext>
          </a:extLst>
        </xdr:cNvPr>
        <xdr:cNvSpPr txBox="1">
          <a:spLocks noChangeArrowheads="1"/>
        </xdr:cNvSpPr>
      </xdr:nvSpPr>
      <xdr:spPr bwMode="auto">
        <a:xfrm>
          <a:off x="12956808" y="7203512"/>
          <a:ext cx="756400" cy="159531"/>
        </a:xfrm>
        <a:prstGeom prst="rect">
          <a:avLst/>
        </a:prstGeom>
        <a:solidFill>
          <a:schemeClr val="bg1">
            <a:alpha val="59000"/>
          </a:schemeClr>
        </a:solidFill>
        <a:ln>
          <a:noFill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小矢部ﾊﾞｲﾊﾟｽ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67926</xdr:colOff>
      <xdr:row>48</xdr:row>
      <xdr:rowOff>21648</xdr:rowOff>
    </xdr:from>
    <xdr:to>
      <xdr:col>20</xdr:col>
      <xdr:colOff>436563</xdr:colOff>
      <xdr:row>48</xdr:row>
      <xdr:rowOff>151533</xdr:rowOff>
    </xdr:to>
    <xdr:sp macro="" textlink="">
      <xdr:nvSpPr>
        <xdr:cNvPr id="1104" name="Text Box 709">
          <a:extLst>
            <a:ext uri="{FF2B5EF4-FFF2-40B4-BE49-F238E27FC236}">
              <a16:creationId xmlns:a16="http://schemas.microsoft.com/office/drawing/2014/main" id="{29E1BEE9-7505-4B3F-AA45-764C4B26CFE6}"/>
            </a:ext>
          </a:extLst>
        </xdr:cNvPr>
        <xdr:cNvSpPr txBox="1">
          <a:spLocks noChangeArrowheads="1"/>
        </xdr:cNvSpPr>
      </xdr:nvSpPr>
      <xdr:spPr bwMode="auto">
        <a:xfrm flipV="1">
          <a:off x="13529926" y="7952798"/>
          <a:ext cx="368637" cy="129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b" upright="1"/>
        <a:lstStyle/>
        <a:p>
          <a:pPr algn="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183257</xdr:colOff>
      <xdr:row>44</xdr:row>
      <xdr:rowOff>27181</xdr:rowOff>
    </xdr:from>
    <xdr:ext cx="357934" cy="231538"/>
    <xdr:sp macro="" textlink="">
      <xdr:nvSpPr>
        <xdr:cNvPr id="1105" name="Text Box 1300">
          <a:extLst>
            <a:ext uri="{FF2B5EF4-FFF2-40B4-BE49-F238E27FC236}">
              <a16:creationId xmlns:a16="http://schemas.microsoft.com/office/drawing/2014/main" id="{9CBB36EA-5E35-49C5-808C-8854D66D9051}"/>
            </a:ext>
          </a:extLst>
        </xdr:cNvPr>
        <xdr:cNvSpPr txBox="1">
          <a:spLocks noChangeArrowheads="1"/>
        </xdr:cNvSpPr>
      </xdr:nvSpPr>
      <xdr:spPr bwMode="auto">
        <a:xfrm>
          <a:off x="8711307" y="7297931"/>
          <a:ext cx="357934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0.8㎞</a:t>
          </a: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28863</xdr:colOff>
      <xdr:row>45</xdr:row>
      <xdr:rowOff>86590</xdr:rowOff>
    </xdr:from>
    <xdr:ext cx="337513" cy="129888"/>
    <xdr:sp macro="" textlink="">
      <xdr:nvSpPr>
        <xdr:cNvPr id="1106" name="Text Box 1300">
          <a:extLst>
            <a:ext uri="{FF2B5EF4-FFF2-40B4-BE49-F238E27FC236}">
              <a16:creationId xmlns:a16="http://schemas.microsoft.com/office/drawing/2014/main" id="{17E6CA56-7C24-41CE-ACB0-8075C62E2646}"/>
            </a:ext>
          </a:extLst>
        </xdr:cNvPr>
        <xdr:cNvSpPr txBox="1">
          <a:spLocks noChangeArrowheads="1"/>
        </xdr:cNvSpPr>
      </xdr:nvSpPr>
      <xdr:spPr bwMode="auto">
        <a:xfrm>
          <a:off x="8556913" y="7522440"/>
          <a:ext cx="337513" cy="129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18039</xdr:colOff>
      <xdr:row>47</xdr:row>
      <xdr:rowOff>90199</xdr:rowOff>
    </xdr:from>
    <xdr:ext cx="346363" cy="122671"/>
    <xdr:sp macro="" textlink="">
      <xdr:nvSpPr>
        <xdr:cNvPr id="1107" name="Text Box 1300">
          <a:extLst>
            <a:ext uri="{FF2B5EF4-FFF2-40B4-BE49-F238E27FC236}">
              <a16:creationId xmlns:a16="http://schemas.microsoft.com/office/drawing/2014/main" id="{3CA81880-14B5-457B-9C46-00AE7B49EDA0}"/>
            </a:ext>
          </a:extLst>
        </xdr:cNvPr>
        <xdr:cNvSpPr txBox="1">
          <a:spLocks noChangeArrowheads="1"/>
        </xdr:cNvSpPr>
      </xdr:nvSpPr>
      <xdr:spPr bwMode="auto">
        <a:xfrm>
          <a:off x="8546089" y="7856249"/>
          <a:ext cx="346363" cy="122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0" tIns="0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1.7㎞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92360</xdr:colOff>
      <xdr:row>46</xdr:row>
      <xdr:rowOff>46897</xdr:rowOff>
    </xdr:from>
    <xdr:to>
      <xdr:col>12</xdr:col>
      <xdr:colOff>223693</xdr:colOff>
      <xdr:row>47</xdr:row>
      <xdr:rowOff>14433</xdr:rowOff>
    </xdr:to>
    <xdr:sp macro="" textlink="">
      <xdr:nvSpPr>
        <xdr:cNvPr id="1108" name="AutoShape 308">
          <a:extLst>
            <a:ext uri="{FF2B5EF4-FFF2-40B4-BE49-F238E27FC236}">
              <a16:creationId xmlns:a16="http://schemas.microsoft.com/office/drawing/2014/main" id="{7C4B6C6E-27DF-4606-81AD-611ADDBA8FE6}"/>
            </a:ext>
          </a:extLst>
        </xdr:cNvPr>
        <xdr:cNvSpPr>
          <a:spLocks noChangeArrowheads="1"/>
        </xdr:cNvSpPr>
      </xdr:nvSpPr>
      <xdr:spPr bwMode="auto">
        <a:xfrm>
          <a:off x="9325260" y="7647847"/>
          <a:ext cx="131333" cy="1326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398196</xdr:colOff>
      <xdr:row>47</xdr:row>
      <xdr:rowOff>134116</xdr:rowOff>
    </xdr:from>
    <xdr:ext cx="408214" cy="159531"/>
    <xdr:sp macro="" textlink="">
      <xdr:nvSpPr>
        <xdr:cNvPr id="1109" name="Text Box 1300">
          <a:extLst>
            <a:ext uri="{FF2B5EF4-FFF2-40B4-BE49-F238E27FC236}">
              <a16:creationId xmlns:a16="http://schemas.microsoft.com/office/drawing/2014/main" id="{38239ECD-53ED-40DE-B0DB-B668909EFA64}"/>
            </a:ext>
          </a:extLst>
        </xdr:cNvPr>
        <xdr:cNvSpPr txBox="1">
          <a:spLocks noChangeArrowheads="1"/>
        </xdr:cNvSpPr>
      </xdr:nvSpPr>
      <xdr:spPr bwMode="auto">
        <a:xfrm>
          <a:off x="10335946" y="7900166"/>
          <a:ext cx="40821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164687</xdr:colOff>
      <xdr:row>47</xdr:row>
      <xdr:rowOff>32731</xdr:rowOff>
    </xdr:from>
    <xdr:ext cx="124626" cy="300595"/>
    <xdr:sp macro="" textlink="">
      <xdr:nvSpPr>
        <xdr:cNvPr id="1110" name="Text Box 1300">
          <a:extLst>
            <a:ext uri="{FF2B5EF4-FFF2-40B4-BE49-F238E27FC236}">
              <a16:creationId xmlns:a16="http://schemas.microsoft.com/office/drawing/2014/main" id="{2DBF8431-5CF8-4CDD-9190-1DED82038E6F}"/>
            </a:ext>
          </a:extLst>
        </xdr:cNvPr>
        <xdr:cNvSpPr txBox="1">
          <a:spLocks noChangeArrowheads="1"/>
        </xdr:cNvSpPr>
      </xdr:nvSpPr>
      <xdr:spPr bwMode="auto">
        <a:xfrm>
          <a:off x="9397587" y="7798781"/>
          <a:ext cx="1246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627688</xdr:colOff>
      <xdr:row>51</xdr:row>
      <xdr:rowOff>48035</xdr:rowOff>
    </xdr:from>
    <xdr:ext cx="125815" cy="79791"/>
    <xdr:sp macro="" textlink="">
      <xdr:nvSpPr>
        <xdr:cNvPr id="1111" name="Text Box 208">
          <a:extLst>
            <a:ext uri="{FF2B5EF4-FFF2-40B4-BE49-F238E27FC236}">
              <a16:creationId xmlns:a16="http://schemas.microsoft.com/office/drawing/2014/main" id="{09A73F6D-B5D5-4AAF-9DA6-A863C7E9D702}"/>
            </a:ext>
          </a:extLst>
        </xdr:cNvPr>
        <xdr:cNvSpPr txBox="1">
          <a:spLocks noChangeArrowheads="1"/>
        </xdr:cNvSpPr>
      </xdr:nvSpPr>
      <xdr:spPr bwMode="auto">
        <a:xfrm>
          <a:off x="7746038" y="8474485"/>
          <a:ext cx="125815" cy="797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311512</xdr:colOff>
      <xdr:row>53</xdr:row>
      <xdr:rowOff>155038</xdr:rowOff>
    </xdr:from>
    <xdr:to>
      <xdr:col>12</xdr:col>
      <xdr:colOff>270592</xdr:colOff>
      <xdr:row>53</xdr:row>
      <xdr:rowOff>161203</xdr:rowOff>
    </xdr:to>
    <xdr:sp macro="" textlink="">
      <xdr:nvSpPr>
        <xdr:cNvPr id="1112" name="Line 149">
          <a:extLst>
            <a:ext uri="{FF2B5EF4-FFF2-40B4-BE49-F238E27FC236}">
              <a16:creationId xmlns:a16="http://schemas.microsoft.com/office/drawing/2014/main" id="{B7D31520-6C44-4753-8F71-7571A6258917}"/>
            </a:ext>
          </a:extLst>
        </xdr:cNvPr>
        <xdr:cNvSpPr>
          <a:spLocks noChangeShapeType="1"/>
        </xdr:cNvSpPr>
      </xdr:nvSpPr>
      <xdr:spPr bwMode="auto">
        <a:xfrm flipV="1">
          <a:off x="7429862" y="8911688"/>
          <a:ext cx="663930" cy="61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90609</xdr:colOff>
      <xdr:row>53</xdr:row>
      <xdr:rowOff>140711</xdr:rowOff>
    </xdr:from>
    <xdr:to>
      <xdr:col>12</xdr:col>
      <xdr:colOff>182863</xdr:colOff>
      <xdr:row>54</xdr:row>
      <xdr:rowOff>60285</xdr:rowOff>
    </xdr:to>
    <xdr:sp macro="" textlink="">
      <xdr:nvSpPr>
        <xdr:cNvPr id="1113" name="Oval 77">
          <a:extLst>
            <a:ext uri="{FF2B5EF4-FFF2-40B4-BE49-F238E27FC236}">
              <a16:creationId xmlns:a16="http://schemas.microsoft.com/office/drawing/2014/main" id="{DFEB45DF-BEC6-4510-AD25-FE758EA5778E}"/>
            </a:ext>
          </a:extLst>
        </xdr:cNvPr>
        <xdr:cNvSpPr>
          <a:spLocks noChangeArrowheads="1"/>
        </xdr:cNvSpPr>
      </xdr:nvSpPr>
      <xdr:spPr bwMode="auto">
        <a:xfrm>
          <a:off x="7913809" y="8897361"/>
          <a:ext cx="92254" cy="846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11</xdr:col>
      <xdr:colOff>456352</xdr:colOff>
      <xdr:row>54</xdr:row>
      <xdr:rowOff>52846</xdr:rowOff>
    </xdr:from>
    <xdr:ext cx="346341" cy="126025"/>
    <xdr:sp macro="" textlink="">
      <xdr:nvSpPr>
        <xdr:cNvPr id="1114" name="Text Box 208">
          <a:extLst>
            <a:ext uri="{FF2B5EF4-FFF2-40B4-BE49-F238E27FC236}">
              <a16:creationId xmlns:a16="http://schemas.microsoft.com/office/drawing/2014/main" id="{F2AC2C7C-88DE-45F8-A23E-09FA83BFE644}"/>
            </a:ext>
          </a:extLst>
        </xdr:cNvPr>
        <xdr:cNvSpPr txBox="1">
          <a:spLocks noChangeArrowheads="1"/>
        </xdr:cNvSpPr>
      </xdr:nvSpPr>
      <xdr:spPr bwMode="auto">
        <a:xfrm>
          <a:off x="7574702" y="8974596"/>
          <a:ext cx="346341" cy="1260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新富町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691267</xdr:colOff>
      <xdr:row>52</xdr:row>
      <xdr:rowOff>116517</xdr:rowOff>
    </xdr:from>
    <xdr:ext cx="246072" cy="114791"/>
    <xdr:sp macro="" textlink="">
      <xdr:nvSpPr>
        <xdr:cNvPr id="1115" name="Text Box 208">
          <a:extLst>
            <a:ext uri="{FF2B5EF4-FFF2-40B4-BE49-F238E27FC236}">
              <a16:creationId xmlns:a16="http://schemas.microsoft.com/office/drawing/2014/main" id="{5EBF3C62-3FD8-4AF0-8195-F8262B6C2533}"/>
            </a:ext>
          </a:extLst>
        </xdr:cNvPr>
        <xdr:cNvSpPr txBox="1">
          <a:spLocks noChangeArrowheads="1"/>
        </xdr:cNvSpPr>
      </xdr:nvSpPr>
      <xdr:spPr bwMode="auto">
        <a:xfrm>
          <a:off x="7809617" y="8708067"/>
          <a:ext cx="246072" cy="11479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593766</xdr:colOff>
      <xdr:row>52</xdr:row>
      <xdr:rowOff>43148</xdr:rowOff>
    </xdr:from>
    <xdr:to>
      <xdr:col>12</xdr:col>
      <xdr:colOff>17887</xdr:colOff>
      <xdr:row>52</xdr:row>
      <xdr:rowOff>155171</xdr:rowOff>
    </xdr:to>
    <xdr:sp macro="" textlink="">
      <xdr:nvSpPr>
        <xdr:cNvPr id="1116" name="Oval 77">
          <a:extLst>
            <a:ext uri="{FF2B5EF4-FFF2-40B4-BE49-F238E27FC236}">
              <a16:creationId xmlns:a16="http://schemas.microsoft.com/office/drawing/2014/main" id="{709EF1C7-1CA2-4CEA-9EA6-9EDB27C460DF}"/>
            </a:ext>
          </a:extLst>
        </xdr:cNvPr>
        <xdr:cNvSpPr>
          <a:spLocks noChangeArrowheads="1"/>
        </xdr:cNvSpPr>
      </xdr:nvSpPr>
      <xdr:spPr bwMode="auto">
        <a:xfrm>
          <a:off x="7712116" y="8634698"/>
          <a:ext cx="128971" cy="11202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591278</xdr:colOff>
      <xdr:row>53</xdr:row>
      <xdr:rowOff>114977</xdr:rowOff>
    </xdr:from>
    <xdr:to>
      <xdr:col>11</xdr:col>
      <xdr:colOff>698372</xdr:colOff>
      <xdr:row>54</xdr:row>
      <xdr:rowOff>58069</xdr:rowOff>
    </xdr:to>
    <xdr:sp macro="" textlink="">
      <xdr:nvSpPr>
        <xdr:cNvPr id="1117" name="Oval 77">
          <a:extLst>
            <a:ext uri="{FF2B5EF4-FFF2-40B4-BE49-F238E27FC236}">
              <a16:creationId xmlns:a16="http://schemas.microsoft.com/office/drawing/2014/main" id="{CC099BD0-9A09-4474-9516-0B2326DEFE14}"/>
            </a:ext>
          </a:extLst>
        </xdr:cNvPr>
        <xdr:cNvSpPr>
          <a:spLocks noChangeArrowheads="1"/>
        </xdr:cNvSpPr>
      </xdr:nvSpPr>
      <xdr:spPr bwMode="auto">
        <a:xfrm>
          <a:off x="7709628" y="8871627"/>
          <a:ext cx="107094" cy="10819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116282</xdr:colOff>
      <xdr:row>54</xdr:row>
      <xdr:rowOff>20450</xdr:rowOff>
    </xdr:from>
    <xdr:to>
      <xdr:col>11</xdr:col>
      <xdr:colOff>662213</xdr:colOff>
      <xdr:row>55</xdr:row>
      <xdr:rowOff>149680</xdr:rowOff>
    </xdr:to>
    <xdr:sp macro="" textlink="">
      <xdr:nvSpPr>
        <xdr:cNvPr id="1118" name="AutoShape 1561">
          <a:extLst>
            <a:ext uri="{FF2B5EF4-FFF2-40B4-BE49-F238E27FC236}">
              <a16:creationId xmlns:a16="http://schemas.microsoft.com/office/drawing/2014/main" id="{1282407B-7082-4323-8134-E7BFCC9BF4B5}"/>
            </a:ext>
          </a:extLst>
        </xdr:cNvPr>
        <xdr:cNvSpPr>
          <a:spLocks/>
        </xdr:cNvSpPr>
      </xdr:nvSpPr>
      <xdr:spPr bwMode="auto">
        <a:xfrm rot="10800000" flipV="1">
          <a:off x="7234632" y="8942200"/>
          <a:ext cx="545931" cy="294330"/>
        </a:xfrm>
        <a:prstGeom prst="rightBrace">
          <a:avLst>
            <a:gd name="adj1" fmla="val 43430"/>
            <a:gd name="adj2" fmla="val 48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30143</xdr:colOff>
      <xdr:row>52</xdr:row>
      <xdr:rowOff>74035</xdr:rowOff>
    </xdr:from>
    <xdr:to>
      <xdr:col>11</xdr:col>
      <xdr:colOff>194921</xdr:colOff>
      <xdr:row>54</xdr:row>
      <xdr:rowOff>24110</xdr:rowOff>
    </xdr:to>
    <xdr:sp macro="" textlink="">
      <xdr:nvSpPr>
        <xdr:cNvPr id="1119" name="Text Box 1563">
          <a:extLst>
            <a:ext uri="{FF2B5EF4-FFF2-40B4-BE49-F238E27FC236}">
              <a16:creationId xmlns:a16="http://schemas.microsoft.com/office/drawing/2014/main" id="{CF3CF920-45D3-4DF9-948A-3D39EC4A02C5}"/>
            </a:ext>
          </a:extLst>
        </xdr:cNvPr>
        <xdr:cNvSpPr txBox="1">
          <a:spLocks noChangeArrowheads="1"/>
        </xdr:cNvSpPr>
      </xdr:nvSpPr>
      <xdr:spPr bwMode="auto">
        <a:xfrm>
          <a:off x="7148493" y="8665585"/>
          <a:ext cx="164778" cy="28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twoCellAnchor>
    <xdr:from>
      <xdr:col>11</xdr:col>
      <xdr:colOff>105876</xdr:colOff>
      <xdr:row>52</xdr:row>
      <xdr:rowOff>99786</xdr:rowOff>
    </xdr:from>
    <xdr:to>
      <xdr:col>11</xdr:col>
      <xdr:colOff>657678</xdr:colOff>
      <xdr:row>54</xdr:row>
      <xdr:rowOff>15653</xdr:rowOff>
    </xdr:to>
    <xdr:sp macro="" textlink="">
      <xdr:nvSpPr>
        <xdr:cNvPr id="1120" name="AutoShape 1561">
          <a:extLst>
            <a:ext uri="{FF2B5EF4-FFF2-40B4-BE49-F238E27FC236}">
              <a16:creationId xmlns:a16="http://schemas.microsoft.com/office/drawing/2014/main" id="{5E5AC7A0-1E14-418E-A682-7F8793D3D0A7}"/>
            </a:ext>
          </a:extLst>
        </xdr:cNvPr>
        <xdr:cNvSpPr>
          <a:spLocks/>
        </xdr:cNvSpPr>
      </xdr:nvSpPr>
      <xdr:spPr bwMode="auto">
        <a:xfrm rot="10800000" flipV="1">
          <a:off x="7224226" y="8691336"/>
          <a:ext cx="551802" cy="246067"/>
        </a:xfrm>
        <a:prstGeom prst="rightBrace">
          <a:avLst>
            <a:gd name="adj1" fmla="val 43430"/>
            <a:gd name="adj2" fmla="val 4835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40399</xdr:colOff>
      <xdr:row>51</xdr:row>
      <xdr:rowOff>137609</xdr:rowOff>
    </xdr:from>
    <xdr:ext cx="698921" cy="71037"/>
    <xdr:sp macro="" textlink="">
      <xdr:nvSpPr>
        <xdr:cNvPr id="1121" name="Text Box 1300">
          <a:extLst>
            <a:ext uri="{FF2B5EF4-FFF2-40B4-BE49-F238E27FC236}">
              <a16:creationId xmlns:a16="http://schemas.microsoft.com/office/drawing/2014/main" id="{E58B21A0-6C29-4EEB-9623-86295CC56142}"/>
            </a:ext>
          </a:extLst>
        </xdr:cNvPr>
        <xdr:cNvSpPr txBox="1">
          <a:spLocks noChangeArrowheads="1"/>
        </xdr:cNvSpPr>
      </xdr:nvSpPr>
      <xdr:spPr bwMode="auto">
        <a:xfrm>
          <a:off x="7158749" y="8564059"/>
          <a:ext cx="698921" cy="71037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あいの風とやま鉄道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378853</xdr:colOff>
      <xdr:row>50</xdr:row>
      <xdr:rowOff>5144</xdr:rowOff>
    </xdr:from>
    <xdr:to>
      <xdr:col>11</xdr:col>
      <xdr:colOff>666020</xdr:colOff>
      <xdr:row>51</xdr:row>
      <xdr:rowOff>16324</xdr:rowOff>
    </xdr:to>
    <xdr:grpSp>
      <xdr:nvGrpSpPr>
        <xdr:cNvPr id="1122" name="Group 6672">
          <a:extLst>
            <a:ext uri="{FF2B5EF4-FFF2-40B4-BE49-F238E27FC236}">
              <a16:creationId xmlns:a16="http://schemas.microsoft.com/office/drawing/2014/main" id="{582C42E0-4CDC-484F-B9F7-C13C98A37991}"/>
            </a:ext>
          </a:extLst>
        </xdr:cNvPr>
        <xdr:cNvGrpSpPr>
          <a:grpSpLocks/>
        </xdr:cNvGrpSpPr>
      </xdr:nvGrpSpPr>
      <xdr:grpSpPr bwMode="auto">
        <a:xfrm>
          <a:off x="7504964" y="8279988"/>
          <a:ext cx="287167" cy="176544"/>
          <a:chOff x="531" y="112"/>
          <a:chExt cx="46" cy="44"/>
        </a:xfrm>
      </xdr:grpSpPr>
      <xdr:pic>
        <xdr:nvPicPr>
          <xdr:cNvPr id="1123" name="Picture 6673" descr="route2">
            <a:extLst>
              <a:ext uri="{FF2B5EF4-FFF2-40B4-BE49-F238E27FC236}">
                <a16:creationId xmlns:a16="http://schemas.microsoft.com/office/drawing/2014/main" id="{261ED364-F756-CA44-9D7D-44A22DEC9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1" y="112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4" name="Text Box 6674">
            <a:extLst>
              <a:ext uri="{FF2B5EF4-FFF2-40B4-BE49-F238E27FC236}">
                <a16:creationId xmlns:a16="http://schemas.microsoft.com/office/drawing/2014/main" id="{437782BB-95D8-EB46-36E6-07CE2A2163D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" y="114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9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471</a:t>
            </a:r>
          </a:p>
        </xdr:txBody>
      </xdr:sp>
    </xdr:grpSp>
    <xdr:clientData/>
  </xdr:twoCellAnchor>
  <xdr:twoCellAnchor>
    <xdr:from>
      <xdr:col>12</xdr:col>
      <xdr:colOff>118451</xdr:colOff>
      <xdr:row>55</xdr:row>
      <xdr:rowOff>2619</xdr:rowOff>
    </xdr:from>
    <xdr:to>
      <xdr:col>12</xdr:col>
      <xdr:colOff>299357</xdr:colOff>
      <xdr:row>55</xdr:row>
      <xdr:rowOff>136073</xdr:rowOff>
    </xdr:to>
    <xdr:sp macro="" textlink="">
      <xdr:nvSpPr>
        <xdr:cNvPr id="1125" name="六角形 1124">
          <a:extLst>
            <a:ext uri="{FF2B5EF4-FFF2-40B4-BE49-F238E27FC236}">
              <a16:creationId xmlns:a16="http://schemas.microsoft.com/office/drawing/2014/main" id="{56001DD7-18AF-4138-902A-B8E669D24120}"/>
            </a:ext>
          </a:extLst>
        </xdr:cNvPr>
        <xdr:cNvSpPr/>
      </xdr:nvSpPr>
      <xdr:spPr bwMode="auto">
        <a:xfrm>
          <a:off x="7941651" y="9089469"/>
          <a:ext cx="180906" cy="1334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３２</a:t>
          </a:r>
        </a:p>
      </xdr:txBody>
    </xdr:sp>
    <xdr:clientData/>
  </xdr:twoCellAnchor>
  <xdr:twoCellAnchor>
    <xdr:from>
      <xdr:col>11</xdr:col>
      <xdr:colOff>499030</xdr:colOff>
      <xdr:row>56</xdr:row>
      <xdr:rowOff>27156</xdr:rowOff>
    </xdr:from>
    <xdr:to>
      <xdr:col>11</xdr:col>
      <xdr:colOff>634708</xdr:colOff>
      <xdr:row>56</xdr:row>
      <xdr:rowOff>123977</xdr:rowOff>
    </xdr:to>
    <xdr:sp macro="" textlink="">
      <xdr:nvSpPr>
        <xdr:cNvPr id="1126" name="六角形 1125">
          <a:extLst>
            <a:ext uri="{FF2B5EF4-FFF2-40B4-BE49-F238E27FC236}">
              <a16:creationId xmlns:a16="http://schemas.microsoft.com/office/drawing/2014/main" id="{CA2EF735-FC3F-4D94-96F6-F98E311AD819}"/>
            </a:ext>
          </a:extLst>
        </xdr:cNvPr>
        <xdr:cNvSpPr/>
      </xdr:nvSpPr>
      <xdr:spPr bwMode="auto">
        <a:xfrm>
          <a:off x="7617380" y="9279106"/>
          <a:ext cx="135678" cy="968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13</xdr:col>
      <xdr:colOff>429120</xdr:colOff>
      <xdr:row>43</xdr:row>
      <xdr:rowOff>137102</xdr:rowOff>
    </xdr:from>
    <xdr:to>
      <xdr:col>14</xdr:col>
      <xdr:colOff>36076</xdr:colOff>
      <xdr:row>45</xdr:row>
      <xdr:rowOff>84273</xdr:rowOff>
    </xdr:to>
    <xdr:grpSp>
      <xdr:nvGrpSpPr>
        <xdr:cNvPr id="1127" name="Group 6672">
          <a:extLst>
            <a:ext uri="{FF2B5EF4-FFF2-40B4-BE49-F238E27FC236}">
              <a16:creationId xmlns:a16="http://schemas.microsoft.com/office/drawing/2014/main" id="{258BAC0A-BFBB-47E0-AEE2-692338EBF289}"/>
            </a:ext>
          </a:extLst>
        </xdr:cNvPr>
        <xdr:cNvGrpSpPr>
          <a:grpSpLocks/>
        </xdr:cNvGrpSpPr>
      </xdr:nvGrpSpPr>
      <xdr:grpSpPr bwMode="auto">
        <a:xfrm>
          <a:off x="8966342" y="7254394"/>
          <a:ext cx="312512" cy="277900"/>
          <a:chOff x="536" y="110"/>
          <a:chExt cx="46" cy="44"/>
        </a:xfrm>
      </xdr:grpSpPr>
      <xdr:pic>
        <xdr:nvPicPr>
          <xdr:cNvPr id="1128" name="Picture 6673" descr="route2">
            <a:extLst>
              <a:ext uri="{FF2B5EF4-FFF2-40B4-BE49-F238E27FC236}">
                <a16:creationId xmlns:a16="http://schemas.microsoft.com/office/drawing/2014/main" id="{A23B736C-32C9-D091-BB4A-88BA407D10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9" name="Text Box 6674">
            <a:extLst>
              <a:ext uri="{FF2B5EF4-FFF2-40B4-BE49-F238E27FC236}">
                <a16:creationId xmlns:a16="http://schemas.microsoft.com/office/drawing/2014/main" id="{12C8E604-3945-9BAA-3D4D-00936270B5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 editAs="oneCell">
    <xdr:from>
      <xdr:col>19</xdr:col>
      <xdr:colOff>409415</xdr:colOff>
      <xdr:row>44</xdr:row>
      <xdr:rowOff>63249</xdr:rowOff>
    </xdr:from>
    <xdr:to>
      <xdr:col>20</xdr:col>
      <xdr:colOff>14431</xdr:colOff>
      <xdr:row>46</xdr:row>
      <xdr:rowOff>21650</xdr:rowOff>
    </xdr:to>
    <xdr:grpSp>
      <xdr:nvGrpSpPr>
        <xdr:cNvPr id="1130" name="Group 6672">
          <a:extLst>
            <a:ext uri="{FF2B5EF4-FFF2-40B4-BE49-F238E27FC236}">
              <a16:creationId xmlns:a16="http://schemas.microsoft.com/office/drawing/2014/main" id="{0230776F-BC0D-4EAC-B86F-C493F707CB55}"/>
            </a:ext>
          </a:extLst>
        </xdr:cNvPr>
        <xdr:cNvGrpSpPr>
          <a:grpSpLocks/>
        </xdr:cNvGrpSpPr>
      </xdr:nvGrpSpPr>
      <xdr:grpSpPr bwMode="auto">
        <a:xfrm>
          <a:off x="13179971" y="7345905"/>
          <a:ext cx="310571" cy="289130"/>
          <a:chOff x="536" y="110"/>
          <a:chExt cx="46" cy="44"/>
        </a:xfrm>
      </xdr:grpSpPr>
      <xdr:pic>
        <xdr:nvPicPr>
          <xdr:cNvPr id="1131" name="Picture 6673" descr="route2">
            <a:extLst>
              <a:ext uri="{FF2B5EF4-FFF2-40B4-BE49-F238E27FC236}">
                <a16:creationId xmlns:a16="http://schemas.microsoft.com/office/drawing/2014/main" id="{85D717E8-F8BA-2B68-58A9-48E1B025CEE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2" name="Text Box 6674">
            <a:extLst>
              <a:ext uri="{FF2B5EF4-FFF2-40B4-BE49-F238E27FC236}">
                <a16:creationId xmlns:a16="http://schemas.microsoft.com/office/drawing/2014/main" id="{CDD95A89-6318-8BF1-5DE0-1D68EF0067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８</a:t>
            </a:r>
            <a:endPara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699592</xdr:colOff>
      <xdr:row>40</xdr:row>
      <xdr:rowOff>162046</xdr:rowOff>
    </xdr:from>
    <xdr:to>
      <xdr:col>17</xdr:col>
      <xdr:colOff>148546</xdr:colOff>
      <xdr:row>41</xdr:row>
      <xdr:rowOff>142306</xdr:rowOff>
    </xdr:to>
    <xdr:sp macro="" textlink="">
      <xdr:nvSpPr>
        <xdr:cNvPr id="1133" name="六角形 1132">
          <a:extLst>
            <a:ext uri="{FF2B5EF4-FFF2-40B4-BE49-F238E27FC236}">
              <a16:creationId xmlns:a16="http://schemas.microsoft.com/office/drawing/2014/main" id="{7F57905B-1BE8-43C5-A8F1-5B0C5CE9893D}"/>
            </a:ext>
          </a:extLst>
        </xdr:cNvPr>
        <xdr:cNvSpPr/>
      </xdr:nvSpPr>
      <xdr:spPr bwMode="auto">
        <a:xfrm>
          <a:off x="11313163" y="6702546"/>
          <a:ext cx="151990" cy="1435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136070</xdr:colOff>
      <xdr:row>46</xdr:row>
      <xdr:rowOff>58963</xdr:rowOff>
    </xdr:from>
    <xdr:ext cx="771072" cy="417285"/>
    <xdr:sp macro="" textlink="">
      <xdr:nvSpPr>
        <xdr:cNvPr id="1134" name="Text Box 2937">
          <a:extLst>
            <a:ext uri="{FF2B5EF4-FFF2-40B4-BE49-F238E27FC236}">
              <a16:creationId xmlns:a16="http://schemas.microsoft.com/office/drawing/2014/main" id="{9569BB22-2D4E-40CB-83E2-A2383B416F7A}"/>
            </a:ext>
          </a:extLst>
        </xdr:cNvPr>
        <xdr:cNvSpPr txBox="1">
          <a:spLocks noChangeArrowheads="1"/>
        </xdr:cNvSpPr>
      </xdr:nvSpPr>
      <xdr:spPr bwMode="auto">
        <a:xfrm>
          <a:off x="11452677" y="7579177"/>
          <a:ext cx="771072" cy="41728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 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高岡インター店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ｲｰﾄｲﾝあり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155143</xdr:colOff>
      <xdr:row>47</xdr:row>
      <xdr:rowOff>119063</xdr:rowOff>
    </xdr:from>
    <xdr:to>
      <xdr:col>18</xdr:col>
      <xdr:colOff>360797</xdr:colOff>
      <xdr:row>48</xdr:row>
      <xdr:rowOff>147925</xdr:rowOff>
    </xdr:to>
    <xdr:sp macro="" textlink="">
      <xdr:nvSpPr>
        <xdr:cNvPr id="1135" name="Freeform 169">
          <a:extLst>
            <a:ext uri="{FF2B5EF4-FFF2-40B4-BE49-F238E27FC236}">
              <a16:creationId xmlns:a16="http://schemas.microsoft.com/office/drawing/2014/main" id="{ADF153BA-9735-4A2F-9F60-613E39F17124}"/>
            </a:ext>
          </a:extLst>
        </xdr:cNvPr>
        <xdr:cNvSpPr>
          <a:spLocks/>
        </xdr:cNvSpPr>
      </xdr:nvSpPr>
      <xdr:spPr bwMode="auto">
        <a:xfrm>
          <a:off x="12207443" y="7885113"/>
          <a:ext cx="205654" cy="19396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282786</xdr:colOff>
      <xdr:row>47</xdr:row>
      <xdr:rowOff>162477</xdr:rowOff>
    </xdr:from>
    <xdr:to>
      <xdr:col>18</xdr:col>
      <xdr:colOff>432532</xdr:colOff>
      <xdr:row>48</xdr:row>
      <xdr:rowOff>112462</xdr:rowOff>
    </xdr:to>
    <xdr:sp macro="" textlink="">
      <xdr:nvSpPr>
        <xdr:cNvPr id="1137" name="AutoShape 308">
          <a:extLst>
            <a:ext uri="{FF2B5EF4-FFF2-40B4-BE49-F238E27FC236}">
              <a16:creationId xmlns:a16="http://schemas.microsoft.com/office/drawing/2014/main" id="{CD1FD2C6-DA4E-4F2D-AFA3-ACAC196CA2D7}"/>
            </a:ext>
          </a:extLst>
        </xdr:cNvPr>
        <xdr:cNvSpPr>
          <a:spLocks noChangeArrowheads="1"/>
        </xdr:cNvSpPr>
      </xdr:nvSpPr>
      <xdr:spPr bwMode="auto">
        <a:xfrm>
          <a:off x="12302429" y="7845977"/>
          <a:ext cx="149746" cy="1132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53027</xdr:colOff>
      <xdr:row>43</xdr:row>
      <xdr:rowOff>157234</xdr:rowOff>
    </xdr:from>
    <xdr:to>
      <xdr:col>11</xdr:col>
      <xdr:colOff>266988</xdr:colOff>
      <xdr:row>45</xdr:row>
      <xdr:rowOff>3609</xdr:rowOff>
    </xdr:to>
    <xdr:sp macro="" textlink="">
      <xdr:nvSpPr>
        <xdr:cNvPr id="1139" name="六角形 1138">
          <a:extLst>
            <a:ext uri="{FF2B5EF4-FFF2-40B4-BE49-F238E27FC236}">
              <a16:creationId xmlns:a16="http://schemas.microsoft.com/office/drawing/2014/main" id="{656E6FF6-5044-4480-BAB4-EF8CB23C3C7F}"/>
            </a:ext>
          </a:extLst>
        </xdr:cNvPr>
        <xdr:cNvSpPr/>
      </xdr:nvSpPr>
      <xdr:spPr bwMode="auto">
        <a:xfrm>
          <a:off x="8581077" y="7262884"/>
          <a:ext cx="213961" cy="17657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7004</xdr:colOff>
      <xdr:row>41</xdr:row>
      <xdr:rowOff>0</xdr:rowOff>
    </xdr:from>
    <xdr:to>
      <xdr:col>19</xdr:col>
      <xdr:colOff>190500</xdr:colOff>
      <xdr:row>41</xdr:row>
      <xdr:rowOff>160866</xdr:rowOff>
    </xdr:to>
    <xdr:sp macro="" textlink="">
      <xdr:nvSpPr>
        <xdr:cNvPr id="1140" name="六角形 1139">
          <a:extLst>
            <a:ext uri="{FF2B5EF4-FFF2-40B4-BE49-F238E27FC236}">
              <a16:creationId xmlns:a16="http://schemas.microsoft.com/office/drawing/2014/main" id="{5369DEE4-5CE8-4FB4-B413-4F8000CC7ABD}"/>
            </a:ext>
          </a:extLst>
        </xdr:cNvPr>
        <xdr:cNvSpPr/>
      </xdr:nvSpPr>
      <xdr:spPr bwMode="auto">
        <a:xfrm>
          <a:off x="12764154" y="6775450"/>
          <a:ext cx="183496" cy="16086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9074</xdr:colOff>
      <xdr:row>41</xdr:row>
      <xdr:rowOff>4811</xdr:rowOff>
    </xdr:from>
    <xdr:to>
      <xdr:col>13</xdr:col>
      <xdr:colOff>195038</xdr:colOff>
      <xdr:row>42</xdr:row>
      <xdr:rowOff>4536</xdr:rowOff>
    </xdr:to>
    <xdr:sp macro="" textlink="">
      <xdr:nvSpPr>
        <xdr:cNvPr id="1141" name="六角形 1140">
          <a:extLst>
            <a:ext uri="{FF2B5EF4-FFF2-40B4-BE49-F238E27FC236}">
              <a16:creationId xmlns:a16="http://schemas.microsoft.com/office/drawing/2014/main" id="{A76A0483-6181-4241-8EAC-393C350D6CAD}"/>
            </a:ext>
          </a:extLst>
        </xdr:cNvPr>
        <xdr:cNvSpPr/>
      </xdr:nvSpPr>
      <xdr:spPr bwMode="auto">
        <a:xfrm>
          <a:off x="9946824" y="6780261"/>
          <a:ext cx="185964" cy="1648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4536</xdr:colOff>
      <xdr:row>49</xdr:row>
      <xdr:rowOff>21770</xdr:rowOff>
    </xdr:from>
    <xdr:to>
      <xdr:col>11</xdr:col>
      <xdr:colOff>163285</xdr:colOff>
      <xdr:row>50</xdr:row>
      <xdr:rowOff>9070</xdr:rowOff>
    </xdr:to>
    <xdr:sp macro="" textlink="">
      <xdr:nvSpPr>
        <xdr:cNvPr id="1142" name="六角形 1141">
          <a:extLst>
            <a:ext uri="{FF2B5EF4-FFF2-40B4-BE49-F238E27FC236}">
              <a16:creationId xmlns:a16="http://schemas.microsoft.com/office/drawing/2014/main" id="{2E11139D-9CAB-43FD-BDCA-5646DC8128FA}"/>
            </a:ext>
          </a:extLst>
        </xdr:cNvPr>
        <xdr:cNvSpPr/>
      </xdr:nvSpPr>
      <xdr:spPr bwMode="auto">
        <a:xfrm>
          <a:off x="7102929" y="8031841"/>
          <a:ext cx="158749" cy="1505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136064</xdr:colOff>
      <xdr:row>47</xdr:row>
      <xdr:rowOff>119093</xdr:rowOff>
    </xdr:from>
    <xdr:to>
      <xdr:col>19</xdr:col>
      <xdr:colOff>296880</xdr:colOff>
      <xdr:row>48</xdr:row>
      <xdr:rowOff>106721</xdr:rowOff>
    </xdr:to>
    <xdr:sp macro="" textlink="">
      <xdr:nvSpPr>
        <xdr:cNvPr id="1143" name="六角形 1142">
          <a:extLst>
            <a:ext uri="{FF2B5EF4-FFF2-40B4-BE49-F238E27FC236}">
              <a16:creationId xmlns:a16="http://schemas.microsoft.com/office/drawing/2014/main" id="{C309D648-6F6B-4196-9C49-8A3E3D3FC497}"/>
            </a:ext>
          </a:extLst>
        </xdr:cNvPr>
        <xdr:cNvSpPr/>
      </xdr:nvSpPr>
      <xdr:spPr bwMode="auto">
        <a:xfrm>
          <a:off x="12893214" y="7885143"/>
          <a:ext cx="160816" cy="1527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41</xdr:row>
      <xdr:rowOff>13883</xdr:rowOff>
    </xdr:from>
    <xdr:to>
      <xdr:col>11</xdr:col>
      <xdr:colOff>216744</xdr:colOff>
      <xdr:row>42</xdr:row>
      <xdr:rowOff>24824</xdr:rowOff>
    </xdr:to>
    <xdr:sp macro="" textlink="">
      <xdr:nvSpPr>
        <xdr:cNvPr id="1144" name="六角形 1143">
          <a:extLst>
            <a:ext uri="{FF2B5EF4-FFF2-40B4-BE49-F238E27FC236}">
              <a16:creationId xmlns:a16="http://schemas.microsoft.com/office/drawing/2014/main" id="{E624FCCC-BED3-49E3-9B95-646B03EF392B}"/>
            </a:ext>
          </a:extLst>
        </xdr:cNvPr>
        <xdr:cNvSpPr/>
      </xdr:nvSpPr>
      <xdr:spPr bwMode="auto">
        <a:xfrm>
          <a:off x="8504464" y="6717669"/>
          <a:ext cx="216744" cy="1742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256698</xdr:colOff>
      <xdr:row>44</xdr:row>
      <xdr:rowOff>131973</xdr:rowOff>
    </xdr:from>
    <xdr:to>
      <xdr:col>12</xdr:col>
      <xdr:colOff>521254</xdr:colOff>
      <xdr:row>46</xdr:row>
      <xdr:rowOff>49158</xdr:rowOff>
    </xdr:to>
    <xdr:pic>
      <xdr:nvPicPr>
        <xdr:cNvPr id="1145" name="図 67" descr="「コンビニのロゴ」の画像検索結果">
          <a:extLst>
            <a:ext uri="{FF2B5EF4-FFF2-40B4-BE49-F238E27FC236}">
              <a16:creationId xmlns:a16="http://schemas.microsoft.com/office/drawing/2014/main" id="{0F601E69-2259-4949-A5E6-C04CB7E16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85276">
          <a:off x="9489598" y="7402723"/>
          <a:ext cx="264556" cy="247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398574</xdr:colOff>
      <xdr:row>46</xdr:row>
      <xdr:rowOff>117415</xdr:rowOff>
    </xdr:from>
    <xdr:to>
      <xdr:col>18</xdr:col>
      <xdr:colOff>559390</xdr:colOff>
      <xdr:row>47</xdr:row>
      <xdr:rowOff>105153</xdr:rowOff>
    </xdr:to>
    <xdr:sp macro="" textlink="">
      <xdr:nvSpPr>
        <xdr:cNvPr id="1146" name="六角形 1145">
          <a:extLst>
            <a:ext uri="{FF2B5EF4-FFF2-40B4-BE49-F238E27FC236}">
              <a16:creationId xmlns:a16="http://schemas.microsoft.com/office/drawing/2014/main" id="{EA0EABC2-F1CD-4408-B76E-9B137C16AF9A}"/>
            </a:ext>
          </a:extLst>
        </xdr:cNvPr>
        <xdr:cNvSpPr/>
      </xdr:nvSpPr>
      <xdr:spPr bwMode="auto">
        <a:xfrm>
          <a:off x="12418217" y="7637629"/>
          <a:ext cx="160816" cy="151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304320</xdr:colOff>
      <xdr:row>39</xdr:row>
      <xdr:rowOff>80420</xdr:rowOff>
    </xdr:from>
    <xdr:to>
      <xdr:col>15</xdr:col>
      <xdr:colOff>498395</xdr:colOff>
      <xdr:row>40</xdr:row>
      <xdr:rowOff>73837</xdr:rowOff>
    </xdr:to>
    <xdr:sp macro="" textlink="">
      <xdr:nvSpPr>
        <xdr:cNvPr id="1148" name="六角形 1147">
          <a:extLst>
            <a:ext uri="{FF2B5EF4-FFF2-40B4-BE49-F238E27FC236}">
              <a16:creationId xmlns:a16="http://schemas.microsoft.com/office/drawing/2014/main" id="{3B57B248-8E14-4C20-8D07-C2DA4C5E2B16}"/>
            </a:ext>
          </a:extLst>
        </xdr:cNvPr>
        <xdr:cNvSpPr/>
      </xdr:nvSpPr>
      <xdr:spPr bwMode="auto">
        <a:xfrm>
          <a:off x="11651770" y="6525670"/>
          <a:ext cx="194075" cy="1585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519480</xdr:colOff>
      <xdr:row>38</xdr:row>
      <xdr:rowOff>115567</xdr:rowOff>
    </xdr:from>
    <xdr:to>
      <xdr:col>15</xdr:col>
      <xdr:colOff>681927</xdr:colOff>
      <xdr:row>39</xdr:row>
      <xdr:rowOff>91205</xdr:rowOff>
    </xdr:to>
    <xdr:sp macro="" textlink="">
      <xdr:nvSpPr>
        <xdr:cNvPr id="1149" name="AutoShape 308">
          <a:extLst>
            <a:ext uri="{FF2B5EF4-FFF2-40B4-BE49-F238E27FC236}">
              <a16:creationId xmlns:a16="http://schemas.microsoft.com/office/drawing/2014/main" id="{EAD0FA04-28E3-4BFA-B161-B549039BC0A1}"/>
            </a:ext>
          </a:extLst>
        </xdr:cNvPr>
        <xdr:cNvSpPr>
          <a:spLocks noChangeArrowheads="1"/>
        </xdr:cNvSpPr>
      </xdr:nvSpPr>
      <xdr:spPr bwMode="auto">
        <a:xfrm>
          <a:off x="11866930" y="6395717"/>
          <a:ext cx="162447" cy="1407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441348</xdr:colOff>
      <xdr:row>35</xdr:row>
      <xdr:rowOff>59268</xdr:rowOff>
    </xdr:from>
    <xdr:to>
      <xdr:col>14</xdr:col>
      <xdr:colOff>178715</xdr:colOff>
      <xdr:row>39</xdr:row>
      <xdr:rowOff>58208</xdr:rowOff>
    </xdr:to>
    <xdr:sp macro="" textlink="">
      <xdr:nvSpPr>
        <xdr:cNvPr id="1150" name="Line 238">
          <a:extLst>
            <a:ext uri="{FF2B5EF4-FFF2-40B4-BE49-F238E27FC236}">
              <a16:creationId xmlns:a16="http://schemas.microsoft.com/office/drawing/2014/main" id="{5B0509C3-37C8-4746-B9C9-F616E6BF0FB4}"/>
            </a:ext>
          </a:extLst>
        </xdr:cNvPr>
        <xdr:cNvSpPr>
          <a:spLocks noChangeShapeType="1"/>
        </xdr:cNvSpPr>
      </xdr:nvSpPr>
      <xdr:spPr bwMode="auto">
        <a:xfrm>
          <a:off x="10379098" y="5844118"/>
          <a:ext cx="442217" cy="65934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00168 w 310168"/>
            <a:gd name="connsiteY0" fmla="*/ 0 h 10000"/>
            <a:gd name="connsiteX1" fmla="*/ 0 w 310168"/>
            <a:gd name="connsiteY1" fmla="*/ 7413 h 10000"/>
            <a:gd name="connsiteX2" fmla="*/ 310168 w 310168"/>
            <a:gd name="connsiteY2" fmla="*/ 10000 h 10000"/>
            <a:gd name="connsiteX0" fmla="*/ 300168 w 699574"/>
            <a:gd name="connsiteY0" fmla="*/ 0 h 13028"/>
            <a:gd name="connsiteX1" fmla="*/ 0 w 699574"/>
            <a:gd name="connsiteY1" fmla="*/ 7413 h 13028"/>
            <a:gd name="connsiteX2" fmla="*/ 699574 w 699574"/>
            <a:gd name="connsiteY2" fmla="*/ 13028 h 13028"/>
            <a:gd name="connsiteX0" fmla="*/ 300168 w 699574"/>
            <a:gd name="connsiteY0" fmla="*/ 0 h 13028"/>
            <a:gd name="connsiteX1" fmla="*/ 0 w 699574"/>
            <a:gd name="connsiteY1" fmla="*/ 7413 h 13028"/>
            <a:gd name="connsiteX2" fmla="*/ 699574 w 699574"/>
            <a:gd name="connsiteY2" fmla="*/ 13028 h 13028"/>
            <a:gd name="connsiteX0" fmla="*/ 300168 w 699574"/>
            <a:gd name="connsiteY0" fmla="*/ 0 h 12402"/>
            <a:gd name="connsiteX1" fmla="*/ 0 w 699574"/>
            <a:gd name="connsiteY1" fmla="*/ 7413 h 12402"/>
            <a:gd name="connsiteX2" fmla="*/ 699574 w 699574"/>
            <a:gd name="connsiteY2" fmla="*/ 12402 h 12402"/>
            <a:gd name="connsiteX0" fmla="*/ 259603 w 659009"/>
            <a:gd name="connsiteY0" fmla="*/ 0 h 12402"/>
            <a:gd name="connsiteX1" fmla="*/ 0 w 659009"/>
            <a:gd name="connsiteY1" fmla="*/ 11485 h 12402"/>
            <a:gd name="connsiteX2" fmla="*/ 659009 w 659009"/>
            <a:gd name="connsiteY2" fmla="*/ 12402 h 12402"/>
            <a:gd name="connsiteX0" fmla="*/ 259603 w 659009"/>
            <a:gd name="connsiteY0" fmla="*/ 0 h 12402"/>
            <a:gd name="connsiteX1" fmla="*/ 0 w 659009"/>
            <a:gd name="connsiteY1" fmla="*/ 11485 h 12402"/>
            <a:gd name="connsiteX2" fmla="*/ 659009 w 659009"/>
            <a:gd name="connsiteY2" fmla="*/ 12402 h 12402"/>
            <a:gd name="connsiteX0" fmla="*/ 317680 w 717086"/>
            <a:gd name="connsiteY0" fmla="*/ 0 h 12402"/>
            <a:gd name="connsiteX1" fmla="*/ 58077 w 717086"/>
            <a:gd name="connsiteY1" fmla="*/ 11485 h 12402"/>
            <a:gd name="connsiteX2" fmla="*/ 717086 w 717086"/>
            <a:gd name="connsiteY2" fmla="*/ 12402 h 12402"/>
            <a:gd name="connsiteX0" fmla="*/ 317680 w 717086"/>
            <a:gd name="connsiteY0" fmla="*/ 0 h 12402"/>
            <a:gd name="connsiteX1" fmla="*/ 58077 w 717086"/>
            <a:gd name="connsiteY1" fmla="*/ 11485 h 12402"/>
            <a:gd name="connsiteX2" fmla="*/ 717086 w 717086"/>
            <a:gd name="connsiteY2" fmla="*/ 12402 h 12402"/>
            <a:gd name="connsiteX0" fmla="*/ 217026 w 616432"/>
            <a:gd name="connsiteY0" fmla="*/ 0 h 12402"/>
            <a:gd name="connsiteX1" fmla="*/ 71000 w 616432"/>
            <a:gd name="connsiteY1" fmla="*/ 11798 h 12402"/>
            <a:gd name="connsiteX2" fmla="*/ 616432 w 616432"/>
            <a:gd name="connsiteY2" fmla="*/ 12402 h 12402"/>
            <a:gd name="connsiteX0" fmla="*/ 217024 w 616430"/>
            <a:gd name="connsiteY0" fmla="*/ 0 h 12402"/>
            <a:gd name="connsiteX1" fmla="*/ 70998 w 616430"/>
            <a:gd name="connsiteY1" fmla="*/ 11798 h 12402"/>
            <a:gd name="connsiteX2" fmla="*/ 616430 w 616430"/>
            <a:gd name="connsiteY2" fmla="*/ 12402 h 12402"/>
            <a:gd name="connsiteX0" fmla="*/ 182571 w 581977"/>
            <a:gd name="connsiteY0" fmla="*/ 0 h 12402"/>
            <a:gd name="connsiteX1" fmla="*/ 77108 w 581977"/>
            <a:gd name="connsiteY1" fmla="*/ 11589 h 12402"/>
            <a:gd name="connsiteX2" fmla="*/ 581977 w 581977"/>
            <a:gd name="connsiteY2" fmla="*/ 12402 h 12402"/>
            <a:gd name="connsiteX0" fmla="*/ 288260 w 687666"/>
            <a:gd name="connsiteY0" fmla="*/ 0 h 12402"/>
            <a:gd name="connsiteX1" fmla="*/ 182797 w 687666"/>
            <a:gd name="connsiteY1" fmla="*/ 11589 h 12402"/>
            <a:gd name="connsiteX2" fmla="*/ 687666 w 687666"/>
            <a:gd name="connsiteY2" fmla="*/ 12402 h 12402"/>
            <a:gd name="connsiteX0" fmla="*/ 291230 w 690636"/>
            <a:gd name="connsiteY0" fmla="*/ 0 h 12402"/>
            <a:gd name="connsiteX1" fmla="*/ 185767 w 690636"/>
            <a:gd name="connsiteY1" fmla="*/ 11589 h 12402"/>
            <a:gd name="connsiteX2" fmla="*/ 690636 w 690636"/>
            <a:gd name="connsiteY2" fmla="*/ 12402 h 12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0636" h="12402">
              <a:moveTo>
                <a:pt x="291230" y="0"/>
              </a:moveTo>
              <a:cubicBezTo>
                <a:pt x="266892" y="6126"/>
                <a:pt x="-276653" y="6822"/>
                <a:pt x="185767" y="11589"/>
              </a:cubicBezTo>
              <a:lnTo>
                <a:pt x="690636" y="1240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691067</xdr:colOff>
      <xdr:row>36</xdr:row>
      <xdr:rowOff>85590</xdr:rowOff>
    </xdr:from>
    <xdr:to>
      <xdr:col>14</xdr:col>
      <xdr:colOff>310116</xdr:colOff>
      <xdr:row>38</xdr:row>
      <xdr:rowOff>51687</xdr:rowOff>
    </xdr:to>
    <xdr:grpSp>
      <xdr:nvGrpSpPr>
        <xdr:cNvPr id="1151" name="Group 6672">
          <a:extLst>
            <a:ext uri="{FF2B5EF4-FFF2-40B4-BE49-F238E27FC236}">
              <a16:creationId xmlns:a16="http://schemas.microsoft.com/office/drawing/2014/main" id="{892D484A-2719-40B1-BD98-89F4285F6419}"/>
            </a:ext>
          </a:extLst>
        </xdr:cNvPr>
        <xdr:cNvGrpSpPr>
          <a:grpSpLocks/>
        </xdr:cNvGrpSpPr>
      </xdr:nvGrpSpPr>
      <xdr:grpSpPr bwMode="auto">
        <a:xfrm>
          <a:off x="9228289" y="6045330"/>
          <a:ext cx="324605" cy="296826"/>
          <a:chOff x="536" y="110"/>
          <a:chExt cx="46" cy="44"/>
        </a:xfrm>
      </xdr:grpSpPr>
      <xdr:pic>
        <xdr:nvPicPr>
          <xdr:cNvPr id="1152" name="Picture 6673" descr="route2">
            <a:extLst>
              <a:ext uri="{FF2B5EF4-FFF2-40B4-BE49-F238E27FC236}">
                <a16:creationId xmlns:a16="http://schemas.microsoft.com/office/drawing/2014/main" id="{5DB4C7C9-C125-3B22-74D3-DC9700C8DB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53" name="Text Box 6674">
            <a:extLst>
              <a:ext uri="{FF2B5EF4-FFF2-40B4-BE49-F238E27FC236}">
                <a16:creationId xmlns:a16="http://schemas.microsoft.com/office/drawing/2014/main" id="{4E233C54-B92A-0DA0-B401-5F08A2BD56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14</xdr:col>
      <xdr:colOff>83038</xdr:colOff>
      <xdr:row>35</xdr:row>
      <xdr:rowOff>34190</xdr:rowOff>
    </xdr:from>
    <xdr:to>
      <xdr:col>14</xdr:col>
      <xdr:colOff>381000</xdr:colOff>
      <xdr:row>35</xdr:row>
      <xdr:rowOff>34191</xdr:rowOff>
    </xdr:to>
    <xdr:sp macro="" textlink="">
      <xdr:nvSpPr>
        <xdr:cNvPr id="1154" name="Line 238">
          <a:extLst>
            <a:ext uri="{FF2B5EF4-FFF2-40B4-BE49-F238E27FC236}">
              <a16:creationId xmlns:a16="http://schemas.microsoft.com/office/drawing/2014/main" id="{D5C9DB5F-5563-4092-A375-F20F954CBCE7}"/>
            </a:ext>
          </a:extLst>
        </xdr:cNvPr>
        <xdr:cNvSpPr>
          <a:spLocks noChangeShapeType="1"/>
        </xdr:cNvSpPr>
      </xdr:nvSpPr>
      <xdr:spPr bwMode="auto">
        <a:xfrm>
          <a:off x="10725638" y="5819040"/>
          <a:ext cx="297962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301456</xdr:colOff>
      <xdr:row>38</xdr:row>
      <xdr:rowOff>58507</xdr:rowOff>
    </xdr:from>
    <xdr:to>
      <xdr:col>14</xdr:col>
      <xdr:colOff>682996</xdr:colOff>
      <xdr:row>40</xdr:row>
      <xdr:rowOff>136775</xdr:rowOff>
    </xdr:to>
    <xdr:grpSp>
      <xdr:nvGrpSpPr>
        <xdr:cNvPr id="1155" name="グループ化 1154">
          <a:extLst>
            <a:ext uri="{FF2B5EF4-FFF2-40B4-BE49-F238E27FC236}">
              <a16:creationId xmlns:a16="http://schemas.microsoft.com/office/drawing/2014/main" id="{F3605522-1A51-4136-9A8B-49A941580462}"/>
            </a:ext>
          </a:extLst>
        </xdr:cNvPr>
        <xdr:cNvGrpSpPr/>
      </xdr:nvGrpSpPr>
      <xdr:grpSpPr>
        <a:xfrm>
          <a:off x="9544234" y="6348976"/>
          <a:ext cx="381540" cy="408997"/>
          <a:chOff x="8791126" y="500860"/>
          <a:chExt cx="444934" cy="480695"/>
        </a:xfrm>
      </xdr:grpSpPr>
      <xdr:sp macro="" textlink="">
        <xdr:nvSpPr>
          <xdr:cNvPr id="1156" name="Text Box 1563">
            <a:extLst>
              <a:ext uri="{FF2B5EF4-FFF2-40B4-BE49-F238E27FC236}">
                <a16:creationId xmlns:a16="http://schemas.microsoft.com/office/drawing/2014/main" id="{AE9943BE-D836-F9B9-F0C5-9C1D0158BE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91126" y="500860"/>
            <a:ext cx="444934" cy="480695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800"/>
              </a:lnSpc>
              <a:defRPr sz="1000"/>
            </a:pP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阿尾</a:t>
            </a:r>
          </a:p>
        </xdr:txBody>
      </xdr:sp>
      <xdr:sp macro="" textlink="">
        <xdr:nvSpPr>
          <xdr:cNvPr id="1157" name="Text Box 1563">
            <a:extLst>
              <a:ext uri="{FF2B5EF4-FFF2-40B4-BE49-F238E27FC236}">
                <a16:creationId xmlns:a16="http://schemas.microsoft.com/office/drawing/2014/main" id="{1281F77D-CACC-3F86-CA96-32E235204DE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5931" y="558933"/>
            <a:ext cx="272794" cy="136567"/>
          </a:xfrm>
          <a:prstGeom prst="rect">
            <a:avLst/>
          </a:prstGeom>
          <a:solidFill>
            <a:srgbClr val="0000FF"/>
          </a:solidFill>
          <a:ln>
            <a:noFill/>
          </a:ln>
        </xdr:spPr>
        <xdr:txBody>
          <a:bodyPr vertOverflow="overflow" horzOverflow="overflow" wrap="none" lIns="27432" tIns="18288" rIns="0" bIns="0" anchor="t" upright="1">
            <a:noAutofit/>
          </a:bodyPr>
          <a:lstStyle/>
          <a:p>
            <a:pPr algn="r" rtl="0">
              <a:lnSpc>
                <a:spcPts val="8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</a:rPr>
              <a:t>　高岡</a:t>
            </a:r>
            <a:endPara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158" name="Line 206">
            <a:extLst>
              <a:ext uri="{FF2B5EF4-FFF2-40B4-BE49-F238E27FC236}">
                <a16:creationId xmlns:a16="http://schemas.microsoft.com/office/drawing/2014/main" id="{CF0D10F5-EBD0-8266-736C-6C864E073A37}"/>
              </a:ext>
            </a:extLst>
          </xdr:cNvPr>
          <xdr:cNvSpPr>
            <a:spLocks noChangeShapeType="1"/>
          </xdr:cNvSpPr>
        </xdr:nvSpPr>
        <xdr:spPr bwMode="auto">
          <a:xfrm flipH="1">
            <a:off x="8945888" y="914650"/>
            <a:ext cx="228006" cy="42"/>
          </a:xfrm>
          <a:prstGeom prst="line">
            <a:avLst/>
          </a:pr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sm" len="sm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59" name="Line 206">
            <a:extLst>
              <a:ext uri="{FF2B5EF4-FFF2-40B4-BE49-F238E27FC236}">
                <a16:creationId xmlns:a16="http://schemas.microsoft.com/office/drawing/2014/main" id="{3A504041-2D22-0D62-23B3-B9B5D59B4AC6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9170167" y="513289"/>
            <a:ext cx="235" cy="455087"/>
          </a:xfrm>
          <a:prstGeom prst="line">
            <a:avLst/>
          </a:prstGeom>
          <a:noFill/>
          <a:ln w="38100" cmpd="sng">
            <a:solidFill>
              <a:schemeClr val="bg1"/>
            </a:solidFill>
            <a:prstDash val="solid"/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twoCellAnchor>
    <xdr:from>
      <xdr:col>14</xdr:col>
      <xdr:colOff>82080</xdr:colOff>
      <xdr:row>35</xdr:row>
      <xdr:rowOff>82726</xdr:rowOff>
    </xdr:from>
    <xdr:to>
      <xdr:col>14</xdr:col>
      <xdr:colOff>249569</xdr:colOff>
      <xdr:row>36</xdr:row>
      <xdr:rowOff>58364</xdr:rowOff>
    </xdr:to>
    <xdr:sp macro="" textlink="">
      <xdr:nvSpPr>
        <xdr:cNvPr id="1160" name="AutoShape 308">
          <a:extLst>
            <a:ext uri="{FF2B5EF4-FFF2-40B4-BE49-F238E27FC236}">
              <a16:creationId xmlns:a16="http://schemas.microsoft.com/office/drawing/2014/main" id="{FC3A2824-E05A-4601-8A98-59DE32E4476B}"/>
            </a:ext>
          </a:extLst>
        </xdr:cNvPr>
        <xdr:cNvSpPr>
          <a:spLocks noChangeArrowheads="1"/>
        </xdr:cNvSpPr>
      </xdr:nvSpPr>
      <xdr:spPr bwMode="auto">
        <a:xfrm>
          <a:off x="10724680" y="5867576"/>
          <a:ext cx="167489" cy="14073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341923</xdr:colOff>
      <xdr:row>36</xdr:row>
      <xdr:rowOff>61767</xdr:rowOff>
    </xdr:from>
    <xdr:to>
      <xdr:col>14</xdr:col>
      <xdr:colOff>634999</xdr:colOff>
      <xdr:row>38</xdr:row>
      <xdr:rowOff>24424</xdr:rowOff>
    </xdr:to>
    <xdr:sp macro="" textlink="">
      <xdr:nvSpPr>
        <xdr:cNvPr id="1161" name="Text Box 709">
          <a:extLst>
            <a:ext uri="{FF2B5EF4-FFF2-40B4-BE49-F238E27FC236}">
              <a16:creationId xmlns:a16="http://schemas.microsoft.com/office/drawing/2014/main" id="{39C9BD69-FEF7-4A24-8E68-DB328BD0FE54}"/>
            </a:ext>
          </a:extLst>
        </xdr:cNvPr>
        <xdr:cNvSpPr txBox="1">
          <a:spLocks noChangeArrowheads="1"/>
        </xdr:cNvSpPr>
      </xdr:nvSpPr>
      <xdr:spPr bwMode="auto">
        <a:xfrm flipV="1">
          <a:off x="10984523" y="6011717"/>
          <a:ext cx="293076" cy="29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175845</xdr:colOff>
      <xdr:row>35</xdr:row>
      <xdr:rowOff>36219</xdr:rowOff>
    </xdr:from>
    <xdr:to>
      <xdr:col>14</xdr:col>
      <xdr:colOff>409796</xdr:colOff>
      <xdr:row>39</xdr:row>
      <xdr:rowOff>60916</xdr:rowOff>
    </xdr:to>
    <xdr:sp macro="" textlink="">
      <xdr:nvSpPr>
        <xdr:cNvPr id="1162" name="AutoShape 1561">
          <a:extLst>
            <a:ext uri="{FF2B5EF4-FFF2-40B4-BE49-F238E27FC236}">
              <a16:creationId xmlns:a16="http://schemas.microsoft.com/office/drawing/2014/main" id="{4AA6B88E-A55A-41BA-87DA-D228743CFC55}"/>
            </a:ext>
          </a:extLst>
        </xdr:cNvPr>
        <xdr:cNvSpPr>
          <a:spLocks/>
        </xdr:cNvSpPr>
      </xdr:nvSpPr>
      <xdr:spPr bwMode="auto">
        <a:xfrm rot="10800000" flipH="1" flipV="1">
          <a:off x="10818445" y="5821069"/>
          <a:ext cx="233951" cy="685097"/>
        </a:xfrm>
        <a:prstGeom prst="rightBrace">
          <a:avLst>
            <a:gd name="adj1" fmla="val 42740"/>
            <a:gd name="adj2" fmla="val 4498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489176</xdr:colOff>
      <xdr:row>37</xdr:row>
      <xdr:rowOff>112597</xdr:rowOff>
    </xdr:from>
    <xdr:to>
      <xdr:col>14</xdr:col>
      <xdr:colOff>7385</xdr:colOff>
      <xdr:row>38</xdr:row>
      <xdr:rowOff>125524</xdr:rowOff>
    </xdr:to>
    <xdr:sp macro="" textlink="">
      <xdr:nvSpPr>
        <xdr:cNvPr id="1163" name="六角形 1162">
          <a:extLst>
            <a:ext uri="{FF2B5EF4-FFF2-40B4-BE49-F238E27FC236}">
              <a16:creationId xmlns:a16="http://schemas.microsoft.com/office/drawing/2014/main" id="{9016AC3E-DB4C-4173-A348-E6F862874B55}"/>
            </a:ext>
          </a:extLst>
        </xdr:cNvPr>
        <xdr:cNvSpPr/>
      </xdr:nvSpPr>
      <xdr:spPr bwMode="auto">
        <a:xfrm>
          <a:off x="10426926" y="6227647"/>
          <a:ext cx="223059" cy="17802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373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33</xdr:row>
      <xdr:rowOff>3692</xdr:rowOff>
    </xdr:from>
    <xdr:to>
      <xdr:col>13</xdr:col>
      <xdr:colOff>197703</xdr:colOff>
      <xdr:row>33</xdr:row>
      <xdr:rowOff>154614</xdr:rowOff>
    </xdr:to>
    <xdr:sp macro="" textlink="">
      <xdr:nvSpPr>
        <xdr:cNvPr id="1164" name="六角形 1163">
          <a:extLst>
            <a:ext uri="{FF2B5EF4-FFF2-40B4-BE49-F238E27FC236}">
              <a16:creationId xmlns:a16="http://schemas.microsoft.com/office/drawing/2014/main" id="{E8D24067-8A92-4EEC-A505-B996E31CB536}"/>
            </a:ext>
          </a:extLst>
        </xdr:cNvPr>
        <xdr:cNvSpPr/>
      </xdr:nvSpPr>
      <xdr:spPr bwMode="auto">
        <a:xfrm>
          <a:off x="9937750" y="5458342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64</a:t>
          </a:r>
        </a:p>
      </xdr:txBody>
    </xdr:sp>
    <xdr:clientData/>
  </xdr:twoCellAnchor>
  <xdr:twoCellAnchor>
    <xdr:from>
      <xdr:col>14</xdr:col>
      <xdr:colOff>705145</xdr:colOff>
      <xdr:row>33</xdr:row>
      <xdr:rowOff>5538</xdr:rowOff>
    </xdr:from>
    <xdr:to>
      <xdr:col>15</xdr:col>
      <xdr:colOff>197703</xdr:colOff>
      <xdr:row>33</xdr:row>
      <xdr:rowOff>156460</xdr:rowOff>
    </xdr:to>
    <xdr:sp macro="" textlink="">
      <xdr:nvSpPr>
        <xdr:cNvPr id="1165" name="六角形 1164">
          <a:extLst>
            <a:ext uri="{FF2B5EF4-FFF2-40B4-BE49-F238E27FC236}">
              <a16:creationId xmlns:a16="http://schemas.microsoft.com/office/drawing/2014/main" id="{60EF865E-EDFA-4EDC-8F52-A1B9174FFE4F}"/>
            </a:ext>
          </a:extLst>
        </xdr:cNvPr>
        <xdr:cNvSpPr/>
      </xdr:nvSpPr>
      <xdr:spPr bwMode="auto">
        <a:xfrm>
          <a:off x="11347745" y="5460188"/>
          <a:ext cx="197408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65</a:t>
          </a:r>
        </a:p>
      </xdr:txBody>
    </xdr:sp>
    <xdr:clientData/>
  </xdr:twoCellAnchor>
  <xdr:twoCellAnchor>
    <xdr:from>
      <xdr:col>19</xdr:col>
      <xdr:colOff>9072</xdr:colOff>
      <xdr:row>33</xdr:row>
      <xdr:rowOff>12764</xdr:rowOff>
    </xdr:from>
    <xdr:to>
      <xdr:col>19</xdr:col>
      <xdr:colOff>206775</xdr:colOff>
      <xdr:row>34</xdr:row>
      <xdr:rowOff>401</xdr:rowOff>
    </xdr:to>
    <xdr:sp macro="" textlink="">
      <xdr:nvSpPr>
        <xdr:cNvPr id="1166" name="六角形 1165">
          <a:extLst>
            <a:ext uri="{FF2B5EF4-FFF2-40B4-BE49-F238E27FC236}">
              <a16:creationId xmlns:a16="http://schemas.microsoft.com/office/drawing/2014/main" id="{F7D0A656-71AB-4A7E-81D1-6B64C0619BE4}"/>
            </a:ext>
          </a:extLst>
        </xdr:cNvPr>
        <xdr:cNvSpPr/>
      </xdr:nvSpPr>
      <xdr:spPr bwMode="auto">
        <a:xfrm>
          <a:off x="7107465" y="6716550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67</a:t>
          </a:r>
        </a:p>
      </xdr:txBody>
    </xdr:sp>
    <xdr:clientData/>
  </xdr:twoCellAnchor>
  <xdr:twoCellAnchor>
    <xdr:from>
      <xdr:col>17</xdr:col>
      <xdr:colOff>7384</xdr:colOff>
      <xdr:row>33</xdr:row>
      <xdr:rowOff>7384</xdr:rowOff>
    </xdr:from>
    <xdr:to>
      <xdr:col>17</xdr:col>
      <xdr:colOff>205087</xdr:colOff>
      <xdr:row>33</xdr:row>
      <xdr:rowOff>158306</xdr:rowOff>
    </xdr:to>
    <xdr:sp macro="" textlink="">
      <xdr:nvSpPr>
        <xdr:cNvPr id="1167" name="六角形 1166">
          <a:extLst>
            <a:ext uri="{FF2B5EF4-FFF2-40B4-BE49-F238E27FC236}">
              <a16:creationId xmlns:a16="http://schemas.microsoft.com/office/drawing/2014/main" id="{776A5491-EF3A-48E3-8791-7DBA4C5F936B}"/>
            </a:ext>
          </a:extLst>
        </xdr:cNvPr>
        <xdr:cNvSpPr/>
      </xdr:nvSpPr>
      <xdr:spPr bwMode="auto">
        <a:xfrm>
          <a:off x="12764534" y="5462034"/>
          <a:ext cx="197703" cy="15092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</a:p>
      </xdr:txBody>
    </xdr:sp>
    <xdr:clientData/>
  </xdr:twoCellAnchor>
  <xdr:twoCellAnchor>
    <xdr:from>
      <xdr:col>15</xdr:col>
      <xdr:colOff>494121</xdr:colOff>
      <xdr:row>39</xdr:row>
      <xdr:rowOff>45834</xdr:rowOff>
    </xdr:from>
    <xdr:to>
      <xdr:col>15</xdr:col>
      <xdr:colOff>694326</xdr:colOff>
      <xdr:row>40</xdr:row>
      <xdr:rowOff>122714</xdr:rowOff>
    </xdr:to>
    <xdr:grpSp>
      <xdr:nvGrpSpPr>
        <xdr:cNvPr id="1168" name="Group 405">
          <a:extLst>
            <a:ext uri="{FF2B5EF4-FFF2-40B4-BE49-F238E27FC236}">
              <a16:creationId xmlns:a16="http://schemas.microsoft.com/office/drawing/2014/main" id="{0A412133-8E22-4C9A-B68A-3F8321B45399}"/>
            </a:ext>
          </a:extLst>
        </xdr:cNvPr>
        <xdr:cNvGrpSpPr>
          <a:grpSpLocks/>
        </xdr:cNvGrpSpPr>
      </xdr:nvGrpSpPr>
      <xdr:grpSpPr bwMode="auto">
        <a:xfrm>
          <a:off x="10442454" y="6501667"/>
          <a:ext cx="200205" cy="242245"/>
          <a:chOff x="718" y="97"/>
          <a:chExt cx="23" cy="15"/>
        </a:xfrm>
      </xdr:grpSpPr>
      <xdr:sp macro="" textlink="">
        <xdr:nvSpPr>
          <xdr:cNvPr id="1169" name="Freeform 406">
            <a:extLst>
              <a:ext uri="{FF2B5EF4-FFF2-40B4-BE49-F238E27FC236}">
                <a16:creationId xmlns:a16="http://schemas.microsoft.com/office/drawing/2014/main" id="{7BB2D3F3-293B-C911-FA82-F9099B24834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70" name="Freeform 407">
            <a:extLst>
              <a:ext uri="{FF2B5EF4-FFF2-40B4-BE49-F238E27FC236}">
                <a16:creationId xmlns:a16="http://schemas.microsoft.com/office/drawing/2014/main" id="{77F699A1-068C-6511-5507-9415ED76BF5B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15</xdr:col>
      <xdr:colOff>698500</xdr:colOff>
      <xdr:row>37</xdr:row>
      <xdr:rowOff>81642</xdr:rowOff>
    </xdr:from>
    <xdr:to>
      <xdr:col>16</xdr:col>
      <xdr:colOff>690777</xdr:colOff>
      <xdr:row>40</xdr:row>
      <xdr:rowOff>132917</xdr:rowOff>
    </xdr:to>
    <xdr:grpSp>
      <xdr:nvGrpSpPr>
        <xdr:cNvPr id="1171" name="グループ化 1170">
          <a:extLst>
            <a:ext uri="{FF2B5EF4-FFF2-40B4-BE49-F238E27FC236}">
              <a16:creationId xmlns:a16="http://schemas.microsoft.com/office/drawing/2014/main" id="{27A5FBA3-97D2-4EEC-9A57-D5C4283CA05F}"/>
            </a:ext>
          </a:extLst>
        </xdr:cNvPr>
        <xdr:cNvGrpSpPr/>
      </xdr:nvGrpSpPr>
      <xdr:grpSpPr>
        <a:xfrm>
          <a:off x="10646833" y="6206746"/>
          <a:ext cx="697833" cy="547369"/>
          <a:chOff x="10711366" y="8860252"/>
          <a:chExt cx="623733" cy="472093"/>
        </a:xfrm>
      </xdr:grpSpPr>
      <xdr:grpSp>
        <xdr:nvGrpSpPr>
          <xdr:cNvPr id="1172" name="グループ化 1171">
            <a:extLst>
              <a:ext uri="{FF2B5EF4-FFF2-40B4-BE49-F238E27FC236}">
                <a16:creationId xmlns:a16="http://schemas.microsoft.com/office/drawing/2014/main" id="{3AE89670-4F9A-B730-62F7-EFFF3882C69F}"/>
              </a:ext>
            </a:extLst>
          </xdr:cNvPr>
          <xdr:cNvGrpSpPr/>
        </xdr:nvGrpSpPr>
        <xdr:grpSpPr>
          <a:xfrm>
            <a:off x="10711366" y="8860252"/>
            <a:ext cx="623733" cy="472093"/>
            <a:chOff x="10793155" y="8834627"/>
            <a:chExt cx="623921" cy="472562"/>
          </a:xfrm>
        </xdr:grpSpPr>
        <xdr:grpSp>
          <xdr:nvGrpSpPr>
            <xdr:cNvPr id="1174" name="グループ化 1173">
              <a:extLst>
                <a:ext uri="{FF2B5EF4-FFF2-40B4-BE49-F238E27FC236}">
                  <a16:creationId xmlns:a16="http://schemas.microsoft.com/office/drawing/2014/main" id="{7B59EDC9-4679-DD18-2B12-CF60355E86B1}"/>
                </a:ext>
              </a:extLst>
            </xdr:cNvPr>
            <xdr:cNvGrpSpPr/>
          </xdr:nvGrpSpPr>
          <xdr:grpSpPr>
            <a:xfrm>
              <a:off x="10793155" y="8834627"/>
              <a:ext cx="623921" cy="472562"/>
              <a:chOff x="9326625" y="5194848"/>
              <a:chExt cx="712932" cy="518981"/>
            </a:xfrm>
          </xdr:grpSpPr>
          <xdr:grpSp>
            <xdr:nvGrpSpPr>
              <xdr:cNvPr id="1176" name="グループ化 1175">
                <a:extLst>
                  <a:ext uri="{FF2B5EF4-FFF2-40B4-BE49-F238E27FC236}">
                    <a16:creationId xmlns:a16="http://schemas.microsoft.com/office/drawing/2014/main" id="{89163A87-8973-BF52-C9C0-B7F135563939}"/>
                  </a:ext>
                </a:extLst>
              </xdr:cNvPr>
              <xdr:cNvGrpSpPr/>
            </xdr:nvGrpSpPr>
            <xdr:grpSpPr>
              <a:xfrm>
                <a:off x="9326625" y="5194848"/>
                <a:ext cx="712932" cy="518981"/>
                <a:chOff x="9395863" y="3404230"/>
                <a:chExt cx="712932" cy="523374"/>
              </a:xfrm>
            </xdr:grpSpPr>
            <xdr:sp macro="" textlink="">
              <xdr:nvSpPr>
                <xdr:cNvPr id="1180" name="Text Box 1563">
                  <a:extLst>
                    <a:ext uri="{FF2B5EF4-FFF2-40B4-BE49-F238E27FC236}">
                      <a16:creationId xmlns:a16="http://schemas.microsoft.com/office/drawing/2014/main" id="{F6BF220A-97DD-18FA-D150-1A51A8167605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395863" y="3404230"/>
                  <a:ext cx="712932" cy="523374"/>
                </a:xfrm>
                <a:prstGeom prst="rect">
                  <a:avLst/>
                </a:prstGeom>
                <a:solidFill>
                  <a:srgbClr val="0000FF"/>
                </a:solidFill>
                <a:ln>
                  <a:noFill/>
                </a:ln>
              </xdr:spPr>
              <xdr:txBody>
                <a:bodyPr vertOverflow="overflow" horzOverflow="overflow" wrap="none" lIns="27432" tIns="18288" rIns="0" bIns="0" anchor="t" upright="1">
                  <a:noAutofit/>
                </a:bodyPr>
                <a:lstStyle/>
                <a:p>
                  <a:pPr marL="0" marR="0" indent="0" algn="l" defTabSz="914400" rtl="0" eaLnBrk="1" fontAlgn="auto" latinLnBrk="0" hangingPunct="1">
                    <a:lnSpc>
                      <a:spcPts val="9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800" b="1" i="0" u="none" strike="noStrike" baseline="0">
                      <a:solidFill>
                        <a:schemeClr val="bg1"/>
                      </a:solidFill>
                      <a:latin typeface="+mj-ea"/>
                      <a:ea typeface="+mj-ea"/>
                    </a:rPr>
                    <a:t>　　　　高岡　　　</a:t>
                  </a:r>
                  <a:endParaRPr lang="en-US" altLang="ja-JP" sz="800" b="1" i="0" u="none" strike="noStrike" baseline="0">
                    <a:solidFill>
                      <a:schemeClr val="bg1"/>
                    </a:solidFill>
                    <a:latin typeface="+mj-ea"/>
                    <a:ea typeface="+mj-ea"/>
                  </a:endParaRPr>
                </a:p>
                <a:p>
                  <a:pPr marL="0" marR="0" indent="0" algn="l" defTabSz="914400" rtl="0" eaLnBrk="1" fontAlgn="auto" latinLnBrk="0" hangingPunct="1">
                    <a:lnSpc>
                      <a:spcPts val="9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/>
                  </a:pPr>
                  <a:r>
                    <a:rPr lang="ja-JP" altLang="en-US" sz="700" b="1" i="0" u="none" strike="noStrike" baseline="0">
                      <a:solidFill>
                        <a:schemeClr val="bg1"/>
                      </a:solidFill>
                      <a:latin typeface="+mj-ea"/>
                      <a:ea typeface="+mj-ea"/>
                    </a:rPr>
                    <a:t>氷見漁港　</a:t>
                  </a:r>
                  <a:endParaRPr lang="en-US" altLang="ja-JP" sz="700" b="1" i="0" u="none" strike="noStrike" baseline="0">
                    <a:solidFill>
                      <a:schemeClr val="bg1"/>
                    </a:solidFill>
                    <a:latin typeface="+mj-ea"/>
                    <a:ea typeface="+mj-ea"/>
                  </a:endParaRPr>
                </a:p>
                <a:p>
                  <a:pPr algn="l" rtl="0">
                    <a:lnSpc>
                      <a:spcPts val="900"/>
                    </a:lnSpc>
                    <a:defRPr sz="1000"/>
                  </a:pPr>
                  <a:r>
                    <a:rPr lang="ja-JP" altLang="en-US" sz="800" b="1" i="0" u="none" strike="noStrike" baseline="0">
                      <a:solidFill>
                        <a:schemeClr val="bg1"/>
                      </a:solidFill>
                      <a:latin typeface="+mj-ea"/>
                      <a:ea typeface="+mj-ea"/>
                    </a:rPr>
                    <a:t>　　</a:t>
                  </a:r>
                  <a:r>
                    <a:rPr lang="ja-JP" altLang="en-US" sz="800" b="1" i="0" u="none" strike="noStrike" baseline="0">
                      <a:solidFill>
                        <a:schemeClr val="bg1"/>
                      </a:solidFill>
                      <a:latin typeface="HGP平成角ｺﾞｼｯｸ体W9" pitchFamily="50" charset="-128"/>
                      <a:ea typeface="HGP平成角ｺﾞｼｯｸ体W9" pitchFamily="50" charset="-128"/>
                    </a:rPr>
                    <a:t> </a:t>
                  </a:r>
                  <a:endParaRPr lang="en-US" altLang="ja-JP" sz="800" b="1" i="0" u="none" strike="noStrike" baseline="0">
                    <a:solidFill>
                      <a:schemeClr val="bg1"/>
                    </a:solidFill>
                    <a:latin typeface="HGP平成角ｺﾞｼｯｸ体W9" pitchFamily="50" charset="-128"/>
                    <a:ea typeface="HGP平成角ｺﾞｼｯｸ体W9" pitchFamily="50" charset="-128"/>
                  </a:endParaRPr>
                </a:p>
              </xdr:txBody>
            </xdr:sp>
            <xdr:grpSp>
              <xdr:nvGrpSpPr>
                <xdr:cNvPr id="1181" name="グループ化 1180">
                  <a:extLst>
                    <a:ext uri="{FF2B5EF4-FFF2-40B4-BE49-F238E27FC236}">
                      <a16:creationId xmlns:a16="http://schemas.microsoft.com/office/drawing/2014/main" id="{24AAB3ED-7FCB-9E9F-5DAA-B9049DAD68C9}"/>
                    </a:ext>
                  </a:extLst>
                </xdr:cNvPr>
                <xdr:cNvGrpSpPr/>
              </xdr:nvGrpSpPr>
              <xdr:grpSpPr>
                <a:xfrm>
                  <a:off x="9907363" y="3545505"/>
                  <a:ext cx="195114" cy="166556"/>
                  <a:chOff x="3789121" y="7889507"/>
                  <a:chExt cx="166021" cy="155892"/>
                </a:xfrm>
              </xdr:grpSpPr>
              <xdr:sp macro="" textlink="">
                <xdr:nvSpPr>
                  <xdr:cNvPr id="1182" name="六角形 1181">
                    <a:extLst>
                      <a:ext uri="{FF2B5EF4-FFF2-40B4-BE49-F238E27FC236}">
                        <a16:creationId xmlns:a16="http://schemas.microsoft.com/office/drawing/2014/main" id="{B4CE6CF4-A647-4066-C74D-BF431284D572}"/>
                      </a:ext>
                    </a:extLst>
                  </xdr:cNvPr>
                  <xdr:cNvSpPr/>
                </xdr:nvSpPr>
                <xdr:spPr bwMode="auto">
                  <a:xfrm>
                    <a:off x="3789121" y="7889507"/>
                    <a:ext cx="166021" cy="155892"/>
                  </a:xfrm>
                  <a:prstGeom prst="hexagon">
                    <a:avLst/>
                  </a:prstGeom>
                  <a:solidFill>
                    <a:schemeClr val="bg1"/>
                  </a:solidFill>
                  <a:ln w="3175" cap="flat" cmpd="thinThick" algn="ctr">
                    <a:solidFill>
                      <a:schemeClr val="tx2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/>
                </xdr:spPr>
                <xdr:txBody>
                  <a:bodyPr vertOverflow="overflow" horzOverflow="overflow" wrap="none" lIns="18288" tIns="0" rIns="0" bIns="0" rtlCol="0" anchor="ctr" upright="1"/>
                  <a:lstStyle/>
                  <a:p>
                    <a:pPr algn="ctr"/>
                    <a:endParaRPr kumimoji="1" lang="ja-JP" altLang="en-US" sz="900" b="1">
                      <a:solidFill>
                        <a:schemeClr val="bg1"/>
                      </a:solidFill>
                      <a:latin typeface="+mj-ea"/>
                      <a:ea typeface="+mj-ea"/>
                    </a:endParaRPr>
                  </a:p>
                </xdr:txBody>
              </xdr:sp>
              <xdr:sp macro="" textlink="">
                <xdr:nvSpPr>
                  <xdr:cNvPr id="1183" name="六角形 1182">
                    <a:extLst>
                      <a:ext uri="{FF2B5EF4-FFF2-40B4-BE49-F238E27FC236}">
                        <a16:creationId xmlns:a16="http://schemas.microsoft.com/office/drawing/2014/main" id="{3D48C5A3-4D9D-5565-CA3C-3ACF38E9147D}"/>
                      </a:ext>
                    </a:extLst>
                  </xdr:cNvPr>
                  <xdr:cNvSpPr/>
                </xdr:nvSpPr>
                <xdr:spPr bwMode="auto">
                  <a:xfrm>
                    <a:off x="3809246" y="7909435"/>
                    <a:ext cx="124098" cy="108712"/>
                  </a:xfrm>
                  <a:prstGeom prst="hexagon">
                    <a:avLst/>
                  </a:prstGeom>
                  <a:solidFill>
                    <a:srgbClr xmlns:mc="http://schemas.openxmlformats.org/markup-compatibility/2006" xmlns:a14="http://schemas.microsoft.com/office/drawing/2010/main" val="0000FF" mc:Ignorable="a14" a14:legacySpreadsheetColorIndex="12"/>
                  </a:solidFill>
                  <a:ln w="69850" cap="flat" cmpd="thinThick" algn="ctr">
                    <a:solidFill>
                      <a:schemeClr val="tx2"/>
                    </a:solidFill>
                    <a:prstDash val="solid"/>
                    <a:round/>
                    <a:headEnd type="none" w="med" len="med"/>
                    <a:tailEnd type="none" w="med" len="med"/>
                  </a:ln>
                  <a:effectLst/>
                </xdr:spPr>
                <xdr:txBody>
                  <a:bodyPr vertOverflow="overflow" horzOverflow="overflow" wrap="none" lIns="18288" tIns="0" rIns="0" bIns="0" rtlCol="0" anchor="ctr" upright="1"/>
                  <a:lstStyle/>
                  <a:p>
                    <a:pPr algn="ctr"/>
                    <a:r>
                      <a:rPr kumimoji="1" lang="en-US" altLang="ja-JP" sz="700" b="1">
                        <a:solidFill>
                          <a:schemeClr val="bg1"/>
                        </a:solidFill>
                        <a:latin typeface="+mj-ea"/>
                        <a:ea typeface="+mj-ea"/>
                      </a:rPr>
                      <a:t>373</a:t>
                    </a:r>
                    <a:endParaRPr kumimoji="1" lang="ja-JP" altLang="en-US" sz="700" b="1">
                      <a:solidFill>
                        <a:schemeClr val="bg1"/>
                      </a:solidFill>
                      <a:latin typeface="+mj-ea"/>
                      <a:ea typeface="+mj-ea"/>
                    </a:endParaRPr>
                  </a:p>
                </xdr:txBody>
              </xdr:sp>
            </xdr:grpSp>
          </xdr:grpSp>
          <xdr:grpSp>
            <xdr:nvGrpSpPr>
              <xdr:cNvPr id="1177" name="グループ化 1176">
                <a:extLst>
                  <a:ext uri="{FF2B5EF4-FFF2-40B4-BE49-F238E27FC236}">
                    <a16:creationId xmlns:a16="http://schemas.microsoft.com/office/drawing/2014/main" id="{14D802C0-7E1A-8AC5-61A9-0B98FCEE3269}"/>
                  </a:ext>
                </a:extLst>
              </xdr:cNvPr>
              <xdr:cNvGrpSpPr/>
            </xdr:nvGrpSpPr>
            <xdr:grpSpPr>
              <a:xfrm>
                <a:off x="9367944" y="5310088"/>
                <a:ext cx="435428" cy="221277"/>
                <a:chOff x="9357738" y="5310088"/>
                <a:chExt cx="435428" cy="221277"/>
              </a:xfrm>
            </xdr:grpSpPr>
            <xdr:sp macro="" textlink="">
              <xdr:nvSpPr>
                <xdr:cNvPr id="1178" name="Line 148">
                  <a:extLst>
                    <a:ext uri="{FF2B5EF4-FFF2-40B4-BE49-F238E27FC236}">
                      <a16:creationId xmlns:a16="http://schemas.microsoft.com/office/drawing/2014/main" id="{64E50C98-2AF5-8233-91EB-7A8EE4F391B2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H="1" flipV="1">
                  <a:off x="9782139" y="5310088"/>
                  <a:ext cx="8872" cy="221277"/>
                </a:xfrm>
                <a:prstGeom prst="line">
                  <a:avLst/>
                </a:prstGeom>
                <a:noFill/>
                <a:ln w="31750">
                  <a:solidFill>
                    <a:schemeClr val="bg1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1179" name="Line 148">
                  <a:extLst>
                    <a:ext uri="{FF2B5EF4-FFF2-40B4-BE49-F238E27FC236}">
                      <a16:creationId xmlns:a16="http://schemas.microsoft.com/office/drawing/2014/main" id="{1573C747-B522-6BDF-8A40-019AC1CF607A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rot="10800000" flipV="1">
                  <a:off x="9357738" y="5483931"/>
                  <a:ext cx="435428" cy="6804"/>
                </a:xfrm>
                <a:prstGeom prst="line">
                  <a:avLst/>
                </a:prstGeom>
                <a:noFill/>
                <a:ln w="25400">
                  <a:solidFill>
                    <a:schemeClr val="bg1"/>
                  </a:solidFill>
                  <a:round/>
                  <a:headEnd/>
                  <a:tailEnd type="triangle" w="med" len="med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sp macro="" textlink="">
          <xdr:nvSpPr>
            <xdr:cNvPr id="1175" name="Line 148">
              <a:extLst>
                <a:ext uri="{FF2B5EF4-FFF2-40B4-BE49-F238E27FC236}">
                  <a16:creationId xmlns:a16="http://schemas.microsoft.com/office/drawing/2014/main" id="{0CC76E23-8F6E-C30A-DA5F-87BA435B8507}"/>
                </a:ext>
              </a:extLst>
            </xdr:cNvPr>
            <xdr:cNvSpPr>
              <a:spLocks noChangeShapeType="1"/>
            </xdr:cNvSpPr>
          </xdr:nvSpPr>
          <xdr:spPr bwMode="auto">
            <a:xfrm rot="10800000">
              <a:off x="11210333" y="9100433"/>
              <a:ext cx="191977" cy="25844"/>
            </a:xfrm>
            <a:prstGeom prst="line">
              <a:avLst/>
            </a:prstGeom>
            <a:noFill/>
            <a:ln w="15875">
              <a:solidFill>
                <a:schemeClr val="bg1"/>
              </a:solidFill>
              <a:round/>
              <a:headEnd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173" name="Text Box 1620">
            <a:extLst>
              <a:ext uri="{FF2B5EF4-FFF2-40B4-BE49-F238E27FC236}">
                <a16:creationId xmlns:a16="http://schemas.microsoft.com/office/drawing/2014/main" id="{840F8999-D0C2-A134-6776-F4E8C94309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730674" y="9173742"/>
            <a:ext cx="586820" cy="154901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vertOverflow="overflow" horzOverflow="overflow" wrap="none" lIns="0" tIns="18000" rIns="0" bIns="72000" anchor="t" upright="1">
            <a:noAutofit/>
          </a:bodyPr>
          <a:lstStyle/>
          <a:p>
            <a:pPr algn="l" rtl="0">
              <a:lnSpc>
                <a:spcPts val="6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70C0"/>
                </a:solidFill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←</a:t>
            </a:r>
            <a:r>
              <a:rPr lang="ja-JP" altLang="en-US" sz="700" b="1" i="0" u="none" strike="noStrike" baseline="0">
                <a:solidFill>
                  <a:srgbClr val="0070C0"/>
                </a:solidFill>
                <a:latin typeface="ＭＳ Ｐゴシック"/>
                <a:ea typeface="ＭＳ Ｐゴシック"/>
              </a:rPr>
              <a:t>道の駅 氷見</a:t>
            </a:r>
            <a:endParaRPr lang="en-US" altLang="ja-JP" sz="7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600"/>
              </a:lnSpc>
              <a:defRPr sz="1000"/>
            </a:pPr>
            <a:r>
              <a:rPr lang="en-US" altLang="ja-JP" sz="700" b="1" i="0" u="none" strike="noStrike" baseline="0">
                <a:solidFill>
                  <a:srgbClr val="0070C0"/>
                </a:solidFill>
                <a:latin typeface="ＭＳ Ｐゴシック"/>
                <a:ea typeface="ＭＳ Ｐゴシック"/>
              </a:rPr>
              <a:t>1.1km </a:t>
            </a:r>
            <a:r>
              <a:rPr lang="ja-JP" altLang="en-US" sz="700" b="1" i="0" u="none" strike="noStrike" baseline="0">
                <a:solidFill>
                  <a:srgbClr val="0070C0"/>
                </a:solidFill>
                <a:latin typeface="ＭＳ Ｐゴシック"/>
                <a:ea typeface="ＭＳ Ｐゴシック"/>
              </a:rPr>
              <a:t>　番屋街</a:t>
            </a:r>
            <a:endParaRPr lang="en-US" altLang="ja-JP" sz="7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18</xdr:col>
      <xdr:colOff>94174</xdr:colOff>
      <xdr:row>35</xdr:row>
      <xdr:rowOff>78029</xdr:rowOff>
    </xdr:from>
    <xdr:to>
      <xdr:col>18</xdr:col>
      <xdr:colOff>285212</xdr:colOff>
      <xdr:row>36</xdr:row>
      <xdr:rowOff>88792</xdr:rowOff>
    </xdr:to>
    <xdr:sp macro="" textlink="">
      <xdr:nvSpPr>
        <xdr:cNvPr id="1184" name="六角形 1183">
          <a:extLst>
            <a:ext uri="{FF2B5EF4-FFF2-40B4-BE49-F238E27FC236}">
              <a16:creationId xmlns:a16="http://schemas.microsoft.com/office/drawing/2014/main" id="{10D6A42F-7645-418F-9816-03D03ACABF79}"/>
            </a:ext>
          </a:extLst>
        </xdr:cNvPr>
        <xdr:cNvSpPr/>
      </xdr:nvSpPr>
      <xdr:spPr bwMode="auto">
        <a:xfrm>
          <a:off x="13556174" y="5862879"/>
          <a:ext cx="191038" cy="1758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196420</xdr:colOff>
      <xdr:row>39</xdr:row>
      <xdr:rowOff>98004</xdr:rowOff>
    </xdr:from>
    <xdr:to>
      <xdr:col>18</xdr:col>
      <xdr:colOff>387458</xdr:colOff>
      <xdr:row>40</xdr:row>
      <xdr:rowOff>108768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122F8CDE-A3E2-47BB-9905-6557B783C920}"/>
            </a:ext>
          </a:extLst>
        </xdr:cNvPr>
        <xdr:cNvSpPr/>
      </xdr:nvSpPr>
      <xdr:spPr bwMode="auto">
        <a:xfrm>
          <a:off x="13658420" y="6543254"/>
          <a:ext cx="191038" cy="1758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702267</xdr:colOff>
      <xdr:row>39</xdr:row>
      <xdr:rowOff>56504</xdr:rowOff>
    </xdr:from>
    <xdr:to>
      <xdr:col>18</xdr:col>
      <xdr:colOff>197515</xdr:colOff>
      <xdr:row>40</xdr:row>
      <xdr:rowOff>133384</xdr:rowOff>
    </xdr:to>
    <xdr:grpSp>
      <xdr:nvGrpSpPr>
        <xdr:cNvPr id="1186" name="Group 405">
          <a:extLst>
            <a:ext uri="{FF2B5EF4-FFF2-40B4-BE49-F238E27FC236}">
              <a16:creationId xmlns:a16="http://schemas.microsoft.com/office/drawing/2014/main" id="{E836B112-E2D9-4C90-9FD8-910C169FD7A1}"/>
            </a:ext>
          </a:extLst>
        </xdr:cNvPr>
        <xdr:cNvGrpSpPr>
          <a:grpSpLocks/>
        </xdr:cNvGrpSpPr>
      </xdr:nvGrpSpPr>
      <xdr:grpSpPr bwMode="auto">
        <a:xfrm>
          <a:off x="12061711" y="6512337"/>
          <a:ext cx="200804" cy="242245"/>
          <a:chOff x="718" y="97"/>
          <a:chExt cx="23" cy="15"/>
        </a:xfrm>
      </xdr:grpSpPr>
      <xdr:sp macro="" textlink="">
        <xdr:nvSpPr>
          <xdr:cNvPr id="1187" name="Freeform 406">
            <a:extLst>
              <a:ext uri="{FF2B5EF4-FFF2-40B4-BE49-F238E27FC236}">
                <a16:creationId xmlns:a16="http://schemas.microsoft.com/office/drawing/2014/main" id="{7BC1E700-BF3E-BD16-C25E-61103729851B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88" name="Freeform 407">
            <a:extLst>
              <a:ext uri="{FF2B5EF4-FFF2-40B4-BE49-F238E27FC236}">
                <a16:creationId xmlns:a16="http://schemas.microsoft.com/office/drawing/2014/main" id="{2BD5154D-D30F-A830-265E-71C71714256F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325120</xdr:colOff>
      <xdr:row>40</xdr:row>
      <xdr:rowOff>25048</xdr:rowOff>
    </xdr:from>
    <xdr:to>
      <xdr:col>17</xdr:col>
      <xdr:colOff>698616</xdr:colOff>
      <xdr:row>40</xdr:row>
      <xdr:rowOff>112752</xdr:rowOff>
    </xdr:to>
    <xdr:sp macro="" textlink="">
      <xdr:nvSpPr>
        <xdr:cNvPr id="1189" name="Freeform 605">
          <a:extLst>
            <a:ext uri="{FF2B5EF4-FFF2-40B4-BE49-F238E27FC236}">
              <a16:creationId xmlns:a16="http://schemas.microsoft.com/office/drawing/2014/main" id="{2BDEFDB9-A198-4F06-A8A9-541CD6618BD2}"/>
            </a:ext>
          </a:extLst>
        </xdr:cNvPr>
        <xdr:cNvSpPr>
          <a:spLocks/>
        </xdr:cNvSpPr>
      </xdr:nvSpPr>
      <xdr:spPr bwMode="auto">
        <a:xfrm rot="4586758">
          <a:off x="13225166" y="6492502"/>
          <a:ext cx="87704" cy="373496"/>
        </a:xfrm>
        <a:custGeom>
          <a:avLst/>
          <a:gdLst>
            <a:gd name="T0" fmla="*/ 0 w 113"/>
            <a:gd name="T1" fmla="*/ 2147483647 h 6"/>
            <a:gd name="T2" fmla="*/ 0 w 113"/>
            <a:gd name="T3" fmla="*/ 2147483647 h 6"/>
            <a:gd name="T4" fmla="*/ 0 w 113"/>
            <a:gd name="T5" fmla="*/ 0 h 6"/>
            <a:gd name="T6" fmla="*/ 0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789 w 10789"/>
            <a:gd name="connsiteY0" fmla="*/ 27561 h 27561"/>
            <a:gd name="connsiteX1" fmla="*/ 7522 w 10789"/>
            <a:gd name="connsiteY1" fmla="*/ 5000 h 27561"/>
            <a:gd name="connsiteX2" fmla="*/ 4513 w 10789"/>
            <a:gd name="connsiteY2" fmla="*/ 0 h 27561"/>
            <a:gd name="connsiteX3" fmla="*/ 2832 w 10789"/>
            <a:gd name="connsiteY3" fmla="*/ 8333 h 27561"/>
            <a:gd name="connsiteX4" fmla="*/ 0 w 10789"/>
            <a:gd name="connsiteY4" fmla="*/ 6667 h 27561"/>
            <a:gd name="connsiteX0" fmla="*/ 10789 w 10789"/>
            <a:gd name="connsiteY0" fmla="*/ 29136 h 29136"/>
            <a:gd name="connsiteX1" fmla="*/ 7522 w 10789"/>
            <a:gd name="connsiteY1" fmla="*/ 6575 h 29136"/>
            <a:gd name="connsiteX2" fmla="*/ 4513 w 10789"/>
            <a:gd name="connsiteY2" fmla="*/ 1575 h 29136"/>
            <a:gd name="connsiteX3" fmla="*/ 2884 w 10789"/>
            <a:gd name="connsiteY3" fmla="*/ 0 h 29136"/>
            <a:gd name="connsiteX4" fmla="*/ 0 w 10789"/>
            <a:gd name="connsiteY4" fmla="*/ 8242 h 29136"/>
            <a:gd name="connsiteX0" fmla="*/ 14566 w 14566"/>
            <a:gd name="connsiteY0" fmla="*/ 14911 h 14911"/>
            <a:gd name="connsiteX1" fmla="*/ 7522 w 14566"/>
            <a:gd name="connsiteY1" fmla="*/ 6575 h 14911"/>
            <a:gd name="connsiteX2" fmla="*/ 4513 w 14566"/>
            <a:gd name="connsiteY2" fmla="*/ 1575 h 14911"/>
            <a:gd name="connsiteX3" fmla="*/ 2884 w 14566"/>
            <a:gd name="connsiteY3" fmla="*/ 0 h 14911"/>
            <a:gd name="connsiteX4" fmla="*/ 0 w 14566"/>
            <a:gd name="connsiteY4" fmla="*/ 8242 h 14911"/>
            <a:gd name="connsiteX0" fmla="*/ 14566 w 14566"/>
            <a:gd name="connsiteY0" fmla="*/ 14911 h 25400"/>
            <a:gd name="connsiteX1" fmla="*/ 9822 w 14566"/>
            <a:gd name="connsiteY1" fmla="*/ 25293 h 25400"/>
            <a:gd name="connsiteX2" fmla="*/ 7522 w 14566"/>
            <a:gd name="connsiteY2" fmla="*/ 6575 h 25400"/>
            <a:gd name="connsiteX3" fmla="*/ 4513 w 14566"/>
            <a:gd name="connsiteY3" fmla="*/ 1575 h 25400"/>
            <a:gd name="connsiteX4" fmla="*/ 2884 w 14566"/>
            <a:gd name="connsiteY4" fmla="*/ 0 h 25400"/>
            <a:gd name="connsiteX5" fmla="*/ 0 w 14566"/>
            <a:gd name="connsiteY5" fmla="*/ 8242 h 25400"/>
            <a:gd name="connsiteX0" fmla="*/ 15648 w 15648"/>
            <a:gd name="connsiteY0" fmla="*/ 1123 h 25346"/>
            <a:gd name="connsiteX1" fmla="*/ 9822 w 15648"/>
            <a:gd name="connsiteY1" fmla="*/ 25293 h 25346"/>
            <a:gd name="connsiteX2" fmla="*/ 7522 w 15648"/>
            <a:gd name="connsiteY2" fmla="*/ 6575 h 25346"/>
            <a:gd name="connsiteX3" fmla="*/ 4513 w 15648"/>
            <a:gd name="connsiteY3" fmla="*/ 1575 h 25346"/>
            <a:gd name="connsiteX4" fmla="*/ 2884 w 15648"/>
            <a:gd name="connsiteY4" fmla="*/ 0 h 25346"/>
            <a:gd name="connsiteX5" fmla="*/ 0 w 15648"/>
            <a:gd name="connsiteY5" fmla="*/ 8242 h 25346"/>
            <a:gd name="connsiteX0" fmla="*/ 15648 w 15648"/>
            <a:gd name="connsiteY0" fmla="*/ 6505 h 13845"/>
            <a:gd name="connsiteX1" fmla="*/ 11453 w 15648"/>
            <a:gd name="connsiteY1" fmla="*/ 110 h 13845"/>
            <a:gd name="connsiteX2" fmla="*/ 7522 w 15648"/>
            <a:gd name="connsiteY2" fmla="*/ 11957 h 13845"/>
            <a:gd name="connsiteX3" fmla="*/ 4513 w 15648"/>
            <a:gd name="connsiteY3" fmla="*/ 6957 h 13845"/>
            <a:gd name="connsiteX4" fmla="*/ 2884 w 15648"/>
            <a:gd name="connsiteY4" fmla="*/ 5382 h 13845"/>
            <a:gd name="connsiteX5" fmla="*/ 0 w 15648"/>
            <a:gd name="connsiteY5" fmla="*/ 13624 h 13845"/>
            <a:gd name="connsiteX0" fmla="*/ 15648 w 15648"/>
            <a:gd name="connsiteY0" fmla="*/ 6505 h 13778"/>
            <a:gd name="connsiteX1" fmla="*/ 11453 w 15648"/>
            <a:gd name="connsiteY1" fmla="*/ 110 h 13778"/>
            <a:gd name="connsiteX2" fmla="*/ 7522 w 15648"/>
            <a:gd name="connsiteY2" fmla="*/ 11957 h 13778"/>
            <a:gd name="connsiteX3" fmla="*/ 4513 w 15648"/>
            <a:gd name="connsiteY3" fmla="*/ 6957 h 13778"/>
            <a:gd name="connsiteX4" fmla="*/ 2347 w 15648"/>
            <a:gd name="connsiteY4" fmla="*/ 1297 h 13778"/>
            <a:gd name="connsiteX5" fmla="*/ 0 w 15648"/>
            <a:gd name="connsiteY5" fmla="*/ 13624 h 13778"/>
            <a:gd name="connsiteX0" fmla="*/ 13257 w 13257"/>
            <a:gd name="connsiteY0" fmla="*/ 69066 h 69066"/>
            <a:gd name="connsiteX1" fmla="*/ 11453 w 13257"/>
            <a:gd name="connsiteY1" fmla="*/ 2397 h 69066"/>
            <a:gd name="connsiteX2" fmla="*/ 7522 w 13257"/>
            <a:gd name="connsiteY2" fmla="*/ 14244 h 69066"/>
            <a:gd name="connsiteX3" fmla="*/ 4513 w 13257"/>
            <a:gd name="connsiteY3" fmla="*/ 9244 h 69066"/>
            <a:gd name="connsiteX4" fmla="*/ 2347 w 13257"/>
            <a:gd name="connsiteY4" fmla="*/ 3584 h 69066"/>
            <a:gd name="connsiteX5" fmla="*/ 0 w 13257"/>
            <a:gd name="connsiteY5" fmla="*/ 15911 h 69066"/>
            <a:gd name="connsiteX0" fmla="*/ 13257 w 13257"/>
            <a:gd name="connsiteY0" fmla="*/ 65482 h 65482"/>
            <a:gd name="connsiteX1" fmla="*/ 10207 w 13257"/>
            <a:gd name="connsiteY1" fmla="*/ 25445 h 65482"/>
            <a:gd name="connsiteX2" fmla="*/ 7522 w 13257"/>
            <a:gd name="connsiteY2" fmla="*/ 10660 h 65482"/>
            <a:gd name="connsiteX3" fmla="*/ 4513 w 13257"/>
            <a:gd name="connsiteY3" fmla="*/ 5660 h 65482"/>
            <a:gd name="connsiteX4" fmla="*/ 2347 w 13257"/>
            <a:gd name="connsiteY4" fmla="*/ 0 h 65482"/>
            <a:gd name="connsiteX5" fmla="*/ 0 w 13257"/>
            <a:gd name="connsiteY5" fmla="*/ 12327 h 65482"/>
            <a:gd name="connsiteX0" fmla="*/ 17164 w 17164"/>
            <a:gd name="connsiteY0" fmla="*/ 65482 h 65482"/>
            <a:gd name="connsiteX1" fmla="*/ 14114 w 17164"/>
            <a:gd name="connsiteY1" fmla="*/ 25445 h 65482"/>
            <a:gd name="connsiteX2" fmla="*/ 11429 w 17164"/>
            <a:gd name="connsiteY2" fmla="*/ 10660 h 65482"/>
            <a:gd name="connsiteX3" fmla="*/ 8420 w 17164"/>
            <a:gd name="connsiteY3" fmla="*/ 5660 h 65482"/>
            <a:gd name="connsiteX4" fmla="*/ 6254 w 17164"/>
            <a:gd name="connsiteY4" fmla="*/ 0 h 65482"/>
            <a:gd name="connsiteX5" fmla="*/ 0 w 17164"/>
            <a:gd name="connsiteY5" fmla="*/ 31216 h 65482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420 w 17164"/>
            <a:gd name="connsiteY3" fmla="*/ 5722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544 h 65544"/>
            <a:gd name="connsiteX1" fmla="*/ 14114 w 17164"/>
            <a:gd name="connsiteY1" fmla="*/ 25507 h 65544"/>
            <a:gd name="connsiteX2" fmla="*/ 11429 w 17164"/>
            <a:gd name="connsiteY2" fmla="*/ 10722 h 65544"/>
            <a:gd name="connsiteX3" fmla="*/ 8539 w 17164"/>
            <a:gd name="connsiteY3" fmla="*/ 11244 h 65544"/>
            <a:gd name="connsiteX4" fmla="*/ 6254 w 17164"/>
            <a:gd name="connsiteY4" fmla="*/ 62 h 65544"/>
            <a:gd name="connsiteX5" fmla="*/ 5477 w 17164"/>
            <a:gd name="connsiteY5" fmla="*/ 15807 h 65544"/>
            <a:gd name="connsiteX6" fmla="*/ 0 w 17164"/>
            <a:gd name="connsiteY6" fmla="*/ 31278 h 65544"/>
            <a:gd name="connsiteX0" fmla="*/ 17164 w 17164"/>
            <a:gd name="connsiteY0" fmla="*/ 65837 h 65837"/>
            <a:gd name="connsiteX1" fmla="*/ 14114 w 17164"/>
            <a:gd name="connsiteY1" fmla="*/ 25800 h 65837"/>
            <a:gd name="connsiteX2" fmla="*/ 11429 w 17164"/>
            <a:gd name="connsiteY2" fmla="*/ 11015 h 65837"/>
            <a:gd name="connsiteX3" fmla="*/ 8539 w 17164"/>
            <a:gd name="connsiteY3" fmla="*/ 11537 h 65837"/>
            <a:gd name="connsiteX4" fmla="*/ 6730 w 17164"/>
            <a:gd name="connsiteY4" fmla="*/ 10727 h 65837"/>
            <a:gd name="connsiteX5" fmla="*/ 6254 w 17164"/>
            <a:gd name="connsiteY5" fmla="*/ 355 h 65837"/>
            <a:gd name="connsiteX6" fmla="*/ 5477 w 17164"/>
            <a:gd name="connsiteY6" fmla="*/ 16100 h 65837"/>
            <a:gd name="connsiteX7" fmla="*/ 0 w 17164"/>
            <a:gd name="connsiteY7" fmla="*/ 31571 h 65837"/>
            <a:gd name="connsiteX0" fmla="*/ 17164 w 17164"/>
            <a:gd name="connsiteY0" fmla="*/ 55617 h 55617"/>
            <a:gd name="connsiteX1" fmla="*/ 14114 w 17164"/>
            <a:gd name="connsiteY1" fmla="*/ 15580 h 55617"/>
            <a:gd name="connsiteX2" fmla="*/ 11429 w 17164"/>
            <a:gd name="connsiteY2" fmla="*/ 795 h 55617"/>
            <a:gd name="connsiteX3" fmla="*/ 8539 w 17164"/>
            <a:gd name="connsiteY3" fmla="*/ 1317 h 55617"/>
            <a:gd name="connsiteX4" fmla="*/ 6730 w 17164"/>
            <a:gd name="connsiteY4" fmla="*/ 507 h 55617"/>
            <a:gd name="connsiteX5" fmla="*/ 5477 w 17164"/>
            <a:gd name="connsiteY5" fmla="*/ 5880 h 55617"/>
            <a:gd name="connsiteX6" fmla="*/ 0 w 17164"/>
            <a:gd name="connsiteY6" fmla="*/ 21351 h 55617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7048 w 17048"/>
            <a:gd name="connsiteY0" fmla="*/ 60725 h 60725"/>
            <a:gd name="connsiteX1" fmla="*/ 14114 w 17048"/>
            <a:gd name="connsiteY1" fmla="*/ 15580 h 60725"/>
            <a:gd name="connsiteX2" fmla="*/ 11429 w 17048"/>
            <a:gd name="connsiteY2" fmla="*/ 795 h 60725"/>
            <a:gd name="connsiteX3" fmla="*/ 8539 w 17048"/>
            <a:gd name="connsiteY3" fmla="*/ 1317 h 60725"/>
            <a:gd name="connsiteX4" fmla="*/ 6730 w 17048"/>
            <a:gd name="connsiteY4" fmla="*/ 507 h 60725"/>
            <a:gd name="connsiteX5" fmla="*/ 5477 w 17048"/>
            <a:gd name="connsiteY5" fmla="*/ 5880 h 60725"/>
            <a:gd name="connsiteX6" fmla="*/ 0 w 17048"/>
            <a:gd name="connsiteY6" fmla="*/ 21351 h 60725"/>
            <a:gd name="connsiteX0" fmla="*/ 16883 w 16883"/>
            <a:gd name="connsiteY0" fmla="*/ 74861 h 74861"/>
            <a:gd name="connsiteX1" fmla="*/ 13949 w 16883"/>
            <a:gd name="connsiteY1" fmla="*/ 29716 h 74861"/>
            <a:gd name="connsiteX2" fmla="*/ 11264 w 16883"/>
            <a:gd name="connsiteY2" fmla="*/ 14931 h 74861"/>
            <a:gd name="connsiteX3" fmla="*/ 8374 w 16883"/>
            <a:gd name="connsiteY3" fmla="*/ 15453 h 74861"/>
            <a:gd name="connsiteX4" fmla="*/ 6565 w 16883"/>
            <a:gd name="connsiteY4" fmla="*/ 14643 h 74861"/>
            <a:gd name="connsiteX5" fmla="*/ 5312 w 16883"/>
            <a:gd name="connsiteY5" fmla="*/ 20016 h 74861"/>
            <a:gd name="connsiteX6" fmla="*/ 0 w 16883"/>
            <a:gd name="connsiteY6" fmla="*/ 627 h 74861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5312 w 16883"/>
            <a:gd name="connsiteY5" fmla="*/ 21095 h 75940"/>
            <a:gd name="connsiteX6" fmla="*/ 4015 w 16883"/>
            <a:gd name="connsiteY6" fmla="*/ 854 h 75940"/>
            <a:gd name="connsiteX7" fmla="*/ 0 w 16883"/>
            <a:gd name="connsiteY7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6883 w 16883"/>
            <a:gd name="connsiteY0" fmla="*/ 75940 h 75940"/>
            <a:gd name="connsiteX1" fmla="*/ 13949 w 16883"/>
            <a:gd name="connsiteY1" fmla="*/ 30795 h 75940"/>
            <a:gd name="connsiteX2" fmla="*/ 11264 w 16883"/>
            <a:gd name="connsiteY2" fmla="*/ 16010 h 75940"/>
            <a:gd name="connsiteX3" fmla="*/ 8374 w 16883"/>
            <a:gd name="connsiteY3" fmla="*/ 16532 h 75940"/>
            <a:gd name="connsiteX4" fmla="*/ 6565 w 16883"/>
            <a:gd name="connsiteY4" fmla="*/ 15722 h 75940"/>
            <a:gd name="connsiteX5" fmla="*/ 4015 w 16883"/>
            <a:gd name="connsiteY5" fmla="*/ 854 h 75940"/>
            <a:gd name="connsiteX6" fmla="*/ 0 w 16883"/>
            <a:gd name="connsiteY6" fmla="*/ 1706 h 75940"/>
            <a:gd name="connsiteX0" fmla="*/ 13949 w 13949"/>
            <a:gd name="connsiteY0" fmla="*/ 30795 h 30795"/>
            <a:gd name="connsiteX1" fmla="*/ 11264 w 13949"/>
            <a:gd name="connsiteY1" fmla="*/ 16010 h 30795"/>
            <a:gd name="connsiteX2" fmla="*/ 8374 w 13949"/>
            <a:gd name="connsiteY2" fmla="*/ 16532 h 30795"/>
            <a:gd name="connsiteX3" fmla="*/ 6565 w 13949"/>
            <a:gd name="connsiteY3" fmla="*/ 15722 h 30795"/>
            <a:gd name="connsiteX4" fmla="*/ 4015 w 13949"/>
            <a:gd name="connsiteY4" fmla="*/ 854 h 30795"/>
            <a:gd name="connsiteX5" fmla="*/ 0 w 13949"/>
            <a:gd name="connsiteY5" fmla="*/ 1706 h 30795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6936 w 16936"/>
            <a:gd name="connsiteY0" fmla="*/ 1684 h 37828"/>
            <a:gd name="connsiteX1" fmla="*/ 11264 w 16936"/>
            <a:gd name="connsiteY1" fmla="*/ 34762 h 37828"/>
            <a:gd name="connsiteX2" fmla="*/ 8374 w 16936"/>
            <a:gd name="connsiteY2" fmla="*/ 35284 h 37828"/>
            <a:gd name="connsiteX3" fmla="*/ 6565 w 16936"/>
            <a:gd name="connsiteY3" fmla="*/ 34474 h 37828"/>
            <a:gd name="connsiteX4" fmla="*/ 4015 w 16936"/>
            <a:gd name="connsiteY4" fmla="*/ 19606 h 37828"/>
            <a:gd name="connsiteX5" fmla="*/ 0 w 16936"/>
            <a:gd name="connsiteY5" fmla="*/ 20458 h 37828"/>
            <a:gd name="connsiteX0" fmla="*/ 12921 w 12921"/>
            <a:gd name="connsiteY0" fmla="*/ 1684 h 37828"/>
            <a:gd name="connsiteX1" fmla="*/ 7249 w 12921"/>
            <a:gd name="connsiteY1" fmla="*/ 34762 h 37828"/>
            <a:gd name="connsiteX2" fmla="*/ 4359 w 12921"/>
            <a:gd name="connsiteY2" fmla="*/ 35284 h 37828"/>
            <a:gd name="connsiteX3" fmla="*/ 2550 w 12921"/>
            <a:gd name="connsiteY3" fmla="*/ 34474 h 37828"/>
            <a:gd name="connsiteX4" fmla="*/ 0 w 12921"/>
            <a:gd name="connsiteY4" fmla="*/ 19606 h 37828"/>
            <a:gd name="connsiteX0" fmla="*/ 21675 w 21675"/>
            <a:gd name="connsiteY0" fmla="*/ 1684 h 37828"/>
            <a:gd name="connsiteX1" fmla="*/ 16003 w 21675"/>
            <a:gd name="connsiteY1" fmla="*/ 34762 h 37828"/>
            <a:gd name="connsiteX2" fmla="*/ 13113 w 21675"/>
            <a:gd name="connsiteY2" fmla="*/ 35284 h 37828"/>
            <a:gd name="connsiteX3" fmla="*/ 11304 w 21675"/>
            <a:gd name="connsiteY3" fmla="*/ 34474 h 37828"/>
            <a:gd name="connsiteX4" fmla="*/ 0 w 21675"/>
            <a:gd name="connsiteY4" fmla="*/ 9436 h 37828"/>
            <a:gd name="connsiteX0" fmla="*/ 25063 w 25063"/>
            <a:gd name="connsiteY0" fmla="*/ 31575 h 31575"/>
            <a:gd name="connsiteX1" fmla="*/ 16003 w 25063"/>
            <a:gd name="connsiteY1" fmla="*/ 25326 h 31575"/>
            <a:gd name="connsiteX2" fmla="*/ 13113 w 25063"/>
            <a:gd name="connsiteY2" fmla="*/ 25848 h 31575"/>
            <a:gd name="connsiteX3" fmla="*/ 11304 w 25063"/>
            <a:gd name="connsiteY3" fmla="*/ 25038 h 31575"/>
            <a:gd name="connsiteX4" fmla="*/ 0 w 25063"/>
            <a:gd name="connsiteY4" fmla="*/ 0 h 31575"/>
            <a:gd name="connsiteX0" fmla="*/ 25063 w 25166"/>
            <a:gd name="connsiteY0" fmla="*/ 31575 h 31575"/>
            <a:gd name="connsiteX1" fmla="*/ 24192 w 25166"/>
            <a:gd name="connsiteY1" fmla="*/ 18172 h 31575"/>
            <a:gd name="connsiteX2" fmla="*/ 16003 w 25166"/>
            <a:gd name="connsiteY2" fmla="*/ 25326 h 31575"/>
            <a:gd name="connsiteX3" fmla="*/ 13113 w 25166"/>
            <a:gd name="connsiteY3" fmla="*/ 25848 h 31575"/>
            <a:gd name="connsiteX4" fmla="*/ 11304 w 25166"/>
            <a:gd name="connsiteY4" fmla="*/ 25038 h 31575"/>
            <a:gd name="connsiteX5" fmla="*/ 0 w 25166"/>
            <a:gd name="connsiteY5" fmla="*/ 0 h 31575"/>
            <a:gd name="connsiteX0" fmla="*/ 24192 w 24192"/>
            <a:gd name="connsiteY0" fmla="*/ 18172 h 26726"/>
            <a:gd name="connsiteX1" fmla="*/ 16003 w 24192"/>
            <a:gd name="connsiteY1" fmla="*/ 25326 h 26726"/>
            <a:gd name="connsiteX2" fmla="*/ 13113 w 24192"/>
            <a:gd name="connsiteY2" fmla="*/ 25848 h 26726"/>
            <a:gd name="connsiteX3" fmla="*/ 11304 w 24192"/>
            <a:gd name="connsiteY3" fmla="*/ 25038 h 26726"/>
            <a:gd name="connsiteX4" fmla="*/ 0 w 24192"/>
            <a:gd name="connsiteY4" fmla="*/ 0 h 26726"/>
            <a:gd name="connsiteX0" fmla="*/ 20983 w 20983"/>
            <a:gd name="connsiteY0" fmla="*/ 107 h 8661"/>
            <a:gd name="connsiteX1" fmla="*/ 12794 w 20983"/>
            <a:gd name="connsiteY1" fmla="*/ 7261 h 8661"/>
            <a:gd name="connsiteX2" fmla="*/ 9904 w 20983"/>
            <a:gd name="connsiteY2" fmla="*/ 7783 h 8661"/>
            <a:gd name="connsiteX3" fmla="*/ 8095 w 20983"/>
            <a:gd name="connsiteY3" fmla="*/ 6973 h 8661"/>
            <a:gd name="connsiteX4" fmla="*/ 0 w 20983"/>
            <a:gd name="connsiteY4" fmla="*/ 2048 h 8661"/>
            <a:gd name="connsiteX0" fmla="*/ 8370 w 8370"/>
            <a:gd name="connsiteY0" fmla="*/ 21 h 61870"/>
            <a:gd name="connsiteX1" fmla="*/ 6097 w 8370"/>
            <a:gd name="connsiteY1" fmla="*/ 56974 h 61870"/>
            <a:gd name="connsiteX2" fmla="*/ 4720 w 8370"/>
            <a:gd name="connsiteY2" fmla="*/ 57576 h 61870"/>
            <a:gd name="connsiteX3" fmla="*/ 3858 w 8370"/>
            <a:gd name="connsiteY3" fmla="*/ 56641 h 61870"/>
            <a:gd name="connsiteX4" fmla="*/ 0 w 8370"/>
            <a:gd name="connsiteY4" fmla="*/ 50955 h 61870"/>
            <a:gd name="connsiteX0" fmla="*/ 10000 w 10000"/>
            <a:gd name="connsiteY0" fmla="*/ 0 h 9814"/>
            <a:gd name="connsiteX1" fmla="*/ 8742 w 10000"/>
            <a:gd name="connsiteY1" fmla="*/ 2531 h 9814"/>
            <a:gd name="connsiteX2" fmla="*/ 7284 w 10000"/>
            <a:gd name="connsiteY2" fmla="*/ 9206 h 9814"/>
            <a:gd name="connsiteX3" fmla="*/ 5639 w 10000"/>
            <a:gd name="connsiteY3" fmla="*/ 9303 h 9814"/>
            <a:gd name="connsiteX4" fmla="*/ 4609 w 10000"/>
            <a:gd name="connsiteY4" fmla="*/ 9152 h 9814"/>
            <a:gd name="connsiteX5" fmla="*/ 0 w 10000"/>
            <a:gd name="connsiteY5" fmla="*/ 8233 h 9814"/>
            <a:gd name="connsiteX0" fmla="*/ 9919 w 9919"/>
            <a:gd name="connsiteY0" fmla="*/ 0 h 9793"/>
            <a:gd name="connsiteX1" fmla="*/ 8742 w 9919"/>
            <a:gd name="connsiteY1" fmla="*/ 2372 h 9793"/>
            <a:gd name="connsiteX2" fmla="*/ 7284 w 9919"/>
            <a:gd name="connsiteY2" fmla="*/ 9173 h 9793"/>
            <a:gd name="connsiteX3" fmla="*/ 5639 w 9919"/>
            <a:gd name="connsiteY3" fmla="*/ 9272 h 9793"/>
            <a:gd name="connsiteX4" fmla="*/ 4609 w 9919"/>
            <a:gd name="connsiteY4" fmla="*/ 9118 h 9793"/>
            <a:gd name="connsiteX5" fmla="*/ 0 w 9919"/>
            <a:gd name="connsiteY5" fmla="*/ 8182 h 9793"/>
            <a:gd name="connsiteX0" fmla="*/ 10000 w 10000"/>
            <a:gd name="connsiteY0" fmla="*/ 0 h 10000"/>
            <a:gd name="connsiteX1" fmla="*/ 8813 w 10000"/>
            <a:gd name="connsiteY1" fmla="*/ 2422 h 10000"/>
            <a:gd name="connsiteX2" fmla="*/ 7343 w 10000"/>
            <a:gd name="connsiteY2" fmla="*/ 9367 h 10000"/>
            <a:gd name="connsiteX3" fmla="*/ 5685 w 10000"/>
            <a:gd name="connsiteY3" fmla="*/ 9468 h 10000"/>
            <a:gd name="connsiteX4" fmla="*/ 4647 w 10000"/>
            <a:gd name="connsiteY4" fmla="*/ 9311 h 10000"/>
            <a:gd name="connsiteX5" fmla="*/ 0 w 10000"/>
            <a:gd name="connsiteY5" fmla="*/ 8355 h 10000"/>
            <a:gd name="connsiteX0" fmla="*/ 10000 w 10000"/>
            <a:gd name="connsiteY0" fmla="*/ 0 h 10000"/>
            <a:gd name="connsiteX1" fmla="*/ 9869 w 10000"/>
            <a:gd name="connsiteY1" fmla="*/ 7034 h 10000"/>
            <a:gd name="connsiteX2" fmla="*/ 8813 w 10000"/>
            <a:gd name="connsiteY2" fmla="*/ 2422 h 10000"/>
            <a:gd name="connsiteX3" fmla="*/ 7343 w 10000"/>
            <a:gd name="connsiteY3" fmla="*/ 9367 h 10000"/>
            <a:gd name="connsiteX4" fmla="*/ 5685 w 10000"/>
            <a:gd name="connsiteY4" fmla="*/ 9468 h 10000"/>
            <a:gd name="connsiteX5" fmla="*/ 4647 w 10000"/>
            <a:gd name="connsiteY5" fmla="*/ 9311 h 10000"/>
            <a:gd name="connsiteX6" fmla="*/ 0 w 10000"/>
            <a:gd name="connsiteY6" fmla="*/ 8355 h 10000"/>
            <a:gd name="connsiteX0" fmla="*/ 9869 w 9869"/>
            <a:gd name="connsiteY0" fmla="*/ 4828 h 7794"/>
            <a:gd name="connsiteX1" fmla="*/ 8813 w 9869"/>
            <a:gd name="connsiteY1" fmla="*/ 216 h 7794"/>
            <a:gd name="connsiteX2" fmla="*/ 7343 w 9869"/>
            <a:gd name="connsiteY2" fmla="*/ 7161 h 7794"/>
            <a:gd name="connsiteX3" fmla="*/ 5685 w 9869"/>
            <a:gd name="connsiteY3" fmla="*/ 7262 h 7794"/>
            <a:gd name="connsiteX4" fmla="*/ 4647 w 9869"/>
            <a:gd name="connsiteY4" fmla="*/ 7105 h 7794"/>
            <a:gd name="connsiteX5" fmla="*/ 0 w 9869"/>
            <a:gd name="connsiteY5" fmla="*/ 6149 h 7794"/>
            <a:gd name="connsiteX0" fmla="*/ 10000 w 10000"/>
            <a:gd name="connsiteY0" fmla="*/ 0 h 3404"/>
            <a:gd name="connsiteX1" fmla="*/ 7440 w 10000"/>
            <a:gd name="connsiteY1" fmla="*/ 2993 h 3404"/>
            <a:gd name="connsiteX2" fmla="*/ 5760 w 10000"/>
            <a:gd name="connsiteY2" fmla="*/ 3122 h 3404"/>
            <a:gd name="connsiteX3" fmla="*/ 4709 w 10000"/>
            <a:gd name="connsiteY3" fmla="*/ 2921 h 3404"/>
            <a:gd name="connsiteX4" fmla="*/ 0 w 10000"/>
            <a:gd name="connsiteY4" fmla="*/ 1694 h 3404"/>
            <a:gd name="connsiteX0" fmla="*/ 9444 w 9444"/>
            <a:gd name="connsiteY0" fmla="*/ 8439 h 18441"/>
            <a:gd name="connsiteX1" fmla="*/ 6884 w 9444"/>
            <a:gd name="connsiteY1" fmla="*/ 17232 h 18441"/>
            <a:gd name="connsiteX2" fmla="*/ 5204 w 9444"/>
            <a:gd name="connsiteY2" fmla="*/ 17611 h 18441"/>
            <a:gd name="connsiteX3" fmla="*/ 4153 w 9444"/>
            <a:gd name="connsiteY3" fmla="*/ 17020 h 18441"/>
            <a:gd name="connsiteX4" fmla="*/ 0 w 9444"/>
            <a:gd name="connsiteY4" fmla="*/ 0 h 18441"/>
            <a:gd name="connsiteX0" fmla="*/ 10000 w 10000"/>
            <a:gd name="connsiteY0" fmla="*/ 4576 h 9993"/>
            <a:gd name="connsiteX1" fmla="*/ 7289 w 10000"/>
            <a:gd name="connsiteY1" fmla="*/ 9344 h 9993"/>
            <a:gd name="connsiteX2" fmla="*/ 5510 w 10000"/>
            <a:gd name="connsiteY2" fmla="*/ 9550 h 9993"/>
            <a:gd name="connsiteX3" fmla="*/ 3464 w 10000"/>
            <a:gd name="connsiteY3" fmla="*/ 5604 h 9993"/>
            <a:gd name="connsiteX4" fmla="*/ 0 w 10000"/>
            <a:gd name="connsiteY4" fmla="*/ 0 h 9993"/>
            <a:gd name="connsiteX0" fmla="*/ 9726 w 9726"/>
            <a:gd name="connsiteY0" fmla="*/ 11270 h 11493"/>
            <a:gd name="connsiteX1" fmla="*/ 7289 w 9726"/>
            <a:gd name="connsiteY1" fmla="*/ 9351 h 11493"/>
            <a:gd name="connsiteX2" fmla="*/ 5510 w 9726"/>
            <a:gd name="connsiteY2" fmla="*/ 9557 h 11493"/>
            <a:gd name="connsiteX3" fmla="*/ 3464 w 9726"/>
            <a:gd name="connsiteY3" fmla="*/ 5608 h 11493"/>
            <a:gd name="connsiteX4" fmla="*/ 0 w 9726"/>
            <a:gd name="connsiteY4" fmla="*/ 0 h 11493"/>
            <a:gd name="connsiteX0" fmla="*/ 10000 w 10000"/>
            <a:gd name="connsiteY0" fmla="*/ 10822 h 11016"/>
            <a:gd name="connsiteX1" fmla="*/ 7494 w 10000"/>
            <a:gd name="connsiteY1" fmla="*/ 9152 h 11016"/>
            <a:gd name="connsiteX2" fmla="*/ 5665 w 10000"/>
            <a:gd name="connsiteY2" fmla="*/ 9331 h 11016"/>
            <a:gd name="connsiteX3" fmla="*/ 3971 w 10000"/>
            <a:gd name="connsiteY3" fmla="*/ 31 h 11016"/>
            <a:gd name="connsiteX4" fmla="*/ 3562 w 10000"/>
            <a:gd name="connsiteY4" fmla="*/ 5895 h 11016"/>
            <a:gd name="connsiteX5" fmla="*/ 0 w 10000"/>
            <a:gd name="connsiteY5" fmla="*/ 1016 h 11016"/>
            <a:gd name="connsiteX0" fmla="*/ 10000 w 10000"/>
            <a:gd name="connsiteY0" fmla="*/ 10893 h 11087"/>
            <a:gd name="connsiteX1" fmla="*/ 7494 w 10000"/>
            <a:gd name="connsiteY1" fmla="*/ 9223 h 11087"/>
            <a:gd name="connsiteX2" fmla="*/ 5665 w 10000"/>
            <a:gd name="connsiteY2" fmla="*/ 9402 h 11087"/>
            <a:gd name="connsiteX3" fmla="*/ 3971 w 10000"/>
            <a:gd name="connsiteY3" fmla="*/ 102 h 11087"/>
            <a:gd name="connsiteX4" fmla="*/ 2527 w 10000"/>
            <a:gd name="connsiteY4" fmla="*/ 591 h 11087"/>
            <a:gd name="connsiteX5" fmla="*/ 0 w 10000"/>
            <a:gd name="connsiteY5" fmla="*/ 1087 h 11087"/>
            <a:gd name="connsiteX0" fmla="*/ 10000 w 10000"/>
            <a:gd name="connsiteY0" fmla="*/ 10524 h 22115"/>
            <a:gd name="connsiteX1" fmla="*/ 7494 w 10000"/>
            <a:gd name="connsiteY1" fmla="*/ 8854 h 22115"/>
            <a:gd name="connsiteX2" fmla="*/ 5665 w 10000"/>
            <a:gd name="connsiteY2" fmla="*/ 9033 h 22115"/>
            <a:gd name="connsiteX3" fmla="*/ 3872 w 10000"/>
            <a:gd name="connsiteY3" fmla="*/ 22095 h 22115"/>
            <a:gd name="connsiteX4" fmla="*/ 2527 w 10000"/>
            <a:gd name="connsiteY4" fmla="*/ 222 h 22115"/>
            <a:gd name="connsiteX5" fmla="*/ 0 w 10000"/>
            <a:gd name="connsiteY5" fmla="*/ 718 h 22115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5665 w 10000"/>
            <a:gd name="connsiteY2" fmla="*/ 9033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0524 h 22416"/>
            <a:gd name="connsiteX1" fmla="*/ 7494 w 10000"/>
            <a:gd name="connsiteY1" fmla="*/ 8854 h 22416"/>
            <a:gd name="connsiteX2" fmla="*/ 8581 w 10000"/>
            <a:gd name="connsiteY2" fmla="*/ 17511 h 22416"/>
            <a:gd name="connsiteX3" fmla="*/ 3872 w 10000"/>
            <a:gd name="connsiteY3" fmla="*/ 22095 h 22416"/>
            <a:gd name="connsiteX4" fmla="*/ 3521 w 10000"/>
            <a:gd name="connsiteY4" fmla="*/ 14704 h 22416"/>
            <a:gd name="connsiteX5" fmla="*/ 2527 w 10000"/>
            <a:gd name="connsiteY5" fmla="*/ 222 h 22416"/>
            <a:gd name="connsiteX6" fmla="*/ 0 w 10000"/>
            <a:gd name="connsiteY6" fmla="*/ 718 h 22416"/>
            <a:gd name="connsiteX0" fmla="*/ 10000 w 10000"/>
            <a:gd name="connsiteY0" fmla="*/ 13921 h 25813"/>
            <a:gd name="connsiteX1" fmla="*/ 8995 w 10000"/>
            <a:gd name="connsiteY1" fmla="*/ 60 h 25813"/>
            <a:gd name="connsiteX2" fmla="*/ 8581 w 10000"/>
            <a:gd name="connsiteY2" fmla="*/ 20908 h 25813"/>
            <a:gd name="connsiteX3" fmla="*/ 3872 w 10000"/>
            <a:gd name="connsiteY3" fmla="*/ 25492 h 25813"/>
            <a:gd name="connsiteX4" fmla="*/ 3521 w 10000"/>
            <a:gd name="connsiteY4" fmla="*/ 18101 h 25813"/>
            <a:gd name="connsiteX5" fmla="*/ 2527 w 10000"/>
            <a:gd name="connsiteY5" fmla="*/ 3619 h 25813"/>
            <a:gd name="connsiteX6" fmla="*/ 0 w 10000"/>
            <a:gd name="connsiteY6" fmla="*/ 4115 h 25813"/>
            <a:gd name="connsiteX0" fmla="*/ 10456 w 10456"/>
            <a:gd name="connsiteY0" fmla="*/ 3830 h 26494"/>
            <a:gd name="connsiteX1" fmla="*/ 8995 w 10456"/>
            <a:gd name="connsiteY1" fmla="*/ 741 h 26494"/>
            <a:gd name="connsiteX2" fmla="*/ 8581 w 10456"/>
            <a:gd name="connsiteY2" fmla="*/ 21589 h 26494"/>
            <a:gd name="connsiteX3" fmla="*/ 3872 w 10456"/>
            <a:gd name="connsiteY3" fmla="*/ 26173 h 26494"/>
            <a:gd name="connsiteX4" fmla="*/ 3521 w 10456"/>
            <a:gd name="connsiteY4" fmla="*/ 18782 h 26494"/>
            <a:gd name="connsiteX5" fmla="*/ 2527 w 10456"/>
            <a:gd name="connsiteY5" fmla="*/ 4300 h 26494"/>
            <a:gd name="connsiteX6" fmla="*/ 0 w 10456"/>
            <a:gd name="connsiteY6" fmla="*/ 4796 h 26494"/>
            <a:gd name="connsiteX0" fmla="*/ 10668 w 10668"/>
            <a:gd name="connsiteY0" fmla="*/ 850 h 27355"/>
            <a:gd name="connsiteX1" fmla="*/ 8995 w 10668"/>
            <a:gd name="connsiteY1" fmla="*/ 1602 h 27355"/>
            <a:gd name="connsiteX2" fmla="*/ 8581 w 10668"/>
            <a:gd name="connsiteY2" fmla="*/ 22450 h 27355"/>
            <a:gd name="connsiteX3" fmla="*/ 3872 w 10668"/>
            <a:gd name="connsiteY3" fmla="*/ 27034 h 27355"/>
            <a:gd name="connsiteX4" fmla="*/ 3521 w 10668"/>
            <a:gd name="connsiteY4" fmla="*/ 19643 h 27355"/>
            <a:gd name="connsiteX5" fmla="*/ 2527 w 10668"/>
            <a:gd name="connsiteY5" fmla="*/ 5161 h 27355"/>
            <a:gd name="connsiteX6" fmla="*/ 0 w 10668"/>
            <a:gd name="connsiteY6" fmla="*/ 5657 h 27355"/>
            <a:gd name="connsiteX0" fmla="*/ 10668 w 10668"/>
            <a:gd name="connsiteY0" fmla="*/ 2011 h 39960"/>
            <a:gd name="connsiteX1" fmla="*/ 8995 w 10668"/>
            <a:gd name="connsiteY1" fmla="*/ 2763 h 39960"/>
            <a:gd name="connsiteX2" fmla="*/ 8871 w 10668"/>
            <a:gd name="connsiteY2" fmla="*/ 39280 h 39960"/>
            <a:gd name="connsiteX3" fmla="*/ 3872 w 10668"/>
            <a:gd name="connsiteY3" fmla="*/ 28195 h 39960"/>
            <a:gd name="connsiteX4" fmla="*/ 3521 w 10668"/>
            <a:gd name="connsiteY4" fmla="*/ 20804 h 39960"/>
            <a:gd name="connsiteX5" fmla="*/ 2527 w 10668"/>
            <a:gd name="connsiteY5" fmla="*/ 6322 h 39960"/>
            <a:gd name="connsiteX6" fmla="*/ 0 w 10668"/>
            <a:gd name="connsiteY6" fmla="*/ 6818 h 39960"/>
            <a:gd name="connsiteX0" fmla="*/ 10668 w 10668"/>
            <a:gd name="connsiteY0" fmla="*/ 2651 h 40600"/>
            <a:gd name="connsiteX1" fmla="*/ 8892 w 10668"/>
            <a:gd name="connsiteY1" fmla="*/ 1496 h 40600"/>
            <a:gd name="connsiteX2" fmla="*/ 8995 w 10668"/>
            <a:gd name="connsiteY2" fmla="*/ 3403 h 40600"/>
            <a:gd name="connsiteX3" fmla="*/ 8871 w 10668"/>
            <a:gd name="connsiteY3" fmla="*/ 39920 h 40600"/>
            <a:gd name="connsiteX4" fmla="*/ 3872 w 10668"/>
            <a:gd name="connsiteY4" fmla="*/ 28835 h 40600"/>
            <a:gd name="connsiteX5" fmla="*/ 3521 w 10668"/>
            <a:gd name="connsiteY5" fmla="*/ 21444 h 40600"/>
            <a:gd name="connsiteX6" fmla="*/ 2527 w 10668"/>
            <a:gd name="connsiteY6" fmla="*/ 6962 h 40600"/>
            <a:gd name="connsiteX7" fmla="*/ 0 w 10668"/>
            <a:gd name="connsiteY7" fmla="*/ 7458 h 40600"/>
            <a:gd name="connsiteX0" fmla="*/ 10668 w 10668"/>
            <a:gd name="connsiteY0" fmla="*/ 2537 h 38924"/>
            <a:gd name="connsiteX1" fmla="*/ 8892 w 10668"/>
            <a:gd name="connsiteY1" fmla="*/ 1382 h 38924"/>
            <a:gd name="connsiteX2" fmla="*/ 8995 w 10668"/>
            <a:gd name="connsiteY2" fmla="*/ 3289 h 38924"/>
            <a:gd name="connsiteX3" fmla="*/ 9158 w 10668"/>
            <a:gd name="connsiteY3" fmla="*/ 38184 h 38924"/>
            <a:gd name="connsiteX4" fmla="*/ 3872 w 10668"/>
            <a:gd name="connsiteY4" fmla="*/ 28721 h 38924"/>
            <a:gd name="connsiteX5" fmla="*/ 3521 w 10668"/>
            <a:gd name="connsiteY5" fmla="*/ 21330 h 38924"/>
            <a:gd name="connsiteX6" fmla="*/ 2527 w 10668"/>
            <a:gd name="connsiteY6" fmla="*/ 6848 h 38924"/>
            <a:gd name="connsiteX7" fmla="*/ 0 w 10668"/>
            <a:gd name="connsiteY7" fmla="*/ 7344 h 38924"/>
            <a:gd name="connsiteX0" fmla="*/ 10668 w 10668"/>
            <a:gd name="connsiteY0" fmla="*/ 2537 h 51089"/>
            <a:gd name="connsiteX1" fmla="*/ 8892 w 10668"/>
            <a:gd name="connsiteY1" fmla="*/ 1382 h 51089"/>
            <a:gd name="connsiteX2" fmla="*/ 8995 w 10668"/>
            <a:gd name="connsiteY2" fmla="*/ 3289 h 51089"/>
            <a:gd name="connsiteX3" fmla="*/ 9158 w 10668"/>
            <a:gd name="connsiteY3" fmla="*/ 38184 h 51089"/>
            <a:gd name="connsiteX4" fmla="*/ 3872 w 10668"/>
            <a:gd name="connsiteY4" fmla="*/ 28721 h 51089"/>
            <a:gd name="connsiteX5" fmla="*/ 3521 w 10668"/>
            <a:gd name="connsiteY5" fmla="*/ 21330 h 51089"/>
            <a:gd name="connsiteX6" fmla="*/ 2527 w 10668"/>
            <a:gd name="connsiteY6" fmla="*/ 6848 h 51089"/>
            <a:gd name="connsiteX7" fmla="*/ 0 w 10668"/>
            <a:gd name="connsiteY7" fmla="*/ 7344 h 51089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3872 w 10668"/>
            <a:gd name="connsiteY5" fmla="*/ 28721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521 w 10668"/>
            <a:gd name="connsiteY6" fmla="*/ 21330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2537 h 38481"/>
            <a:gd name="connsiteX1" fmla="*/ 8892 w 10668"/>
            <a:gd name="connsiteY1" fmla="*/ 1382 h 38481"/>
            <a:gd name="connsiteX2" fmla="*/ 8995 w 10668"/>
            <a:gd name="connsiteY2" fmla="*/ 3289 h 38481"/>
            <a:gd name="connsiteX3" fmla="*/ 9158 w 10668"/>
            <a:gd name="connsiteY3" fmla="*/ 38184 h 38481"/>
            <a:gd name="connsiteX4" fmla="*/ 8446 w 10668"/>
            <a:gd name="connsiteY4" fmla="*/ 20552 h 38481"/>
            <a:gd name="connsiteX5" fmla="*/ 5710 w 10668"/>
            <a:gd name="connsiteY5" fmla="*/ 26515 h 38481"/>
            <a:gd name="connsiteX6" fmla="*/ 3214 w 10668"/>
            <a:gd name="connsiteY6" fmla="*/ 21348 h 38481"/>
            <a:gd name="connsiteX7" fmla="*/ 2527 w 10668"/>
            <a:gd name="connsiteY7" fmla="*/ 6848 h 38481"/>
            <a:gd name="connsiteX8" fmla="*/ 0 w 10668"/>
            <a:gd name="connsiteY8" fmla="*/ 7344 h 38481"/>
            <a:gd name="connsiteX0" fmla="*/ 10668 w 10668"/>
            <a:gd name="connsiteY0" fmla="*/ 1361 h 25339"/>
            <a:gd name="connsiteX1" fmla="*/ 8892 w 10668"/>
            <a:gd name="connsiteY1" fmla="*/ 206 h 25339"/>
            <a:gd name="connsiteX2" fmla="*/ 8995 w 10668"/>
            <a:gd name="connsiteY2" fmla="*/ 2113 h 25339"/>
            <a:gd name="connsiteX3" fmla="*/ 8446 w 10668"/>
            <a:gd name="connsiteY3" fmla="*/ 19376 h 25339"/>
            <a:gd name="connsiteX4" fmla="*/ 5710 w 10668"/>
            <a:gd name="connsiteY4" fmla="*/ 25339 h 25339"/>
            <a:gd name="connsiteX5" fmla="*/ 3214 w 10668"/>
            <a:gd name="connsiteY5" fmla="*/ 20172 h 25339"/>
            <a:gd name="connsiteX6" fmla="*/ 2527 w 10668"/>
            <a:gd name="connsiteY6" fmla="*/ 5672 h 25339"/>
            <a:gd name="connsiteX7" fmla="*/ 0 w 10668"/>
            <a:gd name="connsiteY7" fmla="*/ 6168 h 25339"/>
            <a:gd name="connsiteX0" fmla="*/ 8892 w 9003"/>
            <a:gd name="connsiteY0" fmla="*/ 206 h 25339"/>
            <a:gd name="connsiteX1" fmla="*/ 8995 w 9003"/>
            <a:gd name="connsiteY1" fmla="*/ 2113 h 25339"/>
            <a:gd name="connsiteX2" fmla="*/ 8446 w 9003"/>
            <a:gd name="connsiteY2" fmla="*/ 19376 h 25339"/>
            <a:gd name="connsiteX3" fmla="*/ 5710 w 9003"/>
            <a:gd name="connsiteY3" fmla="*/ 25339 h 25339"/>
            <a:gd name="connsiteX4" fmla="*/ 3214 w 9003"/>
            <a:gd name="connsiteY4" fmla="*/ 20172 h 25339"/>
            <a:gd name="connsiteX5" fmla="*/ 2527 w 9003"/>
            <a:gd name="connsiteY5" fmla="*/ 5672 h 25339"/>
            <a:gd name="connsiteX6" fmla="*/ 0 w 9003"/>
            <a:gd name="connsiteY6" fmla="*/ 6168 h 25339"/>
            <a:gd name="connsiteX0" fmla="*/ 9991 w 9991"/>
            <a:gd name="connsiteY0" fmla="*/ 0 h 9166"/>
            <a:gd name="connsiteX1" fmla="*/ 9381 w 9991"/>
            <a:gd name="connsiteY1" fmla="*/ 6813 h 9166"/>
            <a:gd name="connsiteX2" fmla="*/ 6342 w 9991"/>
            <a:gd name="connsiteY2" fmla="*/ 9166 h 9166"/>
            <a:gd name="connsiteX3" fmla="*/ 3570 w 9991"/>
            <a:gd name="connsiteY3" fmla="*/ 7127 h 9166"/>
            <a:gd name="connsiteX4" fmla="*/ 2807 w 9991"/>
            <a:gd name="connsiteY4" fmla="*/ 1404 h 9166"/>
            <a:gd name="connsiteX5" fmla="*/ 0 w 9991"/>
            <a:gd name="connsiteY5" fmla="*/ 1600 h 9166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3573 w 10580"/>
            <a:gd name="connsiteY3" fmla="*/ 9112 h 11337"/>
            <a:gd name="connsiteX4" fmla="*/ 2810 w 10580"/>
            <a:gd name="connsiteY4" fmla="*/ 2869 h 11337"/>
            <a:gd name="connsiteX5" fmla="*/ 0 w 10580"/>
            <a:gd name="connsiteY5" fmla="*/ 3083 h 11337"/>
            <a:gd name="connsiteX0" fmla="*/ 10580 w 10580"/>
            <a:gd name="connsiteY0" fmla="*/ 0 h 11337"/>
            <a:gd name="connsiteX1" fmla="*/ 9389 w 10580"/>
            <a:gd name="connsiteY1" fmla="*/ 8770 h 11337"/>
            <a:gd name="connsiteX2" fmla="*/ 6348 w 10580"/>
            <a:gd name="connsiteY2" fmla="*/ 11337 h 11337"/>
            <a:gd name="connsiteX3" fmla="*/ 2810 w 10580"/>
            <a:gd name="connsiteY3" fmla="*/ 2869 h 11337"/>
            <a:gd name="connsiteX4" fmla="*/ 0 w 10580"/>
            <a:gd name="connsiteY4" fmla="*/ 3083 h 11337"/>
            <a:gd name="connsiteX0" fmla="*/ 10580 w 10580"/>
            <a:gd name="connsiteY0" fmla="*/ 0 h 9061"/>
            <a:gd name="connsiteX1" fmla="*/ 9389 w 10580"/>
            <a:gd name="connsiteY1" fmla="*/ 8770 h 9061"/>
            <a:gd name="connsiteX2" fmla="*/ 5884 w 10580"/>
            <a:gd name="connsiteY2" fmla="*/ 8108 h 9061"/>
            <a:gd name="connsiteX3" fmla="*/ 2810 w 10580"/>
            <a:gd name="connsiteY3" fmla="*/ 2869 h 9061"/>
            <a:gd name="connsiteX4" fmla="*/ 0 w 10580"/>
            <a:gd name="connsiteY4" fmla="*/ 3083 h 9061"/>
            <a:gd name="connsiteX0" fmla="*/ 10000 w 10000"/>
            <a:gd name="connsiteY0" fmla="*/ 0 h 10133"/>
            <a:gd name="connsiteX1" fmla="*/ 8874 w 10000"/>
            <a:gd name="connsiteY1" fmla="*/ 9679 h 10133"/>
            <a:gd name="connsiteX2" fmla="*/ 5561 w 10000"/>
            <a:gd name="connsiteY2" fmla="*/ 8948 h 10133"/>
            <a:gd name="connsiteX3" fmla="*/ 2656 w 10000"/>
            <a:gd name="connsiteY3" fmla="*/ 3166 h 10133"/>
            <a:gd name="connsiteX4" fmla="*/ 0 w 10000"/>
            <a:gd name="connsiteY4" fmla="*/ 3402 h 10133"/>
            <a:gd name="connsiteX0" fmla="*/ 10000 w 10000"/>
            <a:gd name="connsiteY0" fmla="*/ 0 h 10306"/>
            <a:gd name="connsiteX1" fmla="*/ 8874 w 10000"/>
            <a:gd name="connsiteY1" fmla="*/ 9679 h 10306"/>
            <a:gd name="connsiteX2" fmla="*/ 6326 w 10000"/>
            <a:gd name="connsiteY2" fmla="*/ 9695 h 10306"/>
            <a:gd name="connsiteX3" fmla="*/ 2656 w 10000"/>
            <a:gd name="connsiteY3" fmla="*/ 3166 h 10306"/>
            <a:gd name="connsiteX4" fmla="*/ 0 w 10000"/>
            <a:gd name="connsiteY4" fmla="*/ 3402 h 10306"/>
            <a:gd name="connsiteX0" fmla="*/ 10000 w 10000"/>
            <a:gd name="connsiteY0" fmla="*/ 0 h 10296"/>
            <a:gd name="connsiteX1" fmla="*/ 8446 w 10000"/>
            <a:gd name="connsiteY1" fmla="*/ 9667 h 10296"/>
            <a:gd name="connsiteX2" fmla="*/ 6326 w 10000"/>
            <a:gd name="connsiteY2" fmla="*/ 9695 h 10296"/>
            <a:gd name="connsiteX3" fmla="*/ 2656 w 10000"/>
            <a:gd name="connsiteY3" fmla="*/ 3166 h 10296"/>
            <a:gd name="connsiteX4" fmla="*/ 0 w 10000"/>
            <a:gd name="connsiteY4" fmla="*/ 3402 h 10296"/>
            <a:gd name="connsiteX0" fmla="*/ 10000 w 10000"/>
            <a:gd name="connsiteY0" fmla="*/ 0 h 10496"/>
            <a:gd name="connsiteX1" fmla="*/ 8446 w 10000"/>
            <a:gd name="connsiteY1" fmla="*/ 9667 h 10496"/>
            <a:gd name="connsiteX2" fmla="*/ 7296 w 10000"/>
            <a:gd name="connsiteY2" fmla="*/ 9982 h 10496"/>
            <a:gd name="connsiteX3" fmla="*/ 6326 w 10000"/>
            <a:gd name="connsiteY3" fmla="*/ 9695 h 10496"/>
            <a:gd name="connsiteX4" fmla="*/ 2656 w 10000"/>
            <a:gd name="connsiteY4" fmla="*/ 3166 h 10496"/>
            <a:gd name="connsiteX5" fmla="*/ 0 w 10000"/>
            <a:gd name="connsiteY5" fmla="*/ 3402 h 10496"/>
            <a:gd name="connsiteX0" fmla="*/ 10000 w 10000"/>
            <a:gd name="connsiteY0" fmla="*/ 0 h 11019"/>
            <a:gd name="connsiteX1" fmla="*/ 9149 w 10000"/>
            <a:gd name="connsiteY1" fmla="*/ 10369 h 11019"/>
            <a:gd name="connsiteX2" fmla="*/ 7296 w 10000"/>
            <a:gd name="connsiteY2" fmla="*/ 9982 h 11019"/>
            <a:gd name="connsiteX3" fmla="*/ 6326 w 10000"/>
            <a:gd name="connsiteY3" fmla="*/ 9695 h 11019"/>
            <a:gd name="connsiteX4" fmla="*/ 2656 w 10000"/>
            <a:gd name="connsiteY4" fmla="*/ 3166 h 11019"/>
            <a:gd name="connsiteX5" fmla="*/ 0 w 10000"/>
            <a:gd name="connsiteY5" fmla="*/ 3402 h 11019"/>
            <a:gd name="connsiteX0" fmla="*/ 10000 w 10000"/>
            <a:gd name="connsiteY0" fmla="*/ 0 h 10262"/>
            <a:gd name="connsiteX1" fmla="*/ 9292 w 10000"/>
            <a:gd name="connsiteY1" fmla="*/ 8601 h 10262"/>
            <a:gd name="connsiteX2" fmla="*/ 7296 w 10000"/>
            <a:gd name="connsiteY2" fmla="*/ 9982 h 10262"/>
            <a:gd name="connsiteX3" fmla="*/ 6326 w 10000"/>
            <a:gd name="connsiteY3" fmla="*/ 9695 h 10262"/>
            <a:gd name="connsiteX4" fmla="*/ 2656 w 10000"/>
            <a:gd name="connsiteY4" fmla="*/ 3166 h 10262"/>
            <a:gd name="connsiteX5" fmla="*/ 0 w 10000"/>
            <a:gd name="connsiteY5" fmla="*/ 3402 h 10262"/>
            <a:gd name="connsiteX0" fmla="*/ 10000 w 10000"/>
            <a:gd name="connsiteY0" fmla="*/ 0 h 9998"/>
            <a:gd name="connsiteX1" fmla="*/ 9292 w 10000"/>
            <a:gd name="connsiteY1" fmla="*/ 8601 h 9998"/>
            <a:gd name="connsiteX2" fmla="*/ 7296 w 10000"/>
            <a:gd name="connsiteY2" fmla="*/ 9982 h 9998"/>
            <a:gd name="connsiteX3" fmla="*/ 6176 w 10000"/>
            <a:gd name="connsiteY3" fmla="*/ 9095 h 9998"/>
            <a:gd name="connsiteX4" fmla="*/ 2656 w 10000"/>
            <a:gd name="connsiteY4" fmla="*/ 3166 h 9998"/>
            <a:gd name="connsiteX5" fmla="*/ 0 w 10000"/>
            <a:gd name="connsiteY5" fmla="*/ 3402 h 9998"/>
            <a:gd name="connsiteX0" fmla="*/ 7344 w 7344"/>
            <a:gd name="connsiteY0" fmla="*/ 0 h 10000"/>
            <a:gd name="connsiteX1" fmla="*/ 6636 w 7344"/>
            <a:gd name="connsiteY1" fmla="*/ 8603 h 10000"/>
            <a:gd name="connsiteX2" fmla="*/ 4640 w 7344"/>
            <a:gd name="connsiteY2" fmla="*/ 9984 h 10000"/>
            <a:gd name="connsiteX3" fmla="*/ 3520 w 7344"/>
            <a:gd name="connsiteY3" fmla="*/ 9097 h 10000"/>
            <a:gd name="connsiteX4" fmla="*/ 0 w 7344"/>
            <a:gd name="connsiteY4" fmla="*/ 3167 h 10000"/>
            <a:gd name="connsiteX0" fmla="*/ 5207 w 5207"/>
            <a:gd name="connsiteY0" fmla="*/ 0 h 10000"/>
            <a:gd name="connsiteX1" fmla="*/ 4243 w 5207"/>
            <a:gd name="connsiteY1" fmla="*/ 8603 h 10000"/>
            <a:gd name="connsiteX2" fmla="*/ 1525 w 5207"/>
            <a:gd name="connsiteY2" fmla="*/ 9984 h 10000"/>
            <a:gd name="connsiteX3" fmla="*/ 0 w 5207"/>
            <a:gd name="connsiteY3" fmla="*/ 9097 h 10000"/>
            <a:gd name="connsiteX0" fmla="*/ 7071 w 7071"/>
            <a:gd name="connsiteY0" fmla="*/ 0 h 10000"/>
            <a:gd name="connsiteX1" fmla="*/ 5220 w 7071"/>
            <a:gd name="connsiteY1" fmla="*/ 8603 h 10000"/>
            <a:gd name="connsiteX2" fmla="*/ 0 w 7071"/>
            <a:gd name="connsiteY2" fmla="*/ 9984 h 10000"/>
            <a:gd name="connsiteX0" fmla="*/ 2637 w 2637"/>
            <a:gd name="connsiteY0" fmla="*/ 0 h 13293"/>
            <a:gd name="connsiteX1" fmla="*/ 19 w 2637"/>
            <a:gd name="connsiteY1" fmla="*/ 8603 h 13293"/>
            <a:gd name="connsiteX2" fmla="*/ 1050 w 2637"/>
            <a:gd name="connsiteY2" fmla="*/ 13293 h 13293"/>
            <a:gd name="connsiteX0" fmla="*/ 11242 w 11242"/>
            <a:gd name="connsiteY0" fmla="*/ 0 h 10000"/>
            <a:gd name="connsiteX1" fmla="*/ 64 w 11242"/>
            <a:gd name="connsiteY1" fmla="*/ 7609 h 10000"/>
            <a:gd name="connsiteX2" fmla="*/ 5224 w 11242"/>
            <a:gd name="connsiteY2" fmla="*/ 10000 h 10000"/>
            <a:gd name="connsiteX0" fmla="*/ 11766 w 11766"/>
            <a:gd name="connsiteY0" fmla="*/ 0 h 10000"/>
            <a:gd name="connsiteX1" fmla="*/ 61 w 11766"/>
            <a:gd name="connsiteY1" fmla="*/ 7959 h 10000"/>
            <a:gd name="connsiteX2" fmla="*/ 5748 w 11766"/>
            <a:gd name="connsiteY2" fmla="*/ 10000 h 10000"/>
            <a:gd name="connsiteX0" fmla="*/ 11706 w 13062"/>
            <a:gd name="connsiteY0" fmla="*/ 0 h 8752"/>
            <a:gd name="connsiteX1" fmla="*/ 1 w 13062"/>
            <a:gd name="connsiteY1" fmla="*/ 7959 h 8752"/>
            <a:gd name="connsiteX2" fmla="*/ 12159 w 13062"/>
            <a:gd name="connsiteY2" fmla="*/ 8472 h 8752"/>
            <a:gd name="connsiteX0" fmla="*/ 9065 w 10154"/>
            <a:gd name="connsiteY0" fmla="*/ 0 h 9680"/>
            <a:gd name="connsiteX1" fmla="*/ 104 w 10154"/>
            <a:gd name="connsiteY1" fmla="*/ 9094 h 9680"/>
            <a:gd name="connsiteX2" fmla="*/ 9412 w 10154"/>
            <a:gd name="connsiteY2" fmla="*/ 9680 h 9680"/>
            <a:gd name="connsiteX0" fmla="*/ 10911 w 10911"/>
            <a:gd name="connsiteY0" fmla="*/ 0 h 12255"/>
            <a:gd name="connsiteX1" fmla="*/ 5 w 10911"/>
            <a:gd name="connsiteY1" fmla="*/ 11193 h 12255"/>
            <a:gd name="connsiteX2" fmla="*/ 9172 w 10911"/>
            <a:gd name="connsiteY2" fmla="*/ 11798 h 12255"/>
            <a:gd name="connsiteX0" fmla="*/ 11063 w 11063"/>
            <a:gd name="connsiteY0" fmla="*/ 0 h 11798"/>
            <a:gd name="connsiteX1" fmla="*/ 157 w 11063"/>
            <a:gd name="connsiteY1" fmla="*/ 11193 h 11798"/>
            <a:gd name="connsiteX2" fmla="*/ 9324 w 11063"/>
            <a:gd name="connsiteY2" fmla="*/ 11798 h 117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063" h="11798">
              <a:moveTo>
                <a:pt x="11063" y="0"/>
              </a:moveTo>
              <a:cubicBezTo>
                <a:pt x="10236" y="1349"/>
                <a:pt x="1985" y="10894"/>
                <a:pt x="157" y="11193"/>
              </a:cubicBezTo>
              <a:cubicBezTo>
                <a:pt x="-1671" y="11492"/>
                <a:pt x="13061" y="11794"/>
                <a:pt x="9324" y="11798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356758</xdr:colOff>
      <xdr:row>33</xdr:row>
      <xdr:rowOff>53809</xdr:rowOff>
    </xdr:from>
    <xdr:to>
      <xdr:col>15</xdr:col>
      <xdr:colOff>547796</xdr:colOff>
      <xdr:row>34</xdr:row>
      <xdr:rowOff>64572</xdr:rowOff>
    </xdr:to>
    <xdr:sp macro="" textlink="">
      <xdr:nvSpPr>
        <xdr:cNvPr id="1190" name="六角形 1189">
          <a:extLst>
            <a:ext uri="{FF2B5EF4-FFF2-40B4-BE49-F238E27FC236}">
              <a16:creationId xmlns:a16="http://schemas.microsoft.com/office/drawing/2014/main" id="{C45EFAA3-A90F-4B0B-96B5-C991A97997F6}"/>
            </a:ext>
          </a:extLst>
        </xdr:cNvPr>
        <xdr:cNvSpPr/>
      </xdr:nvSpPr>
      <xdr:spPr bwMode="auto">
        <a:xfrm>
          <a:off x="11704208" y="5508459"/>
          <a:ext cx="191038" cy="1758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302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137220</xdr:colOff>
      <xdr:row>34</xdr:row>
      <xdr:rowOff>110320</xdr:rowOff>
    </xdr:from>
    <xdr:ext cx="508539" cy="271758"/>
    <xdr:sp macro="" textlink="">
      <xdr:nvSpPr>
        <xdr:cNvPr id="1191" name="Text Box 1300">
          <a:extLst>
            <a:ext uri="{FF2B5EF4-FFF2-40B4-BE49-F238E27FC236}">
              <a16:creationId xmlns:a16="http://schemas.microsoft.com/office/drawing/2014/main" id="{B9F15DC7-D318-44EC-A58D-6C9A5C4D9378}"/>
            </a:ext>
          </a:extLst>
        </xdr:cNvPr>
        <xdr:cNvSpPr txBox="1">
          <a:spLocks noChangeArrowheads="1"/>
        </xdr:cNvSpPr>
      </xdr:nvSpPr>
      <xdr:spPr bwMode="auto">
        <a:xfrm>
          <a:off x="11484670" y="5730070"/>
          <a:ext cx="508539" cy="271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1.8㎞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108244</xdr:colOff>
      <xdr:row>35</xdr:row>
      <xdr:rowOff>145063</xdr:rowOff>
    </xdr:from>
    <xdr:to>
      <xdr:col>20</xdr:col>
      <xdr:colOff>395937</xdr:colOff>
      <xdr:row>36</xdr:row>
      <xdr:rowOff>130738</xdr:rowOff>
    </xdr:to>
    <xdr:grpSp>
      <xdr:nvGrpSpPr>
        <xdr:cNvPr id="1192" name="Group 405">
          <a:extLst>
            <a:ext uri="{FF2B5EF4-FFF2-40B4-BE49-F238E27FC236}">
              <a16:creationId xmlns:a16="http://schemas.microsoft.com/office/drawing/2014/main" id="{8B478F06-10A7-4660-BDFE-93F50D6D20F4}"/>
            </a:ext>
          </a:extLst>
        </xdr:cNvPr>
        <xdr:cNvGrpSpPr>
          <a:grpSpLocks/>
        </xdr:cNvGrpSpPr>
      </xdr:nvGrpSpPr>
      <xdr:grpSpPr bwMode="auto">
        <a:xfrm rot="5400000">
          <a:off x="13652682" y="5871111"/>
          <a:ext cx="151040" cy="287693"/>
          <a:chOff x="719" y="99"/>
          <a:chExt cx="22" cy="13"/>
        </a:xfrm>
      </xdr:grpSpPr>
      <xdr:sp macro="" textlink="">
        <xdr:nvSpPr>
          <xdr:cNvPr id="1193" name="Freeform 406">
            <a:extLst>
              <a:ext uri="{FF2B5EF4-FFF2-40B4-BE49-F238E27FC236}">
                <a16:creationId xmlns:a16="http://schemas.microsoft.com/office/drawing/2014/main" id="{457B1116-94A4-5C08-9696-2C6190BD1815}"/>
              </a:ext>
            </a:extLst>
          </xdr:cNvPr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4" name="Freeform 407">
            <a:extLst>
              <a:ext uri="{FF2B5EF4-FFF2-40B4-BE49-F238E27FC236}">
                <a16:creationId xmlns:a16="http://schemas.microsoft.com/office/drawing/2014/main" id="{42C953BE-0B1C-A47C-707B-ADDD707EDC95}"/>
              </a:ext>
            </a:extLst>
          </xdr:cNvPr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324970</xdr:colOff>
      <xdr:row>36</xdr:row>
      <xdr:rowOff>37355</xdr:rowOff>
    </xdr:from>
    <xdr:to>
      <xdr:col>20</xdr:col>
      <xdr:colOff>515471</xdr:colOff>
      <xdr:row>40</xdr:row>
      <xdr:rowOff>48562</xdr:rowOff>
    </xdr:to>
    <xdr:sp macro="" textlink="">
      <xdr:nvSpPr>
        <xdr:cNvPr id="1195" name="Text Box 1563">
          <a:extLst>
            <a:ext uri="{FF2B5EF4-FFF2-40B4-BE49-F238E27FC236}">
              <a16:creationId xmlns:a16="http://schemas.microsoft.com/office/drawing/2014/main" id="{873D10C8-3829-4CC4-989F-F5997F394201}"/>
            </a:ext>
          </a:extLst>
        </xdr:cNvPr>
        <xdr:cNvSpPr txBox="1">
          <a:spLocks noChangeArrowheads="1"/>
        </xdr:cNvSpPr>
      </xdr:nvSpPr>
      <xdr:spPr bwMode="auto">
        <a:xfrm>
          <a:off x="8148170" y="7308105"/>
          <a:ext cx="190501" cy="67160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氷見線</a:t>
          </a:r>
        </a:p>
      </xdr:txBody>
    </xdr:sp>
    <xdr:clientData/>
  </xdr:twoCellAnchor>
  <xdr:twoCellAnchor>
    <xdr:from>
      <xdr:col>19</xdr:col>
      <xdr:colOff>14319</xdr:colOff>
      <xdr:row>36</xdr:row>
      <xdr:rowOff>0</xdr:rowOff>
    </xdr:from>
    <xdr:to>
      <xdr:col>19</xdr:col>
      <xdr:colOff>191067</xdr:colOff>
      <xdr:row>39</xdr:row>
      <xdr:rowOff>134471</xdr:rowOff>
    </xdr:to>
    <xdr:sp macro="" textlink="">
      <xdr:nvSpPr>
        <xdr:cNvPr id="1196" name="Text Box 1620">
          <a:extLst>
            <a:ext uri="{FF2B5EF4-FFF2-40B4-BE49-F238E27FC236}">
              <a16:creationId xmlns:a16="http://schemas.microsoft.com/office/drawing/2014/main" id="{3A45FD96-F229-4A01-83BF-D0ECC0207236}"/>
            </a:ext>
          </a:extLst>
        </xdr:cNvPr>
        <xdr:cNvSpPr txBox="1">
          <a:spLocks noChangeArrowheads="1"/>
        </xdr:cNvSpPr>
      </xdr:nvSpPr>
      <xdr:spPr bwMode="auto">
        <a:xfrm>
          <a:off x="7132669" y="7270750"/>
          <a:ext cx="176748" cy="629771"/>
        </a:xfrm>
        <a:prstGeom prst="rect">
          <a:avLst/>
        </a:prstGeom>
        <a:noFill/>
        <a:ln>
          <a:noFill/>
        </a:ln>
      </xdr:spPr>
      <xdr:txBody>
        <a:bodyPr vertOverflow="overflow" horzOverflow="overflow" vert="eaVert" wrap="square" lIns="27432" tIns="18288" rIns="27432" bIns="18288" anchor="t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富山湾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20</xdr:col>
      <xdr:colOff>338039</xdr:colOff>
      <xdr:row>45</xdr:row>
      <xdr:rowOff>18185</xdr:rowOff>
    </xdr:from>
    <xdr:to>
      <xdr:col>20</xdr:col>
      <xdr:colOff>494291</xdr:colOff>
      <xdr:row>45</xdr:row>
      <xdr:rowOff>162358</xdr:rowOff>
    </xdr:to>
    <xdr:sp macro="" textlink="">
      <xdr:nvSpPr>
        <xdr:cNvPr id="1197" name="六角形 1196">
          <a:extLst>
            <a:ext uri="{FF2B5EF4-FFF2-40B4-BE49-F238E27FC236}">
              <a16:creationId xmlns:a16="http://schemas.microsoft.com/office/drawing/2014/main" id="{31937AB1-FE63-4DF6-902D-37151135ACA7}"/>
            </a:ext>
          </a:extLst>
        </xdr:cNvPr>
        <xdr:cNvSpPr/>
      </xdr:nvSpPr>
      <xdr:spPr bwMode="auto">
        <a:xfrm>
          <a:off x="13800039" y="7454035"/>
          <a:ext cx="156252" cy="14417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246616</xdr:colOff>
      <xdr:row>45</xdr:row>
      <xdr:rowOff>119075</xdr:rowOff>
    </xdr:from>
    <xdr:to>
      <xdr:col>20</xdr:col>
      <xdr:colOff>378422</xdr:colOff>
      <xdr:row>46</xdr:row>
      <xdr:rowOff>79269</xdr:rowOff>
    </xdr:to>
    <xdr:sp macro="" textlink="">
      <xdr:nvSpPr>
        <xdr:cNvPr id="1198" name="Oval 310">
          <a:extLst>
            <a:ext uri="{FF2B5EF4-FFF2-40B4-BE49-F238E27FC236}">
              <a16:creationId xmlns:a16="http://schemas.microsoft.com/office/drawing/2014/main" id="{F7B427DC-DD90-401A-AD3A-47E74A84ADB0}"/>
            </a:ext>
          </a:extLst>
        </xdr:cNvPr>
        <xdr:cNvSpPr>
          <a:spLocks noChangeArrowheads="1"/>
        </xdr:cNvSpPr>
      </xdr:nvSpPr>
      <xdr:spPr bwMode="auto">
        <a:xfrm>
          <a:off x="13708616" y="7554925"/>
          <a:ext cx="131806" cy="12529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344943</xdr:colOff>
      <xdr:row>46</xdr:row>
      <xdr:rowOff>21168</xdr:rowOff>
    </xdr:from>
    <xdr:to>
      <xdr:col>20</xdr:col>
      <xdr:colOff>330199</xdr:colOff>
      <xdr:row>48</xdr:row>
      <xdr:rowOff>88851</xdr:rowOff>
    </xdr:to>
    <xdr:sp macro="" textlink="">
      <xdr:nvSpPr>
        <xdr:cNvPr id="1199" name="AutoShape 1561">
          <a:extLst>
            <a:ext uri="{FF2B5EF4-FFF2-40B4-BE49-F238E27FC236}">
              <a16:creationId xmlns:a16="http://schemas.microsoft.com/office/drawing/2014/main" id="{3F5859B7-C1B5-4369-BD0A-28BD336C18EE}"/>
            </a:ext>
          </a:extLst>
        </xdr:cNvPr>
        <xdr:cNvSpPr>
          <a:spLocks/>
        </xdr:cNvSpPr>
      </xdr:nvSpPr>
      <xdr:spPr bwMode="auto">
        <a:xfrm rot="16200000" flipH="1" flipV="1">
          <a:off x="13248204" y="7476007"/>
          <a:ext cx="397883" cy="690106"/>
        </a:xfrm>
        <a:prstGeom prst="rightBrace">
          <a:avLst>
            <a:gd name="adj1" fmla="val 42740"/>
            <a:gd name="adj2" fmla="val 179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161137</xdr:colOff>
      <xdr:row>51</xdr:row>
      <xdr:rowOff>62811</xdr:rowOff>
    </xdr:from>
    <xdr:ext cx="917624" cy="66994"/>
    <xdr:grpSp>
      <xdr:nvGrpSpPr>
        <xdr:cNvPr id="1200" name="Group 802">
          <a:extLst>
            <a:ext uri="{FF2B5EF4-FFF2-40B4-BE49-F238E27FC236}">
              <a16:creationId xmlns:a16="http://schemas.microsoft.com/office/drawing/2014/main" id="{2E5DA888-0940-4A23-9143-18507D84E743}"/>
            </a:ext>
          </a:extLst>
        </xdr:cNvPr>
        <xdr:cNvGrpSpPr>
          <a:grpSpLocks/>
        </xdr:cNvGrpSpPr>
      </xdr:nvGrpSpPr>
      <xdr:grpSpPr bwMode="auto">
        <a:xfrm rot="5400000">
          <a:off x="7712563" y="8077704"/>
          <a:ext cx="66994" cy="917624"/>
          <a:chOff x="1729" y="1694"/>
          <a:chExt cx="21" cy="102"/>
        </a:xfrm>
      </xdr:grpSpPr>
      <xdr:sp macro="" textlink="">
        <xdr:nvSpPr>
          <xdr:cNvPr id="1201" name="Line 803">
            <a:extLst>
              <a:ext uri="{FF2B5EF4-FFF2-40B4-BE49-F238E27FC236}">
                <a16:creationId xmlns:a16="http://schemas.microsoft.com/office/drawing/2014/main" id="{56F6C64D-0361-6F3D-A5EA-63C79E0B80E1}"/>
              </a:ext>
            </a:extLst>
          </xdr:cNvPr>
          <xdr:cNvSpPr>
            <a:spLocks noChangeShapeType="1"/>
          </xdr:cNvSpPr>
        </xdr:nvSpPr>
        <xdr:spPr bwMode="auto">
          <a:xfrm flipH="1">
            <a:off x="1737" y="1694"/>
            <a:ext cx="1" cy="10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02" name="Line 804">
            <a:extLst>
              <a:ext uri="{FF2B5EF4-FFF2-40B4-BE49-F238E27FC236}">
                <a16:creationId xmlns:a16="http://schemas.microsoft.com/office/drawing/2014/main" id="{5DFDE835-9187-23C6-2493-C597D00BAED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3" name="Line 805">
            <a:extLst>
              <a:ext uri="{FF2B5EF4-FFF2-40B4-BE49-F238E27FC236}">
                <a16:creationId xmlns:a16="http://schemas.microsoft.com/office/drawing/2014/main" id="{2D67DF4C-E47D-F912-5203-0F72597EE406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4" name="Line 806">
            <a:extLst>
              <a:ext uri="{FF2B5EF4-FFF2-40B4-BE49-F238E27FC236}">
                <a16:creationId xmlns:a16="http://schemas.microsoft.com/office/drawing/2014/main" id="{52441A97-08BA-1929-1799-BD08BB6A0C09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1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5" name="Line 807">
            <a:extLst>
              <a:ext uri="{FF2B5EF4-FFF2-40B4-BE49-F238E27FC236}">
                <a16:creationId xmlns:a16="http://schemas.microsoft.com/office/drawing/2014/main" id="{F8EDC65A-89C7-F97F-2720-EBE7D204C51B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6" name="Line 808">
            <a:extLst>
              <a:ext uri="{FF2B5EF4-FFF2-40B4-BE49-F238E27FC236}">
                <a16:creationId xmlns:a16="http://schemas.microsoft.com/office/drawing/2014/main" id="{58E9D638-0D79-233C-BDDE-F3C55A7408D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7" name="Line 809">
            <a:extLst>
              <a:ext uri="{FF2B5EF4-FFF2-40B4-BE49-F238E27FC236}">
                <a16:creationId xmlns:a16="http://schemas.microsoft.com/office/drawing/2014/main" id="{11D9451B-5EB7-FC12-1CFD-5A23A12F9648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8" name="Line 810">
            <a:extLst>
              <a:ext uri="{FF2B5EF4-FFF2-40B4-BE49-F238E27FC236}">
                <a16:creationId xmlns:a16="http://schemas.microsoft.com/office/drawing/2014/main" id="{6BC9F87E-4BFE-0876-5270-47061AD92EEA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09" name="Line 811">
            <a:extLst>
              <a:ext uri="{FF2B5EF4-FFF2-40B4-BE49-F238E27FC236}">
                <a16:creationId xmlns:a16="http://schemas.microsoft.com/office/drawing/2014/main" id="{8C4A96F1-9705-22AF-399B-DC2B8F88C09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0" name="Line 812">
            <a:extLst>
              <a:ext uri="{FF2B5EF4-FFF2-40B4-BE49-F238E27FC236}">
                <a16:creationId xmlns:a16="http://schemas.microsoft.com/office/drawing/2014/main" id="{0944CCDB-FEDC-651C-E043-25109A096952}"/>
              </a:ext>
            </a:extLst>
          </xdr:cNvPr>
          <xdr:cNvSpPr>
            <a:spLocks noChangeShapeType="1"/>
          </xdr:cNvSpPr>
        </xdr:nvSpPr>
        <xdr:spPr bwMode="auto">
          <a:xfrm flipV="1">
            <a:off x="1729" y="1787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oneCellAnchor>
  <xdr:oneCellAnchor>
    <xdr:from>
      <xdr:col>12</xdr:col>
      <xdr:colOff>295140</xdr:colOff>
      <xdr:row>51</xdr:row>
      <xdr:rowOff>32962</xdr:rowOff>
    </xdr:from>
    <xdr:ext cx="386813" cy="130319"/>
    <xdr:sp macro="" textlink="">
      <xdr:nvSpPr>
        <xdr:cNvPr id="1211" name="Text Box 208">
          <a:extLst>
            <a:ext uri="{FF2B5EF4-FFF2-40B4-BE49-F238E27FC236}">
              <a16:creationId xmlns:a16="http://schemas.microsoft.com/office/drawing/2014/main" id="{1FCA47B3-0756-4C8B-BAEF-BC893C9E2837}"/>
            </a:ext>
          </a:extLst>
        </xdr:cNvPr>
        <xdr:cNvSpPr txBox="1">
          <a:spLocks noChangeArrowheads="1"/>
        </xdr:cNvSpPr>
      </xdr:nvSpPr>
      <xdr:spPr bwMode="auto">
        <a:xfrm>
          <a:off x="8118340" y="8459412"/>
          <a:ext cx="386813" cy="13031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石動駅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359726</xdr:colOff>
      <xdr:row>54</xdr:row>
      <xdr:rowOff>163744</xdr:rowOff>
    </xdr:from>
    <xdr:ext cx="304135" cy="159531"/>
    <xdr:sp macro="" textlink="">
      <xdr:nvSpPr>
        <xdr:cNvPr id="1212" name="Text Box 1300">
          <a:extLst>
            <a:ext uri="{FF2B5EF4-FFF2-40B4-BE49-F238E27FC236}">
              <a16:creationId xmlns:a16="http://schemas.microsoft.com/office/drawing/2014/main" id="{C79BDCE5-F46D-4FDA-932E-C61B21F1D56C}"/>
            </a:ext>
          </a:extLst>
        </xdr:cNvPr>
        <xdr:cNvSpPr txBox="1">
          <a:spLocks noChangeArrowheads="1"/>
        </xdr:cNvSpPr>
      </xdr:nvSpPr>
      <xdr:spPr bwMode="auto">
        <a:xfrm flipH="1">
          <a:off x="7478076" y="9085494"/>
          <a:ext cx="304135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11</xdr:col>
      <xdr:colOff>570063</xdr:colOff>
      <xdr:row>43</xdr:row>
      <xdr:rowOff>36080</xdr:rowOff>
    </xdr:from>
    <xdr:to>
      <xdr:col>12</xdr:col>
      <xdr:colOff>177020</xdr:colOff>
      <xdr:row>44</xdr:row>
      <xdr:rowOff>149216</xdr:rowOff>
    </xdr:to>
    <xdr:grpSp>
      <xdr:nvGrpSpPr>
        <xdr:cNvPr id="1213" name="Group 6672">
          <a:extLst>
            <a:ext uri="{FF2B5EF4-FFF2-40B4-BE49-F238E27FC236}">
              <a16:creationId xmlns:a16="http://schemas.microsoft.com/office/drawing/2014/main" id="{309C1442-5711-48A5-8DFB-C0331FA972FD}"/>
            </a:ext>
          </a:extLst>
        </xdr:cNvPr>
        <xdr:cNvGrpSpPr>
          <a:grpSpLocks/>
        </xdr:cNvGrpSpPr>
      </xdr:nvGrpSpPr>
      <xdr:grpSpPr bwMode="auto">
        <a:xfrm>
          <a:off x="7696174" y="7153372"/>
          <a:ext cx="312513" cy="278500"/>
          <a:chOff x="536" y="110"/>
          <a:chExt cx="46" cy="44"/>
        </a:xfrm>
      </xdr:grpSpPr>
      <xdr:pic>
        <xdr:nvPicPr>
          <xdr:cNvPr id="1214" name="Picture 6673" descr="route2">
            <a:extLst>
              <a:ext uri="{FF2B5EF4-FFF2-40B4-BE49-F238E27FC236}">
                <a16:creationId xmlns:a16="http://schemas.microsoft.com/office/drawing/2014/main" id="{BB4DB719-5F65-6900-9CA8-4CB87463C2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15" name="Text Box 6674">
            <a:extLst>
              <a:ext uri="{FF2B5EF4-FFF2-40B4-BE49-F238E27FC236}">
                <a16:creationId xmlns:a16="http://schemas.microsoft.com/office/drawing/2014/main" id="{976CBC75-0681-4137-05EA-9364965487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19</xdr:col>
      <xdr:colOff>383733</xdr:colOff>
      <xdr:row>33</xdr:row>
      <xdr:rowOff>101743</xdr:rowOff>
    </xdr:from>
    <xdr:to>
      <xdr:col>19</xdr:col>
      <xdr:colOff>465481</xdr:colOff>
      <xdr:row>34</xdr:row>
      <xdr:rowOff>98543</xdr:rowOff>
    </xdr:to>
    <xdr:grpSp>
      <xdr:nvGrpSpPr>
        <xdr:cNvPr id="1216" name="Group 405">
          <a:extLst>
            <a:ext uri="{FF2B5EF4-FFF2-40B4-BE49-F238E27FC236}">
              <a16:creationId xmlns:a16="http://schemas.microsoft.com/office/drawing/2014/main" id="{669B66AF-4464-41D0-AD80-26F20426B297}"/>
            </a:ext>
          </a:extLst>
        </xdr:cNvPr>
        <xdr:cNvGrpSpPr>
          <a:grpSpLocks/>
        </xdr:cNvGrpSpPr>
      </xdr:nvGrpSpPr>
      <xdr:grpSpPr bwMode="auto">
        <a:xfrm>
          <a:off x="13154289" y="5565389"/>
          <a:ext cx="81748" cy="162164"/>
          <a:chOff x="718" y="97"/>
          <a:chExt cx="23" cy="15"/>
        </a:xfrm>
      </xdr:grpSpPr>
      <xdr:sp macro="" textlink="">
        <xdr:nvSpPr>
          <xdr:cNvPr id="1217" name="Freeform 406">
            <a:extLst>
              <a:ext uri="{FF2B5EF4-FFF2-40B4-BE49-F238E27FC236}">
                <a16:creationId xmlns:a16="http://schemas.microsoft.com/office/drawing/2014/main" id="{860A51A9-A3EE-A69A-69C2-75CE72FD8F74}"/>
              </a:ext>
            </a:extLst>
          </xdr:cNvPr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18" name="Freeform 407">
            <a:extLst>
              <a:ext uri="{FF2B5EF4-FFF2-40B4-BE49-F238E27FC236}">
                <a16:creationId xmlns:a16="http://schemas.microsoft.com/office/drawing/2014/main" id="{9ECB9FC8-9E41-2AE2-4186-4FBEB8F18CF7}"/>
              </a:ext>
            </a:extLst>
          </xdr:cNvPr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368016</xdr:colOff>
      <xdr:row>47</xdr:row>
      <xdr:rowOff>105233</xdr:rowOff>
    </xdr:from>
    <xdr:to>
      <xdr:col>11</xdr:col>
      <xdr:colOff>415440</xdr:colOff>
      <xdr:row>48</xdr:row>
      <xdr:rowOff>105231</xdr:rowOff>
    </xdr:to>
    <xdr:sp macro="" textlink="">
      <xdr:nvSpPr>
        <xdr:cNvPr id="1219" name="Line 206">
          <a:extLst>
            <a:ext uri="{FF2B5EF4-FFF2-40B4-BE49-F238E27FC236}">
              <a16:creationId xmlns:a16="http://schemas.microsoft.com/office/drawing/2014/main" id="{19971167-BEA2-48F5-8049-14047F92A15E}"/>
            </a:ext>
          </a:extLst>
        </xdr:cNvPr>
        <xdr:cNvSpPr>
          <a:spLocks noChangeShapeType="1"/>
        </xdr:cNvSpPr>
      </xdr:nvSpPr>
      <xdr:spPr bwMode="auto">
        <a:xfrm flipH="1">
          <a:off x="8896066" y="7871283"/>
          <a:ext cx="47424" cy="1650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855 w 26855"/>
            <a:gd name="connsiteY0" fmla="*/ 0 h 10000"/>
            <a:gd name="connsiteX1" fmla="*/ 26855 w 26855"/>
            <a:gd name="connsiteY1" fmla="*/ 10000 h 10000"/>
            <a:gd name="connsiteX0" fmla="*/ 41143 w 51143"/>
            <a:gd name="connsiteY0" fmla="*/ 0 h 10000"/>
            <a:gd name="connsiteX1" fmla="*/ 51143 w 51143"/>
            <a:gd name="connsiteY1" fmla="*/ 10000 h 10000"/>
            <a:gd name="connsiteX0" fmla="*/ 54812 w 64812"/>
            <a:gd name="connsiteY0" fmla="*/ 0 h 10000"/>
            <a:gd name="connsiteX1" fmla="*/ 64812 w 6481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812" h="10000">
              <a:moveTo>
                <a:pt x="54812" y="0"/>
              </a:moveTo>
              <a:cubicBezTo>
                <a:pt x="-42923" y="2988"/>
                <a:pt x="8923" y="6839"/>
                <a:pt x="64812" y="10000"/>
              </a:cubicBezTo>
            </a:path>
          </a:pathLst>
        </a:cu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358200</xdr:colOff>
      <xdr:row>45</xdr:row>
      <xdr:rowOff>104626</xdr:rowOff>
    </xdr:from>
    <xdr:to>
      <xdr:col>11</xdr:col>
      <xdr:colOff>405624</xdr:colOff>
      <xdr:row>46</xdr:row>
      <xdr:rowOff>104624</xdr:rowOff>
    </xdr:to>
    <xdr:sp macro="" textlink="">
      <xdr:nvSpPr>
        <xdr:cNvPr id="1220" name="Line 206">
          <a:extLst>
            <a:ext uri="{FF2B5EF4-FFF2-40B4-BE49-F238E27FC236}">
              <a16:creationId xmlns:a16="http://schemas.microsoft.com/office/drawing/2014/main" id="{D588BBCA-FB8B-4774-9908-3D50E262FC99}"/>
            </a:ext>
          </a:extLst>
        </xdr:cNvPr>
        <xdr:cNvSpPr>
          <a:spLocks noChangeShapeType="1"/>
        </xdr:cNvSpPr>
      </xdr:nvSpPr>
      <xdr:spPr bwMode="auto">
        <a:xfrm flipH="1">
          <a:off x="8886250" y="7540476"/>
          <a:ext cx="47424" cy="16509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6855 w 26855"/>
            <a:gd name="connsiteY0" fmla="*/ 0 h 10000"/>
            <a:gd name="connsiteX1" fmla="*/ 26855 w 26855"/>
            <a:gd name="connsiteY1" fmla="*/ 10000 h 10000"/>
            <a:gd name="connsiteX0" fmla="*/ 41143 w 51143"/>
            <a:gd name="connsiteY0" fmla="*/ 0 h 10000"/>
            <a:gd name="connsiteX1" fmla="*/ 51143 w 51143"/>
            <a:gd name="connsiteY1" fmla="*/ 10000 h 10000"/>
            <a:gd name="connsiteX0" fmla="*/ 54812 w 64812"/>
            <a:gd name="connsiteY0" fmla="*/ 0 h 10000"/>
            <a:gd name="connsiteX1" fmla="*/ 64812 w 64812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4812" h="10000">
              <a:moveTo>
                <a:pt x="54812" y="0"/>
              </a:moveTo>
              <a:cubicBezTo>
                <a:pt x="-42923" y="2988"/>
                <a:pt x="8923" y="6839"/>
                <a:pt x="64812" y="10000"/>
              </a:cubicBezTo>
            </a:path>
          </a:pathLst>
        </a:custGeom>
        <a:noFill/>
        <a:ln w="12700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1345</xdr:colOff>
      <xdr:row>46</xdr:row>
      <xdr:rowOff>80279</xdr:rowOff>
    </xdr:from>
    <xdr:to>
      <xdr:col>14</xdr:col>
      <xdr:colOff>162358</xdr:colOff>
      <xdr:row>47</xdr:row>
      <xdr:rowOff>72158</xdr:rowOff>
    </xdr:to>
    <xdr:sp macro="" textlink="">
      <xdr:nvSpPr>
        <xdr:cNvPr id="1221" name="AutoShape 308">
          <a:extLst>
            <a:ext uri="{FF2B5EF4-FFF2-40B4-BE49-F238E27FC236}">
              <a16:creationId xmlns:a16="http://schemas.microsoft.com/office/drawing/2014/main" id="{CD7E1966-29FE-40C2-BAF0-36F2D8919300}"/>
            </a:ext>
          </a:extLst>
        </xdr:cNvPr>
        <xdr:cNvSpPr>
          <a:spLocks noChangeArrowheads="1"/>
        </xdr:cNvSpPr>
      </xdr:nvSpPr>
      <xdr:spPr bwMode="auto">
        <a:xfrm>
          <a:off x="10643945" y="7681229"/>
          <a:ext cx="161013" cy="15697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305711</xdr:colOff>
      <xdr:row>46</xdr:row>
      <xdr:rowOff>60430</xdr:rowOff>
    </xdr:from>
    <xdr:to>
      <xdr:col>14</xdr:col>
      <xdr:colOff>616219</xdr:colOff>
      <xdr:row>48</xdr:row>
      <xdr:rowOff>14094</xdr:rowOff>
    </xdr:to>
    <xdr:grpSp>
      <xdr:nvGrpSpPr>
        <xdr:cNvPr id="1222" name="Group 6672">
          <a:extLst>
            <a:ext uri="{FF2B5EF4-FFF2-40B4-BE49-F238E27FC236}">
              <a16:creationId xmlns:a16="http://schemas.microsoft.com/office/drawing/2014/main" id="{F62B8E42-3853-4292-B7D7-A1CEEAFA3668}"/>
            </a:ext>
          </a:extLst>
        </xdr:cNvPr>
        <xdr:cNvGrpSpPr>
          <a:grpSpLocks/>
        </xdr:cNvGrpSpPr>
      </xdr:nvGrpSpPr>
      <xdr:grpSpPr bwMode="auto">
        <a:xfrm>
          <a:off x="9548489" y="7673815"/>
          <a:ext cx="310508" cy="284394"/>
          <a:chOff x="536" y="110"/>
          <a:chExt cx="46" cy="44"/>
        </a:xfrm>
      </xdr:grpSpPr>
      <xdr:pic>
        <xdr:nvPicPr>
          <xdr:cNvPr id="1223" name="Picture 6673" descr="route2">
            <a:extLst>
              <a:ext uri="{FF2B5EF4-FFF2-40B4-BE49-F238E27FC236}">
                <a16:creationId xmlns:a16="http://schemas.microsoft.com/office/drawing/2014/main" id="{11FA5F06-E6CF-CD88-290D-AA0542034F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24" name="Text Box 6674">
            <a:extLst>
              <a:ext uri="{FF2B5EF4-FFF2-40B4-BE49-F238E27FC236}">
                <a16:creationId xmlns:a16="http://schemas.microsoft.com/office/drawing/2014/main" id="{7914E832-6A66-9A11-0C5A-DAA3320BF0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 editAs="oneCell">
    <xdr:from>
      <xdr:col>14</xdr:col>
      <xdr:colOff>57863</xdr:colOff>
      <xdr:row>45</xdr:row>
      <xdr:rowOff>89826</xdr:rowOff>
    </xdr:from>
    <xdr:to>
      <xdr:col>15</xdr:col>
      <xdr:colOff>77167</xdr:colOff>
      <xdr:row>46</xdr:row>
      <xdr:rowOff>161295</xdr:rowOff>
    </xdr:to>
    <xdr:pic>
      <xdr:nvPicPr>
        <xdr:cNvPr id="1225" name="図 1224">
          <a:extLst>
            <a:ext uri="{FF2B5EF4-FFF2-40B4-BE49-F238E27FC236}">
              <a16:creationId xmlns:a16="http://schemas.microsoft.com/office/drawing/2014/main" id="{316EE173-8C26-4497-BE9A-A7CDFC202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89817">
          <a:off x="10700463" y="7525676"/>
          <a:ext cx="724154" cy="236569"/>
        </a:xfrm>
        <a:prstGeom prst="rect">
          <a:avLst/>
        </a:prstGeom>
      </xdr:spPr>
    </xdr:pic>
    <xdr:clientData/>
  </xdr:twoCellAnchor>
  <xdr:oneCellAnchor>
    <xdr:from>
      <xdr:col>14</xdr:col>
      <xdr:colOff>97416</xdr:colOff>
      <xdr:row>44</xdr:row>
      <xdr:rowOff>82982</xdr:rowOff>
    </xdr:from>
    <xdr:ext cx="408214" cy="159531"/>
    <xdr:sp macro="" textlink="">
      <xdr:nvSpPr>
        <xdr:cNvPr id="1226" name="Text Box 1300">
          <a:extLst>
            <a:ext uri="{FF2B5EF4-FFF2-40B4-BE49-F238E27FC236}">
              <a16:creationId xmlns:a16="http://schemas.microsoft.com/office/drawing/2014/main" id="{6B0C2E94-78A4-4C3A-8ECE-D50E81AAEB28}"/>
            </a:ext>
          </a:extLst>
        </xdr:cNvPr>
        <xdr:cNvSpPr txBox="1">
          <a:spLocks noChangeArrowheads="1"/>
        </xdr:cNvSpPr>
      </xdr:nvSpPr>
      <xdr:spPr bwMode="auto">
        <a:xfrm>
          <a:off x="10740016" y="7353732"/>
          <a:ext cx="40821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173184</xdr:colOff>
      <xdr:row>43</xdr:row>
      <xdr:rowOff>82981</xdr:rowOff>
    </xdr:from>
    <xdr:ext cx="124626" cy="300595"/>
    <xdr:sp macro="" textlink="">
      <xdr:nvSpPr>
        <xdr:cNvPr id="1227" name="Text Box 1300">
          <a:extLst>
            <a:ext uri="{FF2B5EF4-FFF2-40B4-BE49-F238E27FC236}">
              <a16:creationId xmlns:a16="http://schemas.microsoft.com/office/drawing/2014/main" id="{5FD1CC31-2F23-4B73-8BB4-E46677CB6E3D}"/>
            </a:ext>
          </a:extLst>
        </xdr:cNvPr>
        <xdr:cNvSpPr txBox="1">
          <a:spLocks noChangeArrowheads="1"/>
        </xdr:cNvSpPr>
      </xdr:nvSpPr>
      <xdr:spPr bwMode="auto">
        <a:xfrm>
          <a:off x="9406084" y="7188631"/>
          <a:ext cx="124626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263898</xdr:colOff>
      <xdr:row>46</xdr:row>
      <xdr:rowOff>159315</xdr:rowOff>
    </xdr:from>
    <xdr:to>
      <xdr:col>19</xdr:col>
      <xdr:colOff>422132</xdr:colOff>
      <xdr:row>47</xdr:row>
      <xdr:rowOff>129887</xdr:rowOff>
    </xdr:to>
    <xdr:sp macro="" textlink="">
      <xdr:nvSpPr>
        <xdr:cNvPr id="1228" name="AutoShape 308">
          <a:extLst>
            <a:ext uri="{FF2B5EF4-FFF2-40B4-BE49-F238E27FC236}">
              <a16:creationId xmlns:a16="http://schemas.microsoft.com/office/drawing/2014/main" id="{C1A3F477-C6AE-407C-8556-639BBCCFFB92}"/>
            </a:ext>
          </a:extLst>
        </xdr:cNvPr>
        <xdr:cNvSpPr>
          <a:spLocks noChangeArrowheads="1"/>
        </xdr:cNvSpPr>
      </xdr:nvSpPr>
      <xdr:spPr bwMode="auto">
        <a:xfrm>
          <a:off x="13021048" y="7760265"/>
          <a:ext cx="158234" cy="1356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303072</xdr:colOff>
      <xdr:row>44</xdr:row>
      <xdr:rowOff>39688</xdr:rowOff>
    </xdr:from>
    <xdr:to>
      <xdr:col>20</xdr:col>
      <xdr:colOff>461819</xdr:colOff>
      <xdr:row>44</xdr:row>
      <xdr:rowOff>147927</xdr:rowOff>
    </xdr:to>
    <xdr:sp macro="" textlink="">
      <xdr:nvSpPr>
        <xdr:cNvPr id="1229" name="六角形 1228">
          <a:extLst>
            <a:ext uri="{FF2B5EF4-FFF2-40B4-BE49-F238E27FC236}">
              <a16:creationId xmlns:a16="http://schemas.microsoft.com/office/drawing/2014/main" id="{0511B99E-65E5-410D-A0E2-83D6477BC329}"/>
            </a:ext>
          </a:extLst>
        </xdr:cNvPr>
        <xdr:cNvSpPr/>
      </xdr:nvSpPr>
      <xdr:spPr bwMode="auto">
        <a:xfrm>
          <a:off x="13765072" y="7310438"/>
          <a:ext cx="158747" cy="1082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15</xdr:col>
      <xdr:colOff>310600</xdr:colOff>
      <xdr:row>43</xdr:row>
      <xdr:rowOff>43095</xdr:rowOff>
    </xdr:from>
    <xdr:to>
      <xdr:col>15</xdr:col>
      <xdr:colOff>597270</xdr:colOff>
      <xdr:row>44</xdr:row>
      <xdr:rowOff>123770</xdr:rowOff>
    </xdr:to>
    <xdr:grpSp>
      <xdr:nvGrpSpPr>
        <xdr:cNvPr id="1230" name="Group 6672">
          <a:extLst>
            <a:ext uri="{FF2B5EF4-FFF2-40B4-BE49-F238E27FC236}">
              <a16:creationId xmlns:a16="http://schemas.microsoft.com/office/drawing/2014/main" id="{171AD0DB-A297-427C-AF3D-AF74CCF54AC8}"/>
            </a:ext>
          </a:extLst>
        </xdr:cNvPr>
        <xdr:cNvGrpSpPr>
          <a:grpSpLocks/>
        </xdr:cNvGrpSpPr>
      </xdr:nvGrpSpPr>
      <xdr:grpSpPr bwMode="auto">
        <a:xfrm>
          <a:off x="10258933" y="7160387"/>
          <a:ext cx="286670" cy="246039"/>
          <a:chOff x="536" y="110"/>
          <a:chExt cx="46" cy="44"/>
        </a:xfrm>
      </xdr:grpSpPr>
      <xdr:pic>
        <xdr:nvPicPr>
          <xdr:cNvPr id="1231" name="Picture 6673" descr="route2">
            <a:extLst>
              <a:ext uri="{FF2B5EF4-FFF2-40B4-BE49-F238E27FC236}">
                <a16:creationId xmlns:a16="http://schemas.microsoft.com/office/drawing/2014/main" id="{B4FDCB43-9B73-DC2A-E70B-9A1C94CE38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32" name="Text Box 6674">
            <a:extLst>
              <a:ext uri="{FF2B5EF4-FFF2-40B4-BE49-F238E27FC236}">
                <a16:creationId xmlns:a16="http://schemas.microsoft.com/office/drawing/2014/main" id="{D8BF0995-879B-9D8D-73D6-CBAA58787B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11</xdr:col>
      <xdr:colOff>47744</xdr:colOff>
      <xdr:row>54</xdr:row>
      <xdr:rowOff>60890</xdr:rowOff>
    </xdr:from>
    <xdr:to>
      <xdr:col>11</xdr:col>
      <xdr:colOff>212522</xdr:colOff>
      <xdr:row>56</xdr:row>
      <xdr:rowOff>10965</xdr:rowOff>
    </xdr:to>
    <xdr:sp macro="" textlink="">
      <xdr:nvSpPr>
        <xdr:cNvPr id="1233" name="Text Box 1563">
          <a:extLst>
            <a:ext uri="{FF2B5EF4-FFF2-40B4-BE49-F238E27FC236}">
              <a16:creationId xmlns:a16="http://schemas.microsoft.com/office/drawing/2014/main" id="{187F15E2-7B45-48EA-B5D9-56DADADB0DFB}"/>
            </a:ext>
          </a:extLst>
        </xdr:cNvPr>
        <xdr:cNvSpPr txBox="1">
          <a:spLocks noChangeArrowheads="1"/>
        </xdr:cNvSpPr>
      </xdr:nvSpPr>
      <xdr:spPr bwMode="auto">
        <a:xfrm>
          <a:off x="7166094" y="8982640"/>
          <a:ext cx="164778" cy="28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 upright="1"/>
        <a:lstStyle/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twoCellAnchor>
  <xdr:oneCellAnchor>
    <xdr:from>
      <xdr:col>13</xdr:col>
      <xdr:colOff>468827</xdr:colOff>
      <xdr:row>54</xdr:row>
      <xdr:rowOff>30713</xdr:rowOff>
    </xdr:from>
    <xdr:ext cx="359213" cy="359618"/>
    <xdr:pic>
      <xdr:nvPicPr>
        <xdr:cNvPr id="1234" name="図 1233" descr="クリックすると新しいウィンドウで開きます">
          <a:extLst>
            <a:ext uri="{FF2B5EF4-FFF2-40B4-BE49-F238E27FC236}">
              <a16:creationId xmlns:a16="http://schemas.microsoft.com/office/drawing/2014/main" id="{AE3A1789-390A-4B40-8BDD-CD2E06B5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996877" y="8952463"/>
          <a:ext cx="359213" cy="3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184441</xdr:colOff>
      <xdr:row>34</xdr:row>
      <xdr:rowOff>151374</xdr:rowOff>
    </xdr:from>
    <xdr:to>
      <xdr:col>19</xdr:col>
      <xdr:colOff>383952</xdr:colOff>
      <xdr:row>38</xdr:row>
      <xdr:rowOff>40616</xdr:rowOff>
    </xdr:to>
    <xdr:grpSp>
      <xdr:nvGrpSpPr>
        <xdr:cNvPr id="1235" name="グループ化 1234">
          <a:extLst>
            <a:ext uri="{FF2B5EF4-FFF2-40B4-BE49-F238E27FC236}">
              <a16:creationId xmlns:a16="http://schemas.microsoft.com/office/drawing/2014/main" id="{DE96F128-7EDC-4D0D-93B5-FC768A14797F}"/>
            </a:ext>
          </a:extLst>
        </xdr:cNvPr>
        <xdr:cNvGrpSpPr/>
      </xdr:nvGrpSpPr>
      <xdr:grpSpPr>
        <a:xfrm>
          <a:off x="12954997" y="5780384"/>
          <a:ext cx="199511" cy="550701"/>
          <a:chOff x="22220803" y="473696"/>
          <a:chExt cx="215810" cy="562257"/>
        </a:xfrm>
      </xdr:grpSpPr>
      <xdr:sp macro="" textlink="">
        <xdr:nvSpPr>
          <xdr:cNvPr id="1236" name="片側の 2 つの角を切り取った四角形 22">
            <a:extLst>
              <a:ext uri="{FF2B5EF4-FFF2-40B4-BE49-F238E27FC236}">
                <a16:creationId xmlns:a16="http://schemas.microsoft.com/office/drawing/2014/main" id="{2A5713C2-8009-2681-CBC9-E0D7ACDB2459}"/>
              </a:ext>
            </a:extLst>
          </xdr:cNvPr>
          <xdr:cNvSpPr/>
        </xdr:nvSpPr>
        <xdr:spPr bwMode="auto">
          <a:xfrm rot="16200000">
            <a:off x="22035203" y="668239"/>
            <a:ext cx="553314" cy="182114"/>
          </a:xfrm>
          <a:prstGeom prst="snip2SameRect">
            <a:avLst>
              <a:gd name="adj1" fmla="val 44749"/>
              <a:gd name="adj2" fmla="val 0"/>
            </a:avLst>
          </a:prstGeom>
          <a:solidFill>
            <a:srgbClr val="FF0000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37" name="Text Box 208">
            <a:extLst>
              <a:ext uri="{FF2B5EF4-FFF2-40B4-BE49-F238E27FC236}">
                <a16:creationId xmlns:a16="http://schemas.microsoft.com/office/drawing/2014/main" id="{06294BF9-B91D-AC9A-8EF4-5E490134DB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302050" y="473696"/>
            <a:ext cx="134563" cy="536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overflow" horzOverflow="overflow" vert="vert270" wrap="square" lIns="27432" tIns="18288" rIns="0" bIns="0" anchor="b" upright="1">
            <a:noAutofit/>
          </a:bodyPr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chemeClr val="bg1"/>
                </a:solidFill>
                <a:latin typeface="HG平成明朝体W9" pitchFamily="17" charset="-128"/>
                <a:ea typeface="HG平成明朝体W9" pitchFamily="17" charset="-128"/>
              </a:rPr>
              <a:t>島尾海岸</a:t>
            </a:r>
            <a:endParaRPr lang="en-US" altLang="ja-JP" sz="900" b="1" i="0" u="none" strike="noStrike" baseline="0">
              <a:solidFill>
                <a:schemeClr val="bg1"/>
              </a:solidFill>
              <a:latin typeface="HG平成明朝体W9" pitchFamily="17" charset="-128"/>
              <a:ea typeface="HG平成明朝体W9" pitchFamily="17" charset="-128"/>
            </a:endParaRPr>
          </a:p>
        </xdr:txBody>
      </xdr:sp>
    </xdr:grpSp>
    <xdr:clientData/>
  </xdr:twoCellAnchor>
  <xdr:twoCellAnchor>
    <xdr:from>
      <xdr:col>13</xdr:col>
      <xdr:colOff>155058</xdr:colOff>
      <xdr:row>51</xdr:row>
      <xdr:rowOff>40610</xdr:rowOff>
    </xdr:from>
    <xdr:to>
      <xdr:col>13</xdr:col>
      <xdr:colOff>438715</xdr:colOff>
      <xdr:row>52</xdr:row>
      <xdr:rowOff>80297</xdr:rowOff>
    </xdr:to>
    <xdr:sp macro="" textlink="">
      <xdr:nvSpPr>
        <xdr:cNvPr id="1238" name="六角形 1237">
          <a:extLst>
            <a:ext uri="{FF2B5EF4-FFF2-40B4-BE49-F238E27FC236}">
              <a16:creationId xmlns:a16="http://schemas.microsoft.com/office/drawing/2014/main" id="{02014428-AA02-46D6-A777-FAAC73905279}"/>
            </a:ext>
          </a:extLst>
        </xdr:cNvPr>
        <xdr:cNvSpPr/>
      </xdr:nvSpPr>
      <xdr:spPr bwMode="auto">
        <a:xfrm>
          <a:off x="8683108" y="8467060"/>
          <a:ext cx="283657" cy="20478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274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550085</xdr:colOff>
      <xdr:row>51</xdr:row>
      <xdr:rowOff>33224</xdr:rowOff>
    </xdr:from>
    <xdr:ext cx="377825" cy="152946"/>
    <xdr:sp macro="" textlink="">
      <xdr:nvSpPr>
        <xdr:cNvPr id="1239" name="Text Box 1620">
          <a:extLst>
            <a:ext uri="{FF2B5EF4-FFF2-40B4-BE49-F238E27FC236}">
              <a16:creationId xmlns:a16="http://schemas.microsoft.com/office/drawing/2014/main" id="{7A36214B-7395-4207-98D5-0662E896AAFE}"/>
            </a:ext>
          </a:extLst>
        </xdr:cNvPr>
        <xdr:cNvSpPr txBox="1">
          <a:spLocks noChangeArrowheads="1"/>
        </xdr:cNvSpPr>
      </xdr:nvSpPr>
      <xdr:spPr bwMode="auto">
        <a:xfrm>
          <a:off x="9078135" y="8459674"/>
          <a:ext cx="377825" cy="15294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←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>
    <xdr:from>
      <xdr:col>14</xdr:col>
      <xdr:colOff>699522</xdr:colOff>
      <xdr:row>57</xdr:row>
      <xdr:rowOff>4885</xdr:rowOff>
    </xdr:from>
    <xdr:to>
      <xdr:col>15</xdr:col>
      <xdr:colOff>184593</xdr:colOff>
      <xdr:row>57</xdr:row>
      <xdr:rowOff>159943</xdr:rowOff>
    </xdr:to>
    <xdr:sp macro="" textlink="">
      <xdr:nvSpPr>
        <xdr:cNvPr id="1240" name="六角形 1239">
          <a:extLst>
            <a:ext uri="{FF2B5EF4-FFF2-40B4-BE49-F238E27FC236}">
              <a16:creationId xmlns:a16="http://schemas.microsoft.com/office/drawing/2014/main" id="{8F69756E-3177-455A-88EA-7BA8D3EF7A15}"/>
            </a:ext>
          </a:extLst>
        </xdr:cNvPr>
        <xdr:cNvSpPr/>
      </xdr:nvSpPr>
      <xdr:spPr bwMode="auto">
        <a:xfrm>
          <a:off x="9936557" y="9478199"/>
          <a:ext cx="190216" cy="1550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705145</xdr:colOff>
      <xdr:row>57</xdr:row>
      <xdr:rowOff>0</xdr:rowOff>
    </xdr:from>
    <xdr:to>
      <xdr:col>17</xdr:col>
      <xdr:colOff>191977</xdr:colOff>
      <xdr:row>57</xdr:row>
      <xdr:rowOff>155058</xdr:rowOff>
    </xdr:to>
    <xdr:sp macro="" textlink="">
      <xdr:nvSpPr>
        <xdr:cNvPr id="1241" name="六角形 1240">
          <a:extLst>
            <a:ext uri="{FF2B5EF4-FFF2-40B4-BE49-F238E27FC236}">
              <a16:creationId xmlns:a16="http://schemas.microsoft.com/office/drawing/2014/main" id="{2ED7285D-9742-45FA-8357-05F7441E0457}"/>
            </a:ext>
          </a:extLst>
        </xdr:cNvPr>
        <xdr:cNvSpPr/>
      </xdr:nvSpPr>
      <xdr:spPr bwMode="auto">
        <a:xfrm>
          <a:off x="11347745" y="9417050"/>
          <a:ext cx="191682" cy="15505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11076</xdr:colOff>
      <xdr:row>61</xdr:row>
      <xdr:rowOff>136598</xdr:rowOff>
    </xdr:from>
    <xdr:ext cx="359213" cy="359618"/>
    <xdr:pic>
      <xdr:nvPicPr>
        <xdr:cNvPr id="1242" name="図 1241" descr="クリックすると新しいウィンドウで開きます">
          <a:extLst>
            <a:ext uri="{FF2B5EF4-FFF2-40B4-BE49-F238E27FC236}">
              <a16:creationId xmlns:a16="http://schemas.microsoft.com/office/drawing/2014/main" id="{B391B215-E86E-4F7B-91DC-BF843027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248111" y="10274447"/>
          <a:ext cx="359213" cy="359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20</xdr:col>
      <xdr:colOff>29468</xdr:colOff>
      <xdr:row>55</xdr:row>
      <xdr:rowOff>6075</xdr:rowOff>
    </xdr:from>
    <xdr:to>
      <xdr:col>20</xdr:col>
      <xdr:colOff>152577</xdr:colOff>
      <xdr:row>55</xdr:row>
      <xdr:rowOff>138785</xdr:rowOff>
    </xdr:to>
    <xdr:sp macro="" textlink="">
      <xdr:nvSpPr>
        <xdr:cNvPr id="1243" name="Oval 310">
          <a:extLst>
            <a:ext uri="{FF2B5EF4-FFF2-40B4-BE49-F238E27FC236}">
              <a16:creationId xmlns:a16="http://schemas.microsoft.com/office/drawing/2014/main" id="{25BF59AE-CC0E-4E81-9493-74A4C52B2FFC}"/>
            </a:ext>
          </a:extLst>
        </xdr:cNvPr>
        <xdr:cNvSpPr>
          <a:spLocks noChangeArrowheads="1"/>
        </xdr:cNvSpPr>
      </xdr:nvSpPr>
      <xdr:spPr bwMode="auto">
        <a:xfrm>
          <a:off x="13491468" y="9092925"/>
          <a:ext cx="123109" cy="1327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443244</xdr:colOff>
      <xdr:row>54</xdr:row>
      <xdr:rowOff>9938</xdr:rowOff>
    </xdr:from>
    <xdr:ext cx="298346" cy="282284"/>
    <xdr:grpSp>
      <xdr:nvGrpSpPr>
        <xdr:cNvPr id="1244" name="Group 6672">
          <a:extLst>
            <a:ext uri="{FF2B5EF4-FFF2-40B4-BE49-F238E27FC236}">
              <a16:creationId xmlns:a16="http://schemas.microsoft.com/office/drawing/2014/main" id="{27301444-56B2-4A8C-AE1B-CE7CCABA62E8}"/>
            </a:ext>
          </a:extLst>
        </xdr:cNvPr>
        <xdr:cNvGrpSpPr>
          <a:grpSpLocks/>
        </xdr:cNvGrpSpPr>
      </xdr:nvGrpSpPr>
      <xdr:grpSpPr bwMode="auto">
        <a:xfrm>
          <a:off x="13213800" y="8946240"/>
          <a:ext cx="298346" cy="282284"/>
          <a:chOff x="536" y="110"/>
          <a:chExt cx="46" cy="44"/>
        </a:xfrm>
      </xdr:grpSpPr>
      <xdr:pic>
        <xdr:nvPicPr>
          <xdr:cNvPr id="1245" name="Picture 6673" descr="route2">
            <a:extLst>
              <a:ext uri="{FF2B5EF4-FFF2-40B4-BE49-F238E27FC236}">
                <a16:creationId xmlns:a16="http://schemas.microsoft.com/office/drawing/2014/main" id="{65FF2DE5-AFBB-35FC-DB86-E6AF9BFCB253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6" name="Text Box 6674">
            <a:extLst>
              <a:ext uri="{FF2B5EF4-FFF2-40B4-BE49-F238E27FC236}">
                <a16:creationId xmlns:a16="http://schemas.microsoft.com/office/drawing/2014/main" id="{1F42E889-7822-84FD-DED7-DDF959D2BB7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</a:p>
        </xdr:txBody>
      </xdr:sp>
    </xdr:grpSp>
    <xdr:clientData/>
  </xdr:oneCellAnchor>
  <xdr:twoCellAnchor>
    <xdr:from>
      <xdr:col>19</xdr:col>
      <xdr:colOff>9927</xdr:colOff>
      <xdr:row>49</xdr:row>
      <xdr:rowOff>0</xdr:rowOff>
    </xdr:from>
    <xdr:to>
      <xdr:col>19</xdr:col>
      <xdr:colOff>168520</xdr:colOff>
      <xdr:row>49</xdr:row>
      <xdr:rowOff>158750</xdr:rowOff>
    </xdr:to>
    <xdr:sp macro="" textlink="">
      <xdr:nvSpPr>
        <xdr:cNvPr id="1247" name="六角形 1246">
          <a:extLst>
            <a:ext uri="{FF2B5EF4-FFF2-40B4-BE49-F238E27FC236}">
              <a16:creationId xmlns:a16="http://schemas.microsoft.com/office/drawing/2014/main" id="{92E799BE-895C-40AC-BAA3-5ED3D1535AC3}"/>
            </a:ext>
          </a:extLst>
        </xdr:cNvPr>
        <xdr:cNvSpPr/>
      </xdr:nvSpPr>
      <xdr:spPr bwMode="auto">
        <a:xfrm>
          <a:off x="12767077" y="8096250"/>
          <a:ext cx="158593" cy="1587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11458</xdr:colOff>
      <xdr:row>51</xdr:row>
      <xdr:rowOff>88219</xdr:rowOff>
    </xdr:from>
    <xdr:to>
      <xdr:col>20</xdr:col>
      <xdr:colOff>93554</xdr:colOff>
      <xdr:row>56</xdr:row>
      <xdr:rowOff>117181</xdr:rowOff>
    </xdr:to>
    <xdr:sp macro="" textlink="">
      <xdr:nvSpPr>
        <xdr:cNvPr id="1248" name="Freeform 169">
          <a:extLst>
            <a:ext uri="{FF2B5EF4-FFF2-40B4-BE49-F238E27FC236}">
              <a16:creationId xmlns:a16="http://schemas.microsoft.com/office/drawing/2014/main" id="{59963FF2-DAAA-49F8-9987-0212932C0DC4}"/>
            </a:ext>
          </a:extLst>
        </xdr:cNvPr>
        <xdr:cNvSpPr>
          <a:spLocks/>
        </xdr:cNvSpPr>
      </xdr:nvSpPr>
      <xdr:spPr bwMode="auto">
        <a:xfrm flipH="1">
          <a:off x="13473458" y="8514669"/>
          <a:ext cx="82096" cy="854462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9848 w 9848"/>
            <a:gd name="connsiteY0" fmla="*/ 16198 h 16198"/>
            <a:gd name="connsiteX1" fmla="*/ 9848 w 9848"/>
            <a:gd name="connsiteY1" fmla="*/ 6198 h 16198"/>
            <a:gd name="connsiteX2" fmla="*/ 0 w 9848"/>
            <a:gd name="connsiteY2" fmla="*/ 0 h 16198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0 w 10000"/>
            <a:gd name="connsiteY2" fmla="*/ 0 h 10000"/>
            <a:gd name="connsiteX0" fmla="*/ 10022 w 10022"/>
            <a:gd name="connsiteY0" fmla="*/ 10000 h 10000"/>
            <a:gd name="connsiteX1" fmla="*/ 10022 w 10022"/>
            <a:gd name="connsiteY1" fmla="*/ 3826 h 10000"/>
            <a:gd name="connsiteX2" fmla="*/ 22 w 10022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2315 w 10000"/>
            <a:gd name="connsiteY2" fmla="*/ 3109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1235 w 10000"/>
            <a:gd name="connsiteY2" fmla="*/ 3587 h 10000"/>
            <a:gd name="connsiteX3" fmla="*/ 0 w 10000"/>
            <a:gd name="connsiteY3" fmla="*/ 0 h 10000"/>
            <a:gd name="connsiteX0" fmla="*/ 10541 w 10541"/>
            <a:gd name="connsiteY0" fmla="*/ 10000 h 10000"/>
            <a:gd name="connsiteX1" fmla="*/ 10541 w 10541"/>
            <a:gd name="connsiteY1" fmla="*/ 3826 h 10000"/>
            <a:gd name="connsiteX2" fmla="*/ 696 w 10541"/>
            <a:gd name="connsiteY2" fmla="*/ 3348 h 10000"/>
            <a:gd name="connsiteX3" fmla="*/ 541 w 10541"/>
            <a:gd name="connsiteY3" fmla="*/ 0 h 10000"/>
            <a:gd name="connsiteX0" fmla="*/ 10427 w 10427"/>
            <a:gd name="connsiteY0" fmla="*/ 10000 h 10000"/>
            <a:gd name="connsiteX1" fmla="*/ 10427 w 10427"/>
            <a:gd name="connsiteY1" fmla="*/ 3826 h 10000"/>
            <a:gd name="connsiteX2" fmla="*/ 736 w 10427"/>
            <a:gd name="connsiteY2" fmla="*/ 5500 h 10000"/>
            <a:gd name="connsiteX3" fmla="*/ 427 w 10427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3826 h 10000"/>
            <a:gd name="connsiteX2" fmla="*/ 309 w 10000"/>
            <a:gd name="connsiteY2" fmla="*/ 5500 h 10000"/>
            <a:gd name="connsiteX3" fmla="*/ 0 w 10000"/>
            <a:gd name="connsiteY3" fmla="*/ 0 h 10000"/>
            <a:gd name="connsiteX0" fmla="*/ 10000 w 10154"/>
            <a:gd name="connsiteY0" fmla="*/ 10000 h 10000"/>
            <a:gd name="connsiteX1" fmla="*/ 10154 w 10154"/>
            <a:gd name="connsiteY1" fmla="*/ 4543 h 10000"/>
            <a:gd name="connsiteX2" fmla="*/ 309 w 10154"/>
            <a:gd name="connsiteY2" fmla="*/ 5500 h 10000"/>
            <a:gd name="connsiteX3" fmla="*/ 0 w 10154"/>
            <a:gd name="connsiteY3" fmla="*/ 0 h 10000"/>
            <a:gd name="connsiteX0" fmla="*/ 10000 w 10154"/>
            <a:gd name="connsiteY0" fmla="*/ 10000 h 10000"/>
            <a:gd name="connsiteX1" fmla="*/ 10154 w 10154"/>
            <a:gd name="connsiteY1" fmla="*/ 4543 h 10000"/>
            <a:gd name="connsiteX2" fmla="*/ 309 w 10154"/>
            <a:gd name="connsiteY2" fmla="*/ 4543 h 10000"/>
            <a:gd name="connsiteX3" fmla="*/ 0 w 10154"/>
            <a:gd name="connsiteY3" fmla="*/ 0 h 10000"/>
            <a:gd name="connsiteX0" fmla="*/ 10050 w 10204"/>
            <a:gd name="connsiteY0" fmla="*/ 10000 h 10000"/>
            <a:gd name="connsiteX1" fmla="*/ 10204 w 10204"/>
            <a:gd name="connsiteY1" fmla="*/ 4543 h 10000"/>
            <a:gd name="connsiteX2" fmla="*/ 72 w 10204"/>
            <a:gd name="connsiteY2" fmla="*/ 4257 h 10000"/>
            <a:gd name="connsiteX3" fmla="*/ 50 w 10204"/>
            <a:gd name="connsiteY3" fmla="*/ 0 h 10000"/>
            <a:gd name="connsiteX0" fmla="*/ 10050 w 10204"/>
            <a:gd name="connsiteY0" fmla="*/ 10000 h 10000"/>
            <a:gd name="connsiteX1" fmla="*/ 10204 w 10204"/>
            <a:gd name="connsiteY1" fmla="*/ 4543 h 10000"/>
            <a:gd name="connsiteX2" fmla="*/ 72 w 10204"/>
            <a:gd name="connsiteY2" fmla="*/ 4257 h 10000"/>
            <a:gd name="connsiteX3" fmla="*/ 50 w 10204"/>
            <a:gd name="connsiteY3" fmla="*/ 0 h 10000"/>
            <a:gd name="connsiteX0" fmla="*/ 10050 w 10204"/>
            <a:gd name="connsiteY0" fmla="*/ 12000 h 12000"/>
            <a:gd name="connsiteX1" fmla="*/ 10204 w 10204"/>
            <a:gd name="connsiteY1" fmla="*/ 4543 h 12000"/>
            <a:gd name="connsiteX2" fmla="*/ 72 w 10204"/>
            <a:gd name="connsiteY2" fmla="*/ 4257 h 12000"/>
            <a:gd name="connsiteX3" fmla="*/ 50 w 10204"/>
            <a:gd name="connsiteY3" fmla="*/ 0 h 12000"/>
            <a:gd name="connsiteX0" fmla="*/ 10050 w 10054"/>
            <a:gd name="connsiteY0" fmla="*/ 12000 h 12000"/>
            <a:gd name="connsiteX1" fmla="*/ 9704 w 10054"/>
            <a:gd name="connsiteY1" fmla="*/ 7288 h 12000"/>
            <a:gd name="connsiteX2" fmla="*/ 72 w 10054"/>
            <a:gd name="connsiteY2" fmla="*/ 4257 h 12000"/>
            <a:gd name="connsiteX3" fmla="*/ 50 w 10054"/>
            <a:gd name="connsiteY3" fmla="*/ 0 h 12000"/>
            <a:gd name="connsiteX0" fmla="*/ 10000 w 10004"/>
            <a:gd name="connsiteY0" fmla="*/ 12000 h 12000"/>
            <a:gd name="connsiteX1" fmla="*/ 9654 w 10004"/>
            <a:gd name="connsiteY1" fmla="*/ 7288 h 12000"/>
            <a:gd name="connsiteX2" fmla="*/ 0 w 10004"/>
            <a:gd name="connsiteY2" fmla="*/ 0 h 12000"/>
            <a:gd name="connsiteX0" fmla="*/ 480 w 11189"/>
            <a:gd name="connsiteY0" fmla="*/ 11412 h 11412"/>
            <a:gd name="connsiteX1" fmla="*/ 134 w 11189"/>
            <a:gd name="connsiteY1" fmla="*/ 6700 h 11412"/>
            <a:gd name="connsiteX2" fmla="*/ 10998 w 11189"/>
            <a:gd name="connsiteY2" fmla="*/ 0 h 11412"/>
            <a:gd name="connsiteX0" fmla="*/ 610 w 11128"/>
            <a:gd name="connsiteY0" fmla="*/ 11412 h 11412"/>
            <a:gd name="connsiteX1" fmla="*/ 264 w 11128"/>
            <a:gd name="connsiteY1" fmla="*/ 6700 h 11412"/>
            <a:gd name="connsiteX2" fmla="*/ 11128 w 11128"/>
            <a:gd name="connsiteY2" fmla="*/ 0 h 114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128" h="11412">
              <a:moveTo>
                <a:pt x="610" y="11412"/>
              </a:moveTo>
              <a:cubicBezTo>
                <a:pt x="661" y="9593"/>
                <a:pt x="213" y="8519"/>
                <a:pt x="264" y="6700"/>
              </a:cubicBezTo>
              <a:cubicBezTo>
                <a:pt x="-1403" y="4700"/>
                <a:pt x="5132" y="1910"/>
                <a:pt x="111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32250</xdr:colOff>
      <xdr:row>55</xdr:row>
      <xdr:rowOff>164220</xdr:rowOff>
    </xdr:from>
    <xdr:to>
      <xdr:col>20</xdr:col>
      <xdr:colOff>146576</xdr:colOff>
      <xdr:row>56</xdr:row>
      <xdr:rowOff>94562</xdr:rowOff>
    </xdr:to>
    <xdr:sp macro="" textlink="">
      <xdr:nvSpPr>
        <xdr:cNvPr id="1249" name="AutoShape 1094">
          <a:extLst>
            <a:ext uri="{FF2B5EF4-FFF2-40B4-BE49-F238E27FC236}">
              <a16:creationId xmlns:a16="http://schemas.microsoft.com/office/drawing/2014/main" id="{00229A98-8D4D-4E25-8332-EF2A956CE7A1}"/>
            </a:ext>
          </a:extLst>
        </xdr:cNvPr>
        <xdr:cNvSpPr>
          <a:spLocks noChangeArrowheads="1"/>
        </xdr:cNvSpPr>
      </xdr:nvSpPr>
      <xdr:spPr bwMode="auto">
        <a:xfrm>
          <a:off x="13494250" y="9251070"/>
          <a:ext cx="114326" cy="954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91995</xdr:colOff>
      <xdr:row>52</xdr:row>
      <xdr:rowOff>133333</xdr:rowOff>
    </xdr:from>
    <xdr:to>
      <xdr:col>20</xdr:col>
      <xdr:colOff>533966</xdr:colOff>
      <xdr:row>55</xdr:row>
      <xdr:rowOff>71824</xdr:rowOff>
    </xdr:to>
    <xdr:sp macro="" textlink="">
      <xdr:nvSpPr>
        <xdr:cNvPr id="1250" name="Line 238">
          <a:extLst>
            <a:ext uri="{FF2B5EF4-FFF2-40B4-BE49-F238E27FC236}">
              <a16:creationId xmlns:a16="http://schemas.microsoft.com/office/drawing/2014/main" id="{61609331-7A5F-4F67-B847-D67BFE565E27}"/>
            </a:ext>
          </a:extLst>
        </xdr:cNvPr>
        <xdr:cNvSpPr>
          <a:spLocks noChangeShapeType="1"/>
        </xdr:cNvSpPr>
      </xdr:nvSpPr>
      <xdr:spPr bwMode="auto">
        <a:xfrm flipV="1">
          <a:off x="13553995" y="8724883"/>
          <a:ext cx="441971" cy="433791"/>
        </a:xfrm>
        <a:custGeom>
          <a:avLst/>
          <a:gdLst>
            <a:gd name="connsiteX0" fmla="*/ 0 w 514678"/>
            <a:gd name="connsiteY0" fmla="*/ 0 h 278142"/>
            <a:gd name="connsiteX1" fmla="*/ 514678 w 514678"/>
            <a:gd name="connsiteY1" fmla="*/ 278142 h 278142"/>
            <a:gd name="connsiteX0" fmla="*/ 0 w 514678"/>
            <a:gd name="connsiteY0" fmla="*/ 0 h 278142"/>
            <a:gd name="connsiteX1" fmla="*/ 514678 w 514678"/>
            <a:gd name="connsiteY1" fmla="*/ 278142 h 278142"/>
            <a:gd name="connsiteX0" fmla="*/ 0 w 466684"/>
            <a:gd name="connsiteY0" fmla="*/ 0 h 351979"/>
            <a:gd name="connsiteX1" fmla="*/ 466684 w 466684"/>
            <a:gd name="connsiteY1" fmla="*/ 351979 h 351979"/>
            <a:gd name="connsiteX0" fmla="*/ 0 w 466684"/>
            <a:gd name="connsiteY0" fmla="*/ 0 h 351979"/>
            <a:gd name="connsiteX1" fmla="*/ 466684 w 466684"/>
            <a:gd name="connsiteY1" fmla="*/ 351979 h 351979"/>
            <a:gd name="connsiteX0" fmla="*/ 0 w 440841"/>
            <a:gd name="connsiteY0" fmla="*/ 0 h 436892"/>
            <a:gd name="connsiteX1" fmla="*/ 440841 w 440841"/>
            <a:gd name="connsiteY1" fmla="*/ 436892 h 436892"/>
            <a:gd name="connsiteX0" fmla="*/ 0 w 440841"/>
            <a:gd name="connsiteY0" fmla="*/ 0 h 436892"/>
            <a:gd name="connsiteX1" fmla="*/ 440841 w 440841"/>
            <a:gd name="connsiteY1" fmla="*/ 436892 h 436892"/>
            <a:gd name="connsiteX0" fmla="*/ 0 w 440841"/>
            <a:gd name="connsiteY0" fmla="*/ 0 h 436892"/>
            <a:gd name="connsiteX1" fmla="*/ 440841 w 440841"/>
            <a:gd name="connsiteY1" fmla="*/ 436892 h 4368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40841" h="436892">
              <a:moveTo>
                <a:pt x="0" y="0"/>
              </a:moveTo>
              <a:cubicBezTo>
                <a:pt x="429989" y="11492"/>
                <a:pt x="320968" y="89440"/>
                <a:pt x="440841" y="43689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289250</xdr:colOff>
      <xdr:row>53</xdr:row>
      <xdr:rowOff>119512</xdr:rowOff>
    </xdr:from>
    <xdr:ext cx="377825" cy="86493"/>
    <xdr:sp macro="" textlink="">
      <xdr:nvSpPr>
        <xdr:cNvPr id="1251" name="Text Box 1620">
          <a:extLst>
            <a:ext uri="{FF2B5EF4-FFF2-40B4-BE49-F238E27FC236}">
              <a16:creationId xmlns:a16="http://schemas.microsoft.com/office/drawing/2014/main" id="{546AEF09-5313-4168-A01D-8E2AF6FBCE1B}"/>
            </a:ext>
          </a:extLst>
        </xdr:cNvPr>
        <xdr:cNvSpPr txBox="1">
          <a:spLocks noChangeArrowheads="1"/>
        </xdr:cNvSpPr>
      </xdr:nvSpPr>
      <xdr:spPr bwMode="auto">
        <a:xfrm>
          <a:off x="13046400" y="8876162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 ↑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金沢森本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oneCellAnchor>
    <xdr:from>
      <xdr:col>20</xdr:col>
      <xdr:colOff>367303</xdr:colOff>
      <xdr:row>54</xdr:row>
      <xdr:rowOff>117841</xdr:rowOff>
    </xdr:from>
    <xdr:ext cx="298346" cy="282284"/>
    <xdr:grpSp>
      <xdr:nvGrpSpPr>
        <xdr:cNvPr id="1252" name="Group 6672">
          <a:extLst>
            <a:ext uri="{FF2B5EF4-FFF2-40B4-BE49-F238E27FC236}">
              <a16:creationId xmlns:a16="http://schemas.microsoft.com/office/drawing/2014/main" id="{55DC524F-7AFC-4E7D-A0D2-1A7BE8E35F76}"/>
            </a:ext>
          </a:extLst>
        </xdr:cNvPr>
        <xdr:cNvGrpSpPr>
          <a:grpSpLocks/>
        </xdr:cNvGrpSpPr>
      </xdr:nvGrpSpPr>
      <xdr:grpSpPr bwMode="auto">
        <a:xfrm>
          <a:off x="13843414" y="9054143"/>
          <a:ext cx="298346" cy="282284"/>
          <a:chOff x="536" y="110"/>
          <a:chExt cx="46" cy="44"/>
        </a:xfrm>
      </xdr:grpSpPr>
      <xdr:pic>
        <xdr:nvPicPr>
          <xdr:cNvPr id="1253" name="Picture 6673" descr="route2">
            <a:extLst>
              <a:ext uri="{FF2B5EF4-FFF2-40B4-BE49-F238E27FC236}">
                <a16:creationId xmlns:a16="http://schemas.microsoft.com/office/drawing/2014/main" id="{4E8BE732-44DD-DC12-B55C-1BB5E789EC49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4" name="Text Box 6674">
            <a:extLst>
              <a:ext uri="{FF2B5EF4-FFF2-40B4-BE49-F238E27FC236}">
                <a16:creationId xmlns:a16="http://schemas.microsoft.com/office/drawing/2014/main" id="{5D175C7C-C94B-C51F-BB6E-86A06899F7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19</xdr:col>
      <xdr:colOff>395074</xdr:colOff>
      <xdr:row>50</xdr:row>
      <xdr:rowOff>74602</xdr:rowOff>
    </xdr:from>
    <xdr:ext cx="298346" cy="282284"/>
    <xdr:grpSp>
      <xdr:nvGrpSpPr>
        <xdr:cNvPr id="1255" name="Group 6672">
          <a:extLst>
            <a:ext uri="{FF2B5EF4-FFF2-40B4-BE49-F238E27FC236}">
              <a16:creationId xmlns:a16="http://schemas.microsoft.com/office/drawing/2014/main" id="{CF85D0A4-5E0A-4105-AFBD-FC5B809B206D}"/>
            </a:ext>
          </a:extLst>
        </xdr:cNvPr>
        <xdr:cNvGrpSpPr>
          <a:grpSpLocks/>
        </xdr:cNvGrpSpPr>
      </xdr:nvGrpSpPr>
      <xdr:grpSpPr bwMode="auto">
        <a:xfrm>
          <a:off x="13165630" y="8349446"/>
          <a:ext cx="298346" cy="282284"/>
          <a:chOff x="536" y="110"/>
          <a:chExt cx="46" cy="44"/>
        </a:xfrm>
      </xdr:grpSpPr>
      <xdr:pic>
        <xdr:nvPicPr>
          <xdr:cNvPr id="1256" name="Picture 6673" descr="route2">
            <a:extLst>
              <a:ext uri="{FF2B5EF4-FFF2-40B4-BE49-F238E27FC236}">
                <a16:creationId xmlns:a16="http://schemas.microsoft.com/office/drawing/2014/main" id="{0C488748-E5A6-B269-9E75-8FBC89BE40B8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57" name="Text Box 6674">
            <a:extLst>
              <a:ext uri="{FF2B5EF4-FFF2-40B4-BE49-F238E27FC236}">
                <a16:creationId xmlns:a16="http://schemas.microsoft.com/office/drawing/2014/main" id="{02BC07B0-0B73-83C9-DDC8-D27D73F9DFD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17</xdr:col>
      <xdr:colOff>118136</xdr:colOff>
      <xdr:row>51</xdr:row>
      <xdr:rowOff>121832</xdr:rowOff>
    </xdr:from>
    <xdr:ext cx="298346" cy="282284"/>
    <xdr:grpSp>
      <xdr:nvGrpSpPr>
        <xdr:cNvPr id="1258" name="Group 6672">
          <a:extLst>
            <a:ext uri="{FF2B5EF4-FFF2-40B4-BE49-F238E27FC236}">
              <a16:creationId xmlns:a16="http://schemas.microsoft.com/office/drawing/2014/main" id="{C118FD83-4D56-49C3-BCB6-ED6F77D8EF4D}"/>
            </a:ext>
          </a:extLst>
        </xdr:cNvPr>
        <xdr:cNvGrpSpPr>
          <a:grpSpLocks/>
        </xdr:cNvGrpSpPr>
      </xdr:nvGrpSpPr>
      <xdr:grpSpPr bwMode="auto">
        <a:xfrm>
          <a:off x="11477580" y="8562040"/>
          <a:ext cx="298346" cy="282284"/>
          <a:chOff x="536" y="110"/>
          <a:chExt cx="46" cy="44"/>
        </a:xfrm>
      </xdr:grpSpPr>
      <xdr:pic>
        <xdr:nvPicPr>
          <xdr:cNvPr id="1259" name="Picture 6673" descr="route2">
            <a:extLst>
              <a:ext uri="{FF2B5EF4-FFF2-40B4-BE49-F238E27FC236}">
                <a16:creationId xmlns:a16="http://schemas.microsoft.com/office/drawing/2014/main" id="{B1BB57B8-2124-F84C-9EE4-47B1FCD0AE1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0" name="Text Box 6674">
            <a:extLst>
              <a:ext uri="{FF2B5EF4-FFF2-40B4-BE49-F238E27FC236}">
                <a16:creationId xmlns:a16="http://schemas.microsoft.com/office/drawing/2014/main" id="{AEB34706-1BD7-E1A5-C8CB-EAB63DEB1D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</a:p>
        </xdr:txBody>
      </xdr:sp>
    </xdr:grpSp>
    <xdr:clientData/>
  </xdr:oneCellAnchor>
  <xdr:oneCellAnchor>
    <xdr:from>
      <xdr:col>17</xdr:col>
      <xdr:colOff>231074</xdr:colOff>
      <xdr:row>53</xdr:row>
      <xdr:rowOff>110754</xdr:rowOff>
    </xdr:from>
    <xdr:ext cx="298346" cy="282284"/>
    <xdr:grpSp>
      <xdr:nvGrpSpPr>
        <xdr:cNvPr id="1261" name="Group 6672">
          <a:extLst>
            <a:ext uri="{FF2B5EF4-FFF2-40B4-BE49-F238E27FC236}">
              <a16:creationId xmlns:a16="http://schemas.microsoft.com/office/drawing/2014/main" id="{B826213D-F6AB-41A1-B999-F6C5D547E13A}"/>
            </a:ext>
          </a:extLst>
        </xdr:cNvPr>
        <xdr:cNvGrpSpPr>
          <a:grpSpLocks/>
        </xdr:cNvGrpSpPr>
      </xdr:nvGrpSpPr>
      <xdr:grpSpPr bwMode="auto">
        <a:xfrm>
          <a:off x="11590518" y="8881692"/>
          <a:ext cx="298346" cy="282284"/>
          <a:chOff x="536" y="110"/>
          <a:chExt cx="46" cy="44"/>
        </a:xfrm>
      </xdr:grpSpPr>
      <xdr:pic>
        <xdr:nvPicPr>
          <xdr:cNvPr id="1262" name="Picture 6673" descr="route2">
            <a:extLst>
              <a:ext uri="{FF2B5EF4-FFF2-40B4-BE49-F238E27FC236}">
                <a16:creationId xmlns:a16="http://schemas.microsoft.com/office/drawing/2014/main" id="{2062F052-07C1-6D10-C39F-0F2C748C0962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3" name="Text Box 6674">
            <a:extLst>
              <a:ext uri="{FF2B5EF4-FFF2-40B4-BE49-F238E27FC236}">
                <a16:creationId xmlns:a16="http://schemas.microsoft.com/office/drawing/2014/main" id="{F4F0FEE3-9613-B184-BBFD-34455A8B97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18</xdr:col>
      <xdr:colOff>126434</xdr:colOff>
      <xdr:row>51</xdr:row>
      <xdr:rowOff>133058</xdr:rowOff>
    </xdr:from>
    <xdr:ext cx="298346" cy="282284"/>
    <xdr:grpSp>
      <xdr:nvGrpSpPr>
        <xdr:cNvPr id="1264" name="Group 6672">
          <a:extLst>
            <a:ext uri="{FF2B5EF4-FFF2-40B4-BE49-F238E27FC236}">
              <a16:creationId xmlns:a16="http://schemas.microsoft.com/office/drawing/2014/main" id="{C9763221-43D0-4409-9E83-A3BCA78490DE}"/>
            </a:ext>
          </a:extLst>
        </xdr:cNvPr>
        <xdr:cNvGrpSpPr>
          <a:grpSpLocks/>
        </xdr:cNvGrpSpPr>
      </xdr:nvGrpSpPr>
      <xdr:grpSpPr bwMode="auto">
        <a:xfrm>
          <a:off x="12191434" y="8573266"/>
          <a:ext cx="298346" cy="282284"/>
          <a:chOff x="536" y="110"/>
          <a:chExt cx="46" cy="44"/>
        </a:xfrm>
      </xdr:grpSpPr>
      <xdr:pic>
        <xdr:nvPicPr>
          <xdr:cNvPr id="1265" name="Picture 6673" descr="route2">
            <a:extLst>
              <a:ext uri="{FF2B5EF4-FFF2-40B4-BE49-F238E27FC236}">
                <a16:creationId xmlns:a16="http://schemas.microsoft.com/office/drawing/2014/main" id="{79B5F18D-2519-8DD7-5D83-843CE6F0A025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6" name="Text Box 6674">
            <a:extLst>
              <a:ext uri="{FF2B5EF4-FFF2-40B4-BE49-F238E27FC236}">
                <a16:creationId xmlns:a16="http://schemas.microsoft.com/office/drawing/2014/main" id="{7E5CE5F1-0EB7-CFCF-3E71-4605CFF18B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17</xdr:col>
      <xdr:colOff>594387</xdr:colOff>
      <xdr:row>51</xdr:row>
      <xdr:rowOff>132526</xdr:rowOff>
    </xdr:from>
    <xdr:ext cx="298346" cy="282284"/>
    <xdr:grpSp>
      <xdr:nvGrpSpPr>
        <xdr:cNvPr id="1267" name="Group 6672">
          <a:extLst>
            <a:ext uri="{FF2B5EF4-FFF2-40B4-BE49-F238E27FC236}">
              <a16:creationId xmlns:a16="http://schemas.microsoft.com/office/drawing/2014/main" id="{E6B3F5C2-C08A-4B96-BA8E-0BF043DB0143}"/>
            </a:ext>
          </a:extLst>
        </xdr:cNvPr>
        <xdr:cNvGrpSpPr>
          <a:grpSpLocks/>
        </xdr:cNvGrpSpPr>
      </xdr:nvGrpSpPr>
      <xdr:grpSpPr bwMode="auto">
        <a:xfrm>
          <a:off x="11953831" y="8572734"/>
          <a:ext cx="298346" cy="282284"/>
          <a:chOff x="536" y="110"/>
          <a:chExt cx="46" cy="44"/>
        </a:xfrm>
      </xdr:grpSpPr>
      <xdr:pic>
        <xdr:nvPicPr>
          <xdr:cNvPr id="1268" name="Picture 6673" descr="route2">
            <a:extLst>
              <a:ext uri="{FF2B5EF4-FFF2-40B4-BE49-F238E27FC236}">
                <a16:creationId xmlns:a16="http://schemas.microsoft.com/office/drawing/2014/main" id="{44F66270-7424-018A-79F6-33B0AF4FBE95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9" name="Text Box 6674">
            <a:extLst>
              <a:ext uri="{FF2B5EF4-FFF2-40B4-BE49-F238E27FC236}">
                <a16:creationId xmlns:a16="http://schemas.microsoft.com/office/drawing/2014/main" id="{C2211FB4-3C7F-3602-687F-1EBC54F33C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304</a:t>
            </a:r>
          </a:p>
        </xdr:txBody>
      </xdr:sp>
    </xdr:grpSp>
    <xdr:clientData/>
  </xdr:oneCellAnchor>
  <xdr:oneCellAnchor>
    <xdr:from>
      <xdr:col>13</xdr:col>
      <xdr:colOff>345524</xdr:colOff>
      <xdr:row>59</xdr:row>
      <xdr:rowOff>51687</xdr:rowOff>
    </xdr:from>
    <xdr:ext cx="298346" cy="282284"/>
    <xdr:grpSp>
      <xdr:nvGrpSpPr>
        <xdr:cNvPr id="1270" name="Group 6672">
          <a:extLst>
            <a:ext uri="{FF2B5EF4-FFF2-40B4-BE49-F238E27FC236}">
              <a16:creationId xmlns:a16="http://schemas.microsoft.com/office/drawing/2014/main" id="{488703F1-DBB5-4EA1-9660-2427437A1F0F}"/>
            </a:ext>
          </a:extLst>
        </xdr:cNvPr>
        <xdr:cNvGrpSpPr>
          <a:grpSpLocks/>
        </xdr:cNvGrpSpPr>
      </xdr:nvGrpSpPr>
      <xdr:grpSpPr bwMode="auto">
        <a:xfrm>
          <a:off x="8882746" y="9814812"/>
          <a:ext cx="298346" cy="282284"/>
          <a:chOff x="536" y="110"/>
          <a:chExt cx="46" cy="44"/>
        </a:xfrm>
      </xdr:grpSpPr>
      <xdr:pic>
        <xdr:nvPicPr>
          <xdr:cNvPr id="1271" name="Picture 6673" descr="route2">
            <a:extLst>
              <a:ext uri="{FF2B5EF4-FFF2-40B4-BE49-F238E27FC236}">
                <a16:creationId xmlns:a16="http://schemas.microsoft.com/office/drawing/2014/main" id="{4FD75764-0FEB-0952-1FF4-0C2546F5F8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2" name="Text Box 6674">
            <a:extLst>
              <a:ext uri="{FF2B5EF4-FFF2-40B4-BE49-F238E27FC236}">
                <a16:creationId xmlns:a16="http://schemas.microsoft.com/office/drawing/2014/main" id="{7BBAC345-9D3F-7248-AFF6-FD829FC01A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13</xdr:col>
      <xdr:colOff>358610</xdr:colOff>
      <xdr:row>62</xdr:row>
      <xdr:rowOff>143987</xdr:rowOff>
    </xdr:from>
    <xdr:ext cx="298346" cy="282284"/>
    <xdr:grpSp>
      <xdr:nvGrpSpPr>
        <xdr:cNvPr id="1273" name="Group 6672">
          <a:extLst>
            <a:ext uri="{FF2B5EF4-FFF2-40B4-BE49-F238E27FC236}">
              <a16:creationId xmlns:a16="http://schemas.microsoft.com/office/drawing/2014/main" id="{366B3F13-C840-436E-9EBA-079C87D59765}"/>
            </a:ext>
          </a:extLst>
        </xdr:cNvPr>
        <xdr:cNvGrpSpPr>
          <a:grpSpLocks/>
        </xdr:cNvGrpSpPr>
      </xdr:nvGrpSpPr>
      <xdr:grpSpPr bwMode="auto">
        <a:xfrm>
          <a:off x="8895832" y="10403206"/>
          <a:ext cx="298346" cy="282284"/>
          <a:chOff x="536" y="110"/>
          <a:chExt cx="46" cy="44"/>
        </a:xfrm>
      </xdr:grpSpPr>
      <xdr:pic>
        <xdr:nvPicPr>
          <xdr:cNvPr id="1274" name="Picture 6673" descr="route2">
            <a:extLst>
              <a:ext uri="{FF2B5EF4-FFF2-40B4-BE49-F238E27FC236}">
                <a16:creationId xmlns:a16="http://schemas.microsoft.com/office/drawing/2014/main" id="{62E935CD-4122-0BB2-4B2D-2837FCF0FF2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5" name="Text Box 6674">
            <a:extLst>
              <a:ext uri="{FF2B5EF4-FFF2-40B4-BE49-F238E27FC236}">
                <a16:creationId xmlns:a16="http://schemas.microsoft.com/office/drawing/2014/main" id="{8F2412CC-1815-5C06-A6EE-72D9B9C332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15</xdr:col>
      <xdr:colOff>155063</xdr:colOff>
      <xdr:row>52</xdr:row>
      <xdr:rowOff>162441</xdr:rowOff>
    </xdr:from>
    <xdr:ext cx="298346" cy="282284"/>
    <xdr:grpSp>
      <xdr:nvGrpSpPr>
        <xdr:cNvPr id="1276" name="Group 6672">
          <a:extLst>
            <a:ext uri="{FF2B5EF4-FFF2-40B4-BE49-F238E27FC236}">
              <a16:creationId xmlns:a16="http://schemas.microsoft.com/office/drawing/2014/main" id="{1968B132-5B99-44EB-886E-B1C4669DECEE}"/>
            </a:ext>
          </a:extLst>
        </xdr:cNvPr>
        <xdr:cNvGrpSpPr>
          <a:grpSpLocks/>
        </xdr:cNvGrpSpPr>
      </xdr:nvGrpSpPr>
      <xdr:grpSpPr bwMode="auto">
        <a:xfrm>
          <a:off x="10103396" y="8768014"/>
          <a:ext cx="298346" cy="282284"/>
          <a:chOff x="536" y="110"/>
          <a:chExt cx="46" cy="44"/>
        </a:xfrm>
      </xdr:grpSpPr>
      <xdr:pic>
        <xdr:nvPicPr>
          <xdr:cNvPr id="1277" name="Picture 6673" descr="route2">
            <a:extLst>
              <a:ext uri="{FF2B5EF4-FFF2-40B4-BE49-F238E27FC236}">
                <a16:creationId xmlns:a16="http://schemas.microsoft.com/office/drawing/2014/main" id="{5B825642-EFD1-2664-B93D-162E16103782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78" name="Text Box 6674">
            <a:extLst>
              <a:ext uri="{FF2B5EF4-FFF2-40B4-BE49-F238E27FC236}">
                <a16:creationId xmlns:a16="http://schemas.microsoft.com/office/drawing/2014/main" id="{AA8DD2DD-DD02-D0CE-D034-8706CF046F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16</xdr:col>
      <xdr:colOff>2309</xdr:colOff>
      <xdr:row>52</xdr:row>
      <xdr:rowOff>47989</xdr:rowOff>
    </xdr:from>
    <xdr:ext cx="298346" cy="282284"/>
    <xdr:grpSp>
      <xdr:nvGrpSpPr>
        <xdr:cNvPr id="1279" name="Group 6672">
          <a:extLst>
            <a:ext uri="{FF2B5EF4-FFF2-40B4-BE49-F238E27FC236}">
              <a16:creationId xmlns:a16="http://schemas.microsoft.com/office/drawing/2014/main" id="{B8931C09-7A21-47BC-850B-D973010AC380}"/>
            </a:ext>
          </a:extLst>
        </xdr:cNvPr>
        <xdr:cNvGrpSpPr>
          <a:grpSpLocks/>
        </xdr:cNvGrpSpPr>
      </xdr:nvGrpSpPr>
      <xdr:grpSpPr bwMode="auto">
        <a:xfrm>
          <a:off x="10656198" y="8653562"/>
          <a:ext cx="298346" cy="282284"/>
          <a:chOff x="536" y="110"/>
          <a:chExt cx="46" cy="44"/>
        </a:xfrm>
      </xdr:grpSpPr>
      <xdr:pic>
        <xdr:nvPicPr>
          <xdr:cNvPr id="1280" name="Picture 6673" descr="route2">
            <a:extLst>
              <a:ext uri="{FF2B5EF4-FFF2-40B4-BE49-F238E27FC236}">
                <a16:creationId xmlns:a16="http://schemas.microsoft.com/office/drawing/2014/main" id="{CECD5F50-99AD-36DA-E506-B09BD59FDE36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1" name="Text Box 6674">
            <a:extLst>
              <a:ext uri="{FF2B5EF4-FFF2-40B4-BE49-F238E27FC236}">
                <a16:creationId xmlns:a16="http://schemas.microsoft.com/office/drawing/2014/main" id="{970050DF-57CE-399E-BE35-C524CDE9C2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11</xdr:col>
      <xdr:colOff>299040</xdr:colOff>
      <xdr:row>61</xdr:row>
      <xdr:rowOff>0</xdr:rowOff>
    </xdr:from>
    <xdr:ext cx="298346" cy="282284"/>
    <xdr:grpSp>
      <xdr:nvGrpSpPr>
        <xdr:cNvPr id="1282" name="Group 6672">
          <a:extLst>
            <a:ext uri="{FF2B5EF4-FFF2-40B4-BE49-F238E27FC236}">
              <a16:creationId xmlns:a16="http://schemas.microsoft.com/office/drawing/2014/main" id="{ED1C96C0-0FB4-4871-9C1B-F363796439EF}"/>
            </a:ext>
          </a:extLst>
        </xdr:cNvPr>
        <xdr:cNvGrpSpPr>
          <a:grpSpLocks/>
        </xdr:cNvGrpSpPr>
      </xdr:nvGrpSpPr>
      <xdr:grpSpPr bwMode="auto">
        <a:xfrm>
          <a:off x="7425151" y="10093854"/>
          <a:ext cx="298346" cy="282284"/>
          <a:chOff x="536" y="110"/>
          <a:chExt cx="46" cy="44"/>
        </a:xfrm>
      </xdr:grpSpPr>
      <xdr:pic>
        <xdr:nvPicPr>
          <xdr:cNvPr id="1283" name="Picture 6673" descr="route2">
            <a:extLst>
              <a:ext uri="{FF2B5EF4-FFF2-40B4-BE49-F238E27FC236}">
                <a16:creationId xmlns:a16="http://schemas.microsoft.com/office/drawing/2014/main" id="{29AE6954-50CA-551C-D081-CF9A48DC7C15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4" name="Text Box 6674">
            <a:extLst>
              <a:ext uri="{FF2B5EF4-FFF2-40B4-BE49-F238E27FC236}">
                <a16:creationId xmlns:a16="http://schemas.microsoft.com/office/drawing/2014/main" id="{0C591491-0B53-AF62-92F4-F01A256EFF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oneCellAnchor>
    <xdr:from>
      <xdr:col>11</xdr:col>
      <xdr:colOff>686689</xdr:colOff>
      <xdr:row>63</xdr:row>
      <xdr:rowOff>0</xdr:rowOff>
    </xdr:from>
    <xdr:ext cx="298346" cy="282284"/>
    <xdr:grpSp>
      <xdr:nvGrpSpPr>
        <xdr:cNvPr id="1285" name="Group 6672">
          <a:extLst>
            <a:ext uri="{FF2B5EF4-FFF2-40B4-BE49-F238E27FC236}">
              <a16:creationId xmlns:a16="http://schemas.microsoft.com/office/drawing/2014/main" id="{746E84F3-723F-4D44-888B-3DC648485CB8}"/>
            </a:ext>
          </a:extLst>
        </xdr:cNvPr>
        <xdr:cNvGrpSpPr>
          <a:grpSpLocks/>
        </xdr:cNvGrpSpPr>
      </xdr:nvGrpSpPr>
      <xdr:grpSpPr bwMode="auto">
        <a:xfrm>
          <a:off x="7812800" y="10444427"/>
          <a:ext cx="298346" cy="282284"/>
          <a:chOff x="536" y="110"/>
          <a:chExt cx="46" cy="44"/>
        </a:xfrm>
      </xdr:grpSpPr>
      <xdr:pic>
        <xdr:nvPicPr>
          <xdr:cNvPr id="1286" name="Picture 6673" descr="route2">
            <a:extLst>
              <a:ext uri="{FF2B5EF4-FFF2-40B4-BE49-F238E27FC236}">
                <a16:creationId xmlns:a16="http://schemas.microsoft.com/office/drawing/2014/main" id="{8FB8B238-A715-E241-AB71-E6970A409F4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3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87" name="Text Box 6674">
            <a:extLst>
              <a:ext uri="{FF2B5EF4-FFF2-40B4-BE49-F238E27FC236}">
                <a16:creationId xmlns:a16="http://schemas.microsoft.com/office/drawing/2014/main" id="{408D88A9-7236-A18A-7CCB-E52E20B3C4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8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359</a:t>
            </a:r>
          </a:p>
        </xdr:txBody>
      </xdr:sp>
    </xdr:grpSp>
    <xdr:clientData/>
  </xdr:oneCellAnchor>
  <xdr:twoCellAnchor>
    <xdr:from>
      <xdr:col>16</xdr:col>
      <xdr:colOff>459266</xdr:colOff>
      <xdr:row>60</xdr:row>
      <xdr:rowOff>126264</xdr:rowOff>
    </xdr:from>
    <xdr:to>
      <xdr:col>16</xdr:col>
      <xdr:colOff>548409</xdr:colOff>
      <xdr:row>61</xdr:row>
      <xdr:rowOff>52317</xdr:rowOff>
    </xdr:to>
    <xdr:sp macro="" textlink="">
      <xdr:nvSpPr>
        <xdr:cNvPr id="1288" name="Oval 77">
          <a:extLst>
            <a:ext uri="{FF2B5EF4-FFF2-40B4-BE49-F238E27FC236}">
              <a16:creationId xmlns:a16="http://schemas.microsoft.com/office/drawing/2014/main" id="{8DB9AFBA-2FAE-4E7C-9334-37E7B4CA5B17}"/>
            </a:ext>
          </a:extLst>
        </xdr:cNvPr>
        <xdr:cNvSpPr>
          <a:spLocks noChangeArrowheads="1"/>
        </xdr:cNvSpPr>
      </xdr:nvSpPr>
      <xdr:spPr bwMode="auto">
        <a:xfrm>
          <a:off x="11109948" y="10089630"/>
          <a:ext cx="89143" cy="920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269584</xdr:colOff>
      <xdr:row>63</xdr:row>
      <xdr:rowOff>50329</xdr:rowOff>
    </xdr:from>
    <xdr:to>
      <xdr:col>16</xdr:col>
      <xdr:colOff>371619</xdr:colOff>
      <xdr:row>63</xdr:row>
      <xdr:rowOff>145468</xdr:rowOff>
    </xdr:to>
    <xdr:sp macro="" textlink="">
      <xdr:nvSpPr>
        <xdr:cNvPr id="1289" name="Oval 77">
          <a:extLst>
            <a:ext uri="{FF2B5EF4-FFF2-40B4-BE49-F238E27FC236}">
              <a16:creationId xmlns:a16="http://schemas.microsoft.com/office/drawing/2014/main" id="{2BFE4D92-D9DA-4FE0-9CE2-4C4D55F0B282}"/>
            </a:ext>
          </a:extLst>
        </xdr:cNvPr>
        <xdr:cNvSpPr>
          <a:spLocks noChangeArrowheads="1"/>
        </xdr:cNvSpPr>
      </xdr:nvSpPr>
      <xdr:spPr bwMode="auto">
        <a:xfrm>
          <a:off x="10912184" y="10477029"/>
          <a:ext cx="102035" cy="951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260307</xdr:colOff>
      <xdr:row>62</xdr:row>
      <xdr:rowOff>113651</xdr:rowOff>
    </xdr:from>
    <xdr:to>
      <xdr:col>16</xdr:col>
      <xdr:colOff>400483</xdr:colOff>
      <xdr:row>63</xdr:row>
      <xdr:rowOff>43412</xdr:rowOff>
    </xdr:to>
    <xdr:sp macro="" textlink="">
      <xdr:nvSpPr>
        <xdr:cNvPr id="1290" name="Oval 77">
          <a:extLst>
            <a:ext uri="{FF2B5EF4-FFF2-40B4-BE49-F238E27FC236}">
              <a16:creationId xmlns:a16="http://schemas.microsoft.com/office/drawing/2014/main" id="{C2000670-E8C5-47F2-86DD-437A31506E0F}"/>
            </a:ext>
          </a:extLst>
        </xdr:cNvPr>
        <xdr:cNvSpPr>
          <a:spLocks noChangeArrowheads="1"/>
        </xdr:cNvSpPr>
      </xdr:nvSpPr>
      <xdr:spPr bwMode="auto">
        <a:xfrm>
          <a:off x="10910989" y="10408949"/>
          <a:ext cx="140176" cy="11376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184667</xdr:colOff>
      <xdr:row>63</xdr:row>
      <xdr:rowOff>119873</xdr:rowOff>
    </xdr:from>
    <xdr:to>
      <xdr:col>16</xdr:col>
      <xdr:colOff>289961</xdr:colOff>
      <xdr:row>64</xdr:row>
      <xdr:rowOff>59936</xdr:rowOff>
    </xdr:to>
    <xdr:sp macro="" textlink="">
      <xdr:nvSpPr>
        <xdr:cNvPr id="1291" name="Oval 77">
          <a:extLst>
            <a:ext uri="{FF2B5EF4-FFF2-40B4-BE49-F238E27FC236}">
              <a16:creationId xmlns:a16="http://schemas.microsoft.com/office/drawing/2014/main" id="{BC7BF967-499B-44CF-B692-47232401FE89}"/>
            </a:ext>
          </a:extLst>
        </xdr:cNvPr>
        <xdr:cNvSpPr>
          <a:spLocks noChangeArrowheads="1"/>
        </xdr:cNvSpPr>
      </xdr:nvSpPr>
      <xdr:spPr bwMode="auto">
        <a:xfrm>
          <a:off x="10827267" y="10546573"/>
          <a:ext cx="105294" cy="1051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16</xdr:col>
      <xdr:colOff>269779</xdr:colOff>
      <xdr:row>62</xdr:row>
      <xdr:rowOff>14327</xdr:rowOff>
    </xdr:from>
    <xdr:to>
      <xdr:col>16</xdr:col>
      <xdr:colOff>365022</xdr:colOff>
      <xdr:row>62</xdr:row>
      <xdr:rowOff>101654</xdr:rowOff>
    </xdr:to>
    <xdr:sp macro="" textlink="">
      <xdr:nvSpPr>
        <xdr:cNvPr id="1292" name="Oval 77">
          <a:extLst>
            <a:ext uri="{FF2B5EF4-FFF2-40B4-BE49-F238E27FC236}">
              <a16:creationId xmlns:a16="http://schemas.microsoft.com/office/drawing/2014/main" id="{4DCD2B2E-A497-4DF9-A9D1-DCAE61B9AF24}"/>
            </a:ext>
          </a:extLst>
        </xdr:cNvPr>
        <xdr:cNvSpPr>
          <a:spLocks noChangeArrowheads="1"/>
        </xdr:cNvSpPr>
      </xdr:nvSpPr>
      <xdr:spPr bwMode="auto">
        <a:xfrm>
          <a:off x="10920461" y="10309625"/>
          <a:ext cx="95243" cy="8732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113393</xdr:colOff>
      <xdr:row>62</xdr:row>
      <xdr:rowOff>14064</xdr:rowOff>
    </xdr:from>
    <xdr:to>
      <xdr:col>16</xdr:col>
      <xdr:colOff>249149</xdr:colOff>
      <xdr:row>62</xdr:row>
      <xdr:rowOff>110243</xdr:rowOff>
    </xdr:to>
    <xdr:sp macro="" textlink="">
      <xdr:nvSpPr>
        <xdr:cNvPr id="1293" name="六角形 1292">
          <a:extLst>
            <a:ext uri="{FF2B5EF4-FFF2-40B4-BE49-F238E27FC236}">
              <a16:creationId xmlns:a16="http://schemas.microsoft.com/office/drawing/2014/main" id="{6D959D3C-FE94-4D86-BE93-2948884317C5}"/>
            </a:ext>
          </a:extLst>
        </xdr:cNvPr>
        <xdr:cNvSpPr/>
      </xdr:nvSpPr>
      <xdr:spPr bwMode="auto">
        <a:xfrm>
          <a:off x="10767282" y="10273283"/>
          <a:ext cx="135756" cy="961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146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429019</xdr:colOff>
      <xdr:row>64</xdr:row>
      <xdr:rowOff>7655</xdr:rowOff>
    </xdr:from>
    <xdr:ext cx="118586" cy="177876"/>
    <xdr:sp macro="" textlink="">
      <xdr:nvSpPr>
        <xdr:cNvPr id="1294" name="Text Box 709">
          <a:extLst>
            <a:ext uri="{FF2B5EF4-FFF2-40B4-BE49-F238E27FC236}">
              <a16:creationId xmlns:a16="http://schemas.microsoft.com/office/drawing/2014/main" id="{FFBA95AD-45DC-4E16-9134-4599A5B0DE43}"/>
            </a:ext>
          </a:extLst>
        </xdr:cNvPr>
        <xdr:cNvSpPr txBox="1">
          <a:spLocks noChangeArrowheads="1"/>
        </xdr:cNvSpPr>
      </xdr:nvSpPr>
      <xdr:spPr bwMode="auto">
        <a:xfrm flipV="1">
          <a:off x="11071619" y="10599455"/>
          <a:ext cx="118586" cy="177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路</a:t>
          </a:r>
        </a:p>
      </xdr:txBody>
    </xdr:sp>
    <xdr:clientData/>
  </xdr:oneCellAnchor>
  <xdr:oneCellAnchor>
    <xdr:from>
      <xdr:col>16</xdr:col>
      <xdr:colOff>428372</xdr:colOff>
      <xdr:row>62</xdr:row>
      <xdr:rowOff>19844</xdr:rowOff>
    </xdr:from>
    <xdr:ext cx="169299" cy="272447"/>
    <xdr:sp macro="" textlink="">
      <xdr:nvSpPr>
        <xdr:cNvPr id="1295" name="Text Box 709">
          <a:extLst>
            <a:ext uri="{FF2B5EF4-FFF2-40B4-BE49-F238E27FC236}">
              <a16:creationId xmlns:a16="http://schemas.microsoft.com/office/drawing/2014/main" id="{69F30115-BD7B-48E0-B4F2-C29E57E02345}"/>
            </a:ext>
          </a:extLst>
        </xdr:cNvPr>
        <xdr:cNvSpPr txBox="1">
          <a:spLocks noChangeArrowheads="1"/>
        </xdr:cNvSpPr>
      </xdr:nvSpPr>
      <xdr:spPr bwMode="auto">
        <a:xfrm flipV="1">
          <a:off x="11070972" y="10262394"/>
          <a:ext cx="169299" cy="2724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鼓門</a:t>
          </a:r>
        </a:p>
      </xdr:txBody>
    </xdr:sp>
    <xdr:clientData/>
  </xdr:oneCellAnchor>
  <xdr:twoCellAnchor>
    <xdr:from>
      <xdr:col>16</xdr:col>
      <xdr:colOff>263330</xdr:colOff>
      <xdr:row>62</xdr:row>
      <xdr:rowOff>164703</xdr:rowOff>
    </xdr:from>
    <xdr:to>
      <xdr:col>16</xdr:col>
      <xdr:colOff>461421</xdr:colOff>
      <xdr:row>65</xdr:row>
      <xdr:rowOff>24680</xdr:rowOff>
    </xdr:to>
    <xdr:sp macro="" textlink="">
      <xdr:nvSpPr>
        <xdr:cNvPr id="1296" name="Line 206">
          <a:extLst>
            <a:ext uri="{FF2B5EF4-FFF2-40B4-BE49-F238E27FC236}">
              <a16:creationId xmlns:a16="http://schemas.microsoft.com/office/drawing/2014/main" id="{2606EE59-C677-41CE-8C6B-2964D5E625A7}"/>
            </a:ext>
          </a:extLst>
        </xdr:cNvPr>
        <xdr:cNvSpPr>
          <a:spLocks noChangeShapeType="1"/>
        </xdr:cNvSpPr>
      </xdr:nvSpPr>
      <xdr:spPr bwMode="auto">
        <a:xfrm rot="5400000">
          <a:off x="10828308" y="10512833"/>
          <a:ext cx="375914" cy="198091"/>
        </a:xfrm>
        <a:custGeom>
          <a:avLst/>
          <a:gdLst>
            <a:gd name="connsiteX0" fmla="*/ 0 w 264526"/>
            <a:gd name="connsiteY0" fmla="*/ 0 h 393264"/>
            <a:gd name="connsiteX1" fmla="*/ 264526 w 264526"/>
            <a:gd name="connsiteY1" fmla="*/ 393264 h 393264"/>
            <a:gd name="connsiteX0" fmla="*/ 0 w 264526"/>
            <a:gd name="connsiteY0" fmla="*/ 1207 h 394471"/>
            <a:gd name="connsiteX1" fmla="*/ 264526 w 264526"/>
            <a:gd name="connsiteY1" fmla="*/ 394471 h 394471"/>
            <a:gd name="connsiteX0" fmla="*/ 0 w 264526"/>
            <a:gd name="connsiteY0" fmla="*/ 4567 h 397831"/>
            <a:gd name="connsiteX1" fmla="*/ 264526 w 264526"/>
            <a:gd name="connsiteY1" fmla="*/ 397831 h 397831"/>
            <a:gd name="connsiteX0" fmla="*/ 0 w 279054"/>
            <a:gd name="connsiteY0" fmla="*/ 0 h 393264"/>
            <a:gd name="connsiteX1" fmla="*/ 255131 w 279054"/>
            <a:gd name="connsiteY1" fmla="*/ 93550 h 393264"/>
            <a:gd name="connsiteX2" fmla="*/ 264526 w 279054"/>
            <a:gd name="connsiteY2" fmla="*/ 393264 h 393264"/>
            <a:gd name="connsiteX0" fmla="*/ 0 w 292301"/>
            <a:gd name="connsiteY0" fmla="*/ 10531 h 403795"/>
            <a:gd name="connsiteX1" fmla="*/ 272140 w 292301"/>
            <a:gd name="connsiteY1" fmla="*/ 44550 h 403795"/>
            <a:gd name="connsiteX2" fmla="*/ 264526 w 292301"/>
            <a:gd name="connsiteY2" fmla="*/ 403795 h 403795"/>
            <a:gd name="connsiteX0" fmla="*/ 0 w 299436"/>
            <a:gd name="connsiteY0" fmla="*/ 2019 h 395283"/>
            <a:gd name="connsiteX1" fmla="*/ 272140 w 299436"/>
            <a:gd name="connsiteY1" fmla="*/ 36038 h 395283"/>
            <a:gd name="connsiteX2" fmla="*/ 264526 w 299436"/>
            <a:gd name="connsiteY2" fmla="*/ 395283 h 395283"/>
            <a:gd name="connsiteX0" fmla="*/ 0 w 297449"/>
            <a:gd name="connsiteY0" fmla="*/ 0 h 393264"/>
            <a:gd name="connsiteX1" fmla="*/ 272140 w 297449"/>
            <a:gd name="connsiteY1" fmla="*/ 34019 h 393264"/>
            <a:gd name="connsiteX2" fmla="*/ 264526 w 297449"/>
            <a:gd name="connsiteY2" fmla="*/ 393264 h 393264"/>
            <a:gd name="connsiteX0" fmla="*/ 0 w 272140"/>
            <a:gd name="connsiteY0" fmla="*/ 0 h 393264"/>
            <a:gd name="connsiteX1" fmla="*/ 272140 w 272140"/>
            <a:gd name="connsiteY1" fmla="*/ 34019 h 393264"/>
            <a:gd name="connsiteX2" fmla="*/ 264526 w 272140"/>
            <a:gd name="connsiteY2" fmla="*/ 393264 h 393264"/>
            <a:gd name="connsiteX0" fmla="*/ 7614 w 7614"/>
            <a:gd name="connsiteY0" fmla="*/ 0 h 359245"/>
            <a:gd name="connsiteX1" fmla="*/ 0 w 7614"/>
            <a:gd name="connsiteY1" fmla="*/ 359245 h 359245"/>
            <a:gd name="connsiteX0" fmla="*/ 366 w 327438"/>
            <a:gd name="connsiteY0" fmla="*/ 1590 h 2760"/>
            <a:gd name="connsiteX1" fmla="*/ 326722 w 327438"/>
            <a:gd name="connsiteY1" fmla="*/ 1665 h 2760"/>
            <a:gd name="connsiteX0" fmla="*/ 20 w 9987"/>
            <a:gd name="connsiteY0" fmla="*/ 0 h 6792"/>
            <a:gd name="connsiteX1" fmla="*/ 9987 w 9987"/>
            <a:gd name="connsiteY1" fmla="*/ 272 h 6792"/>
            <a:gd name="connsiteX0" fmla="*/ 11 w 15925"/>
            <a:gd name="connsiteY0" fmla="*/ 2652 h 11980"/>
            <a:gd name="connsiteX1" fmla="*/ 15925 w 15925"/>
            <a:gd name="connsiteY1" fmla="*/ 111 h 11980"/>
            <a:gd name="connsiteX0" fmla="*/ 0 w 15914"/>
            <a:gd name="connsiteY0" fmla="*/ 2822 h 4535"/>
            <a:gd name="connsiteX1" fmla="*/ 15914 w 15914"/>
            <a:gd name="connsiteY1" fmla="*/ 281 h 4535"/>
            <a:gd name="connsiteX0" fmla="*/ 0 w 23672"/>
            <a:gd name="connsiteY0" fmla="*/ 12582 h 15697"/>
            <a:gd name="connsiteX1" fmla="*/ 23672 w 23672"/>
            <a:gd name="connsiteY1" fmla="*/ 493 h 15697"/>
            <a:gd name="connsiteX0" fmla="*/ 0 w 23672"/>
            <a:gd name="connsiteY0" fmla="*/ 13590 h 13590"/>
            <a:gd name="connsiteX1" fmla="*/ 23672 w 23672"/>
            <a:gd name="connsiteY1" fmla="*/ 1501 h 13590"/>
            <a:gd name="connsiteX0" fmla="*/ 0 w 17706"/>
            <a:gd name="connsiteY0" fmla="*/ 16499 h 16499"/>
            <a:gd name="connsiteX1" fmla="*/ 17706 w 17706"/>
            <a:gd name="connsiteY1" fmla="*/ 1167 h 16499"/>
            <a:gd name="connsiteX0" fmla="*/ 0 w 17706"/>
            <a:gd name="connsiteY0" fmla="*/ 6751 h 6751"/>
            <a:gd name="connsiteX1" fmla="*/ 17706 w 17706"/>
            <a:gd name="connsiteY1" fmla="*/ 4390 h 6751"/>
            <a:gd name="connsiteX0" fmla="*/ 0 w 10000"/>
            <a:gd name="connsiteY0" fmla="*/ 5924 h 5924"/>
            <a:gd name="connsiteX1" fmla="*/ 10000 w 10000"/>
            <a:gd name="connsiteY1" fmla="*/ 2427 h 5924"/>
            <a:gd name="connsiteX0" fmla="*/ 0 w 5001"/>
            <a:gd name="connsiteY0" fmla="*/ 5 h 280072"/>
            <a:gd name="connsiteX1" fmla="*/ 5001 w 5001"/>
            <a:gd name="connsiteY1" fmla="*/ 280072 h 280072"/>
            <a:gd name="connsiteX0" fmla="*/ 0 w 10000"/>
            <a:gd name="connsiteY0" fmla="*/ 0 h 10031"/>
            <a:gd name="connsiteX1" fmla="*/ 9321 w 10000"/>
            <a:gd name="connsiteY1" fmla="*/ 10031 h 10031"/>
            <a:gd name="connsiteX2" fmla="*/ 10000 w 10000"/>
            <a:gd name="connsiteY2" fmla="*/ 10000 h 10031"/>
            <a:gd name="connsiteX0" fmla="*/ 1053 w 11053"/>
            <a:gd name="connsiteY0" fmla="*/ 0 h 10000"/>
            <a:gd name="connsiteX1" fmla="*/ 10 w 11053"/>
            <a:gd name="connsiteY1" fmla="*/ 8580 h 10000"/>
            <a:gd name="connsiteX2" fmla="*/ 11053 w 11053"/>
            <a:gd name="connsiteY2" fmla="*/ 10000 h 10000"/>
            <a:gd name="connsiteX0" fmla="*/ 1043 w 11043"/>
            <a:gd name="connsiteY0" fmla="*/ 0 h 10000"/>
            <a:gd name="connsiteX1" fmla="*/ 0 w 11043"/>
            <a:gd name="connsiteY1" fmla="*/ 8580 h 10000"/>
            <a:gd name="connsiteX2" fmla="*/ 11043 w 11043"/>
            <a:gd name="connsiteY2" fmla="*/ 10000 h 10000"/>
            <a:gd name="connsiteX0" fmla="*/ 1043 w 11089"/>
            <a:gd name="connsiteY0" fmla="*/ 0 h 9147"/>
            <a:gd name="connsiteX1" fmla="*/ 0 w 11089"/>
            <a:gd name="connsiteY1" fmla="*/ 8580 h 9147"/>
            <a:gd name="connsiteX2" fmla="*/ 11089 w 11089"/>
            <a:gd name="connsiteY2" fmla="*/ 9147 h 9147"/>
            <a:gd name="connsiteX0" fmla="*/ 941 w 10033"/>
            <a:gd name="connsiteY0" fmla="*/ 0 h 9399"/>
            <a:gd name="connsiteX1" fmla="*/ 0 w 10033"/>
            <a:gd name="connsiteY1" fmla="*/ 9380 h 9399"/>
            <a:gd name="connsiteX2" fmla="*/ 10033 w 10033"/>
            <a:gd name="connsiteY2" fmla="*/ 9254 h 9399"/>
            <a:gd name="connsiteX0" fmla="*/ 938 w 10000"/>
            <a:gd name="connsiteY0" fmla="*/ 0 h 10206"/>
            <a:gd name="connsiteX1" fmla="*/ 0 w 10000"/>
            <a:gd name="connsiteY1" fmla="*/ 9980 h 10206"/>
            <a:gd name="connsiteX2" fmla="*/ 10000 w 10000"/>
            <a:gd name="connsiteY2" fmla="*/ 9846 h 10206"/>
            <a:gd name="connsiteX0" fmla="*/ 492 w 10000"/>
            <a:gd name="connsiteY0" fmla="*/ 0 h 10239"/>
            <a:gd name="connsiteX1" fmla="*/ 0 w 10000"/>
            <a:gd name="connsiteY1" fmla="*/ 10013 h 10239"/>
            <a:gd name="connsiteX2" fmla="*/ 10000 w 10000"/>
            <a:gd name="connsiteY2" fmla="*/ 9879 h 10239"/>
            <a:gd name="connsiteX0" fmla="*/ 492 w 9686"/>
            <a:gd name="connsiteY0" fmla="*/ 0 h 10503"/>
            <a:gd name="connsiteX1" fmla="*/ 0 w 9686"/>
            <a:gd name="connsiteY1" fmla="*/ 10013 h 10503"/>
            <a:gd name="connsiteX2" fmla="*/ 9686 w 9686"/>
            <a:gd name="connsiteY2" fmla="*/ 10254 h 10503"/>
            <a:gd name="connsiteX0" fmla="*/ 508 w 10000"/>
            <a:gd name="connsiteY0" fmla="*/ 0 h 9763"/>
            <a:gd name="connsiteX1" fmla="*/ 0 w 10000"/>
            <a:gd name="connsiteY1" fmla="*/ 9533 h 9763"/>
            <a:gd name="connsiteX2" fmla="*/ 10000 w 10000"/>
            <a:gd name="connsiteY2" fmla="*/ 9763 h 9763"/>
            <a:gd name="connsiteX0" fmla="*/ 76 w 10257"/>
            <a:gd name="connsiteY0" fmla="*/ 0 h 9929"/>
            <a:gd name="connsiteX1" fmla="*/ 257 w 10257"/>
            <a:gd name="connsiteY1" fmla="*/ 9693 h 9929"/>
            <a:gd name="connsiteX2" fmla="*/ 10257 w 10257"/>
            <a:gd name="connsiteY2" fmla="*/ 9929 h 9929"/>
            <a:gd name="connsiteX0" fmla="*/ 153 w 9749"/>
            <a:gd name="connsiteY0" fmla="*/ 0 h 10275"/>
            <a:gd name="connsiteX1" fmla="*/ 0 w 9749"/>
            <a:gd name="connsiteY1" fmla="*/ 10037 h 10275"/>
            <a:gd name="connsiteX2" fmla="*/ 9749 w 9749"/>
            <a:gd name="connsiteY2" fmla="*/ 10275 h 10275"/>
            <a:gd name="connsiteX0" fmla="*/ 157 w 13122"/>
            <a:gd name="connsiteY0" fmla="*/ 0 h 15051"/>
            <a:gd name="connsiteX1" fmla="*/ 0 w 13122"/>
            <a:gd name="connsiteY1" fmla="*/ 9768 h 15051"/>
            <a:gd name="connsiteX2" fmla="*/ 13122 w 13122"/>
            <a:gd name="connsiteY2" fmla="*/ 15051 h 15051"/>
            <a:gd name="connsiteX0" fmla="*/ 157 w 13122"/>
            <a:gd name="connsiteY0" fmla="*/ 0 h 15051"/>
            <a:gd name="connsiteX1" fmla="*/ 0 w 13122"/>
            <a:gd name="connsiteY1" fmla="*/ 9768 h 15051"/>
            <a:gd name="connsiteX2" fmla="*/ 13122 w 13122"/>
            <a:gd name="connsiteY2" fmla="*/ 15051 h 15051"/>
            <a:gd name="connsiteX0" fmla="*/ 157 w 13122"/>
            <a:gd name="connsiteY0" fmla="*/ 0 h 15051"/>
            <a:gd name="connsiteX1" fmla="*/ 0 w 13122"/>
            <a:gd name="connsiteY1" fmla="*/ 9768 h 15051"/>
            <a:gd name="connsiteX2" fmla="*/ 9731 w 13122"/>
            <a:gd name="connsiteY2" fmla="*/ 12961 h 15051"/>
            <a:gd name="connsiteX3" fmla="*/ 13122 w 13122"/>
            <a:gd name="connsiteY3" fmla="*/ 15051 h 15051"/>
            <a:gd name="connsiteX0" fmla="*/ 157 w 12408"/>
            <a:gd name="connsiteY0" fmla="*/ 0 h 13044"/>
            <a:gd name="connsiteX1" fmla="*/ 0 w 12408"/>
            <a:gd name="connsiteY1" fmla="*/ 9768 h 13044"/>
            <a:gd name="connsiteX2" fmla="*/ 9731 w 12408"/>
            <a:gd name="connsiteY2" fmla="*/ 12961 h 13044"/>
            <a:gd name="connsiteX3" fmla="*/ 12408 w 12408"/>
            <a:gd name="connsiteY3" fmla="*/ 7920 h 13044"/>
            <a:gd name="connsiteX0" fmla="*/ 157 w 11573"/>
            <a:gd name="connsiteY0" fmla="*/ 0 h 13027"/>
            <a:gd name="connsiteX1" fmla="*/ 0 w 11573"/>
            <a:gd name="connsiteY1" fmla="*/ 9768 h 13027"/>
            <a:gd name="connsiteX2" fmla="*/ 9731 w 11573"/>
            <a:gd name="connsiteY2" fmla="*/ 12961 h 13027"/>
            <a:gd name="connsiteX3" fmla="*/ 11573 w 11573"/>
            <a:gd name="connsiteY3" fmla="*/ 6078 h 13027"/>
            <a:gd name="connsiteX0" fmla="*/ 157 w 11573"/>
            <a:gd name="connsiteY0" fmla="*/ 0 h 13011"/>
            <a:gd name="connsiteX1" fmla="*/ 0 w 11573"/>
            <a:gd name="connsiteY1" fmla="*/ 9768 h 13011"/>
            <a:gd name="connsiteX2" fmla="*/ 8768 w 11573"/>
            <a:gd name="connsiteY2" fmla="*/ 12945 h 13011"/>
            <a:gd name="connsiteX3" fmla="*/ 11573 w 11573"/>
            <a:gd name="connsiteY3" fmla="*/ 6078 h 13011"/>
            <a:gd name="connsiteX0" fmla="*/ 157 w 11573"/>
            <a:gd name="connsiteY0" fmla="*/ 0 h 13779"/>
            <a:gd name="connsiteX1" fmla="*/ 0 w 11573"/>
            <a:gd name="connsiteY1" fmla="*/ 9768 h 13779"/>
            <a:gd name="connsiteX2" fmla="*/ 8621 w 11573"/>
            <a:gd name="connsiteY2" fmla="*/ 13719 h 13779"/>
            <a:gd name="connsiteX3" fmla="*/ 11573 w 11573"/>
            <a:gd name="connsiteY3" fmla="*/ 6078 h 13779"/>
            <a:gd name="connsiteX0" fmla="*/ 157 w 11298"/>
            <a:gd name="connsiteY0" fmla="*/ 0 h 13777"/>
            <a:gd name="connsiteX1" fmla="*/ 0 w 11298"/>
            <a:gd name="connsiteY1" fmla="*/ 9768 h 13777"/>
            <a:gd name="connsiteX2" fmla="*/ 8621 w 11298"/>
            <a:gd name="connsiteY2" fmla="*/ 13719 h 13777"/>
            <a:gd name="connsiteX3" fmla="*/ 11298 w 11298"/>
            <a:gd name="connsiteY3" fmla="*/ 5664 h 13777"/>
            <a:gd name="connsiteX0" fmla="*/ 157 w 11298"/>
            <a:gd name="connsiteY0" fmla="*/ 0 h 13719"/>
            <a:gd name="connsiteX1" fmla="*/ 0 w 11298"/>
            <a:gd name="connsiteY1" fmla="*/ 9768 h 13719"/>
            <a:gd name="connsiteX2" fmla="*/ 8621 w 11298"/>
            <a:gd name="connsiteY2" fmla="*/ 13719 h 13719"/>
            <a:gd name="connsiteX3" fmla="*/ 11298 w 11298"/>
            <a:gd name="connsiteY3" fmla="*/ 5664 h 13719"/>
            <a:gd name="connsiteX0" fmla="*/ 157 w 11298"/>
            <a:gd name="connsiteY0" fmla="*/ 0 h 13722"/>
            <a:gd name="connsiteX1" fmla="*/ 0 w 11298"/>
            <a:gd name="connsiteY1" fmla="*/ 9768 h 13722"/>
            <a:gd name="connsiteX2" fmla="*/ 8621 w 11298"/>
            <a:gd name="connsiteY2" fmla="*/ 13719 h 13722"/>
            <a:gd name="connsiteX3" fmla="*/ 11298 w 11298"/>
            <a:gd name="connsiteY3" fmla="*/ 5664 h 13722"/>
            <a:gd name="connsiteX0" fmla="*/ 157 w 11298"/>
            <a:gd name="connsiteY0" fmla="*/ 0 h 13722"/>
            <a:gd name="connsiteX1" fmla="*/ 0 w 11298"/>
            <a:gd name="connsiteY1" fmla="*/ 9768 h 13722"/>
            <a:gd name="connsiteX2" fmla="*/ 8621 w 11298"/>
            <a:gd name="connsiteY2" fmla="*/ 13719 h 13722"/>
            <a:gd name="connsiteX3" fmla="*/ 11298 w 11298"/>
            <a:gd name="connsiteY3" fmla="*/ 5664 h 13722"/>
            <a:gd name="connsiteX0" fmla="*/ 157 w 11372"/>
            <a:gd name="connsiteY0" fmla="*/ 0 h 13722"/>
            <a:gd name="connsiteX1" fmla="*/ 0 w 11372"/>
            <a:gd name="connsiteY1" fmla="*/ 9768 h 13722"/>
            <a:gd name="connsiteX2" fmla="*/ 8621 w 11372"/>
            <a:gd name="connsiteY2" fmla="*/ 13719 h 13722"/>
            <a:gd name="connsiteX3" fmla="*/ 11372 w 11372"/>
            <a:gd name="connsiteY3" fmla="*/ 6572 h 13722"/>
            <a:gd name="connsiteX0" fmla="*/ 157 w 10616"/>
            <a:gd name="connsiteY0" fmla="*/ 0 h 13722"/>
            <a:gd name="connsiteX1" fmla="*/ 0 w 10616"/>
            <a:gd name="connsiteY1" fmla="*/ 9768 h 13722"/>
            <a:gd name="connsiteX2" fmla="*/ 8621 w 10616"/>
            <a:gd name="connsiteY2" fmla="*/ 13719 h 13722"/>
            <a:gd name="connsiteX3" fmla="*/ 10616 w 10616"/>
            <a:gd name="connsiteY3" fmla="*/ 5907 h 13722"/>
            <a:gd name="connsiteX0" fmla="*/ 157 w 10770"/>
            <a:gd name="connsiteY0" fmla="*/ 0 h 13723"/>
            <a:gd name="connsiteX1" fmla="*/ 0 w 10770"/>
            <a:gd name="connsiteY1" fmla="*/ 9768 h 13723"/>
            <a:gd name="connsiteX2" fmla="*/ 8621 w 10770"/>
            <a:gd name="connsiteY2" fmla="*/ 13719 h 13723"/>
            <a:gd name="connsiteX3" fmla="*/ 10770 w 10770"/>
            <a:gd name="connsiteY3" fmla="*/ 8028 h 13723"/>
            <a:gd name="connsiteX0" fmla="*/ 157 w 11295"/>
            <a:gd name="connsiteY0" fmla="*/ 0 h 13723"/>
            <a:gd name="connsiteX1" fmla="*/ 0 w 11295"/>
            <a:gd name="connsiteY1" fmla="*/ 9768 h 13723"/>
            <a:gd name="connsiteX2" fmla="*/ 8621 w 11295"/>
            <a:gd name="connsiteY2" fmla="*/ 13719 h 13723"/>
            <a:gd name="connsiteX3" fmla="*/ 11295 w 11295"/>
            <a:gd name="connsiteY3" fmla="*/ 8570 h 13723"/>
            <a:gd name="connsiteX0" fmla="*/ 157 w 13684"/>
            <a:gd name="connsiteY0" fmla="*/ 0 h 13721"/>
            <a:gd name="connsiteX1" fmla="*/ 0 w 13684"/>
            <a:gd name="connsiteY1" fmla="*/ 9768 h 13721"/>
            <a:gd name="connsiteX2" fmla="*/ 8621 w 13684"/>
            <a:gd name="connsiteY2" fmla="*/ 13719 h 13721"/>
            <a:gd name="connsiteX3" fmla="*/ 13684 w 13684"/>
            <a:gd name="connsiteY3" fmla="*/ 4736 h 13721"/>
            <a:gd name="connsiteX0" fmla="*/ 157 w 13582"/>
            <a:gd name="connsiteY0" fmla="*/ 0 h 13721"/>
            <a:gd name="connsiteX1" fmla="*/ 0 w 13582"/>
            <a:gd name="connsiteY1" fmla="*/ 9768 h 13721"/>
            <a:gd name="connsiteX2" fmla="*/ 8621 w 13582"/>
            <a:gd name="connsiteY2" fmla="*/ 13719 h 13721"/>
            <a:gd name="connsiteX3" fmla="*/ 13582 w 13582"/>
            <a:gd name="connsiteY3" fmla="*/ 2302 h 13721"/>
            <a:gd name="connsiteX0" fmla="*/ 157 w 13582"/>
            <a:gd name="connsiteY0" fmla="*/ 0 h 13721"/>
            <a:gd name="connsiteX1" fmla="*/ 0 w 13582"/>
            <a:gd name="connsiteY1" fmla="*/ 9768 h 13721"/>
            <a:gd name="connsiteX2" fmla="*/ 8621 w 13582"/>
            <a:gd name="connsiteY2" fmla="*/ 13719 h 13721"/>
            <a:gd name="connsiteX3" fmla="*/ 13582 w 13582"/>
            <a:gd name="connsiteY3" fmla="*/ 2302 h 13721"/>
            <a:gd name="connsiteX0" fmla="*/ 157 w 13582"/>
            <a:gd name="connsiteY0" fmla="*/ 0 h 13721"/>
            <a:gd name="connsiteX1" fmla="*/ 0 w 13582"/>
            <a:gd name="connsiteY1" fmla="*/ 9768 h 13721"/>
            <a:gd name="connsiteX2" fmla="*/ 8621 w 13582"/>
            <a:gd name="connsiteY2" fmla="*/ 13719 h 13721"/>
            <a:gd name="connsiteX3" fmla="*/ 13582 w 13582"/>
            <a:gd name="connsiteY3" fmla="*/ 2302 h 13721"/>
            <a:gd name="connsiteX0" fmla="*/ 73 w 13498"/>
            <a:gd name="connsiteY0" fmla="*/ 0 h 13721"/>
            <a:gd name="connsiteX1" fmla="*/ 310 w 13498"/>
            <a:gd name="connsiteY1" fmla="*/ 9410 h 13721"/>
            <a:gd name="connsiteX2" fmla="*/ 8537 w 13498"/>
            <a:gd name="connsiteY2" fmla="*/ 13719 h 13721"/>
            <a:gd name="connsiteX3" fmla="*/ 13498 w 13498"/>
            <a:gd name="connsiteY3" fmla="*/ 2302 h 13721"/>
            <a:gd name="connsiteX0" fmla="*/ 73 w 13498"/>
            <a:gd name="connsiteY0" fmla="*/ 0 h 13721"/>
            <a:gd name="connsiteX1" fmla="*/ 310 w 13498"/>
            <a:gd name="connsiteY1" fmla="*/ 9410 h 13721"/>
            <a:gd name="connsiteX2" fmla="*/ 8537 w 13498"/>
            <a:gd name="connsiteY2" fmla="*/ 13719 h 13721"/>
            <a:gd name="connsiteX3" fmla="*/ 13498 w 13498"/>
            <a:gd name="connsiteY3" fmla="*/ 2302 h 13721"/>
            <a:gd name="connsiteX0" fmla="*/ 100 w 13240"/>
            <a:gd name="connsiteY0" fmla="*/ 0 h 13759"/>
            <a:gd name="connsiteX1" fmla="*/ 52 w 13240"/>
            <a:gd name="connsiteY1" fmla="*/ 9448 h 13759"/>
            <a:gd name="connsiteX2" fmla="*/ 8279 w 13240"/>
            <a:gd name="connsiteY2" fmla="*/ 13757 h 13759"/>
            <a:gd name="connsiteX3" fmla="*/ 13240 w 13240"/>
            <a:gd name="connsiteY3" fmla="*/ 2340 h 13759"/>
            <a:gd name="connsiteX0" fmla="*/ 100 w 13240"/>
            <a:gd name="connsiteY0" fmla="*/ 0 h 14850"/>
            <a:gd name="connsiteX1" fmla="*/ 52 w 13240"/>
            <a:gd name="connsiteY1" fmla="*/ 9448 h 14850"/>
            <a:gd name="connsiteX2" fmla="*/ 8128 w 13240"/>
            <a:gd name="connsiteY2" fmla="*/ 14848 h 14850"/>
            <a:gd name="connsiteX3" fmla="*/ 13240 w 13240"/>
            <a:gd name="connsiteY3" fmla="*/ 2340 h 14850"/>
            <a:gd name="connsiteX0" fmla="*/ 100 w 11086"/>
            <a:gd name="connsiteY0" fmla="*/ 0 h 14850"/>
            <a:gd name="connsiteX1" fmla="*/ 52 w 11086"/>
            <a:gd name="connsiteY1" fmla="*/ 9448 h 14850"/>
            <a:gd name="connsiteX2" fmla="*/ 8128 w 11086"/>
            <a:gd name="connsiteY2" fmla="*/ 14848 h 14850"/>
            <a:gd name="connsiteX3" fmla="*/ 11086 w 11086"/>
            <a:gd name="connsiteY3" fmla="*/ 3390 h 14850"/>
            <a:gd name="connsiteX0" fmla="*/ 171 w 11157"/>
            <a:gd name="connsiteY0" fmla="*/ 0 h 14850"/>
            <a:gd name="connsiteX1" fmla="*/ 0 w 11157"/>
            <a:gd name="connsiteY1" fmla="*/ 12064 h 14850"/>
            <a:gd name="connsiteX2" fmla="*/ 8199 w 11157"/>
            <a:gd name="connsiteY2" fmla="*/ 14848 h 14850"/>
            <a:gd name="connsiteX3" fmla="*/ 11157 w 11157"/>
            <a:gd name="connsiteY3" fmla="*/ 3390 h 14850"/>
            <a:gd name="connsiteX0" fmla="*/ 171 w 11157"/>
            <a:gd name="connsiteY0" fmla="*/ 0 h 13577"/>
            <a:gd name="connsiteX1" fmla="*/ 0 w 11157"/>
            <a:gd name="connsiteY1" fmla="*/ 12064 h 13577"/>
            <a:gd name="connsiteX2" fmla="*/ 8576 w 11157"/>
            <a:gd name="connsiteY2" fmla="*/ 13574 h 13577"/>
            <a:gd name="connsiteX3" fmla="*/ 11157 w 11157"/>
            <a:gd name="connsiteY3" fmla="*/ 3390 h 13577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200"/>
            <a:gd name="connsiteX1" fmla="*/ 0 w 11157"/>
            <a:gd name="connsiteY1" fmla="*/ 12064 h 21200"/>
            <a:gd name="connsiteX2" fmla="*/ 7319 w 11157"/>
            <a:gd name="connsiteY2" fmla="*/ 21199 h 21200"/>
            <a:gd name="connsiteX3" fmla="*/ 11157 w 11157"/>
            <a:gd name="connsiteY3" fmla="*/ 3390 h 21200"/>
            <a:gd name="connsiteX0" fmla="*/ 171 w 11157"/>
            <a:gd name="connsiteY0" fmla="*/ 0 h 21453"/>
            <a:gd name="connsiteX1" fmla="*/ 0 w 11157"/>
            <a:gd name="connsiteY1" fmla="*/ 12064 h 21453"/>
            <a:gd name="connsiteX2" fmla="*/ 4913 w 11157"/>
            <a:gd name="connsiteY2" fmla="*/ 12140 h 21453"/>
            <a:gd name="connsiteX3" fmla="*/ 7319 w 11157"/>
            <a:gd name="connsiteY3" fmla="*/ 21199 h 21453"/>
            <a:gd name="connsiteX4" fmla="*/ 11157 w 11157"/>
            <a:gd name="connsiteY4" fmla="*/ 3390 h 21453"/>
            <a:gd name="connsiteX0" fmla="*/ 171 w 11157"/>
            <a:gd name="connsiteY0" fmla="*/ 0 h 21481"/>
            <a:gd name="connsiteX1" fmla="*/ 0 w 11157"/>
            <a:gd name="connsiteY1" fmla="*/ 12064 h 21481"/>
            <a:gd name="connsiteX2" fmla="*/ 4570 w 11157"/>
            <a:gd name="connsiteY2" fmla="*/ 13229 h 21481"/>
            <a:gd name="connsiteX3" fmla="*/ 7319 w 11157"/>
            <a:gd name="connsiteY3" fmla="*/ 21199 h 21481"/>
            <a:gd name="connsiteX4" fmla="*/ 11157 w 11157"/>
            <a:gd name="connsiteY4" fmla="*/ 3390 h 21481"/>
            <a:gd name="connsiteX0" fmla="*/ 171 w 11157"/>
            <a:gd name="connsiteY0" fmla="*/ 0 h 21263"/>
            <a:gd name="connsiteX1" fmla="*/ 0 w 11157"/>
            <a:gd name="connsiteY1" fmla="*/ 12064 h 21263"/>
            <a:gd name="connsiteX2" fmla="*/ 4570 w 11157"/>
            <a:gd name="connsiteY2" fmla="*/ 13229 h 21263"/>
            <a:gd name="connsiteX3" fmla="*/ 7319 w 11157"/>
            <a:gd name="connsiteY3" fmla="*/ 21199 h 21263"/>
            <a:gd name="connsiteX4" fmla="*/ 11157 w 11157"/>
            <a:gd name="connsiteY4" fmla="*/ 3390 h 21263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71 w 11157"/>
            <a:gd name="connsiteY0" fmla="*/ 0 h 21257"/>
            <a:gd name="connsiteX1" fmla="*/ 0 w 11157"/>
            <a:gd name="connsiteY1" fmla="*/ 12064 h 21257"/>
            <a:gd name="connsiteX2" fmla="*/ 4456 w 11157"/>
            <a:gd name="connsiteY2" fmla="*/ 12321 h 21257"/>
            <a:gd name="connsiteX3" fmla="*/ 7319 w 11157"/>
            <a:gd name="connsiteY3" fmla="*/ 21199 h 21257"/>
            <a:gd name="connsiteX4" fmla="*/ 11157 w 11157"/>
            <a:gd name="connsiteY4" fmla="*/ 3390 h 21257"/>
            <a:gd name="connsiteX0" fmla="*/ 114 w 11157"/>
            <a:gd name="connsiteY0" fmla="*/ 0 h 19986"/>
            <a:gd name="connsiteX1" fmla="*/ 0 w 11157"/>
            <a:gd name="connsiteY1" fmla="*/ 10793 h 19986"/>
            <a:gd name="connsiteX2" fmla="*/ 4456 w 11157"/>
            <a:gd name="connsiteY2" fmla="*/ 11050 h 19986"/>
            <a:gd name="connsiteX3" fmla="*/ 7319 w 11157"/>
            <a:gd name="connsiteY3" fmla="*/ 19928 h 19986"/>
            <a:gd name="connsiteX4" fmla="*/ 11157 w 11157"/>
            <a:gd name="connsiteY4" fmla="*/ 2119 h 19986"/>
            <a:gd name="connsiteX0" fmla="*/ 114 w 11157"/>
            <a:gd name="connsiteY0" fmla="*/ 0 h 19986"/>
            <a:gd name="connsiteX1" fmla="*/ 0 w 11157"/>
            <a:gd name="connsiteY1" fmla="*/ 10793 h 19986"/>
            <a:gd name="connsiteX2" fmla="*/ 4456 w 11157"/>
            <a:gd name="connsiteY2" fmla="*/ 11050 h 19986"/>
            <a:gd name="connsiteX3" fmla="*/ 7147 w 11157"/>
            <a:gd name="connsiteY3" fmla="*/ 19928 h 19986"/>
            <a:gd name="connsiteX4" fmla="*/ 11157 w 11157"/>
            <a:gd name="connsiteY4" fmla="*/ 2119 h 19986"/>
            <a:gd name="connsiteX0" fmla="*/ 114 w 11157"/>
            <a:gd name="connsiteY0" fmla="*/ 0 h 19806"/>
            <a:gd name="connsiteX1" fmla="*/ 0 w 11157"/>
            <a:gd name="connsiteY1" fmla="*/ 10793 h 19806"/>
            <a:gd name="connsiteX2" fmla="*/ 4456 w 11157"/>
            <a:gd name="connsiteY2" fmla="*/ 11050 h 19806"/>
            <a:gd name="connsiteX3" fmla="*/ 7319 w 11157"/>
            <a:gd name="connsiteY3" fmla="*/ 19747 h 19806"/>
            <a:gd name="connsiteX4" fmla="*/ 11157 w 11157"/>
            <a:gd name="connsiteY4" fmla="*/ 2119 h 19806"/>
            <a:gd name="connsiteX0" fmla="*/ 5 w 11048"/>
            <a:gd name="connsiteY0" fmla="*/ 0 h 19806"/>
            <a:gd name="connsiteX1" fmla="*/ 5 w 11048"/>
            <a:gd name="connsiteY1" fmla="*/ 9704 h 19806"/>
            <a:gd name="connsiteX2" fmla="*/ 4347 w 11048"/>
            <a:gd name="connsiteY2" fmla="*/ 11050 h 19806"/>
            <a:gd name="connsiteX3" fmla="*/ 7210 w 11048"/>
            <a:gd name="connsiteY3" fmla="*/ 19747 h 19806"/>
            <a:gd name="connsiteX4" fmla="*/ 11048 w 11048"/>
            <a:gd name="connsiteY4" fmla="*/ 2119 h 19806"/>
            <a:gd name="connsiteX0" fmla="*/ 5 w 11048"/>
            <a:gd name="connsiteY0" fmla="*/ 0 h 19625"/>
            <a:gd name="connsiteX1" fmla="*/ 5 w 11048"/>
            <a:gd name="connsiteY1" fmla="*/ 9704 h 19625"/>
            <a:gd name="connsiteX2" fmla="*/ 4347 w 11048"/>
            <a:gd name="connsiteY2" fmla="*/ 11050 h 19625"/>
            <a:gd name="connsiteX3" fmla="*/ 6981 w 11048"/>
            <a:gd name="connsiteY3" fmla="*/ 19565 h 19625"/>
            <a:gd name="connsiteX4" fmla="*/ 11048 w 11048"/>
            <a:gd name="connsiteY4" fmla="*/ 2119 h 19625"/>
            <a:gd name="connsiteX0" fmla="*/ 5 w 11048"/>
            <a:gd name="connsiteY0" fmla="*/ 0 h 19084"/>
            <a:gd name="connsiteX1" fmla="*/ 5 w 11048"/>
            <a:gd name="connsiteY1" fmla="*/ 9704 h 19084"/>
            <a:gd name="connsiteX2" fmla="*/ 4347 w 11048"/>
            <a:gd name="connsiteY2" fmla="*/ 11050 h 19084"/>
            <a:gd name="connsiteX3" fmla="*/ 7267 w 11048"/>
            <a:gd name="connsiteY3" fmla="*/ 19020 h 19084"/>
            <a:gd name="connsiteX4" fmla="*/ 11048 w 11048"/>
            <a:gd name="connsiteY4" fmla="*/ 2119 h 19084"/>
            <a:gd name="connsiteX0" fmla="*/ 5 w 11048"/>
            <a:gd name="connsiteY0" fmla="*/ 0 h 19444"/>
            <a:gd name="connsiteX1" fmla="*/ 5 w 11048"/>
            <a:gd name="connsiteY1" fmla="*/ 9704 h 19444"/>
            <a:gd name="connsiteX2" fmla="*/ 4347 w 11048"/>
            <a:gd name="connsiteY2" fmla="*/ 11050 h 19444"/>
            <a:gd name="connsiteX3" fmla="*/ 6981 w 11048"/>
            <a:gd name="connsiteY3" fmla="*/ 19383 h 19444"/>
            <a:gd name="connsiteX4" fmla="*/ 11048 w 11048"/>
            <a:gd name="connsiteY4" fmla="*/ 2119 h 19444"/>
            <a:gd name="connsiteX0" fmla="*/ 5 w 11048"/>
            <a:gd name="connsiteY0" fmla="*/ 0 h 19444"/>
            <a:gd name="connsiteX1" fmla="*/ 5 w 11048"/>
            <a:gd name="connsiteY1" fmla="*/ 9704 h 19444"/>
            <a:gd name="connsiteX2" fmla="*/ 4347 w 11048"/>
            <a:gd name="connsiteY2" fmla="*/ 11050 h 19444"/>
            <a:gd name="connsiteX3" fmla="*/ 6981 w 11048"/>
            <a:gd name="connsiteY3" fmla="*/ 19383 h 19444"/>
            <a:gd name="connsiteX4" fmla="*/ 11048 w 11048"/>
            <a:gd name="connsiteY4" fmla="*/ 2119 h 19444"/>
            <a:gd name="connsiteX0" fmla="*/ 5 w 11048"/>
            <a:gd name="connsiteY0" fmla="*/ 0 h 19386"/>
            <a:gd name="connsiteX1" fmla="*/ 5 w 11048"/>
            <a:gd name="connsiteY1" fmla="*/ 9704 h 19386"/>
            <a:gd name="connsiteX2" fmla="*/ 4347 w 11048"/>
            <a:gd name="connsiteY2" fmla="*/ 11050 h 19386"/>
            <a:gd name="connsiteX3" fmla="*/ 6981 w 11048"/>
            <a:gd name="connsiteY3" fmla="*/ 19383 h 19386"/>
            <a:gd name="connsiteX4" fmla="*/ 11048 w 11048"/>
            <a:gd name="connsiteY4" fmla="*/ 2119 h 19386"/>
            <a:gd name="connsiteX0" fmla="*/ 5 w 11048"/>
            <a:gd name="connsiteY0" fmla="*/ 0 h 19386"/>
            <a:gd name="connsiteX1" fmla="*/ 5 w 11048"/>
            <a:gd name="connsiteY1" fmla="*/ 9704 h 19386"/>
            <a:gd name="connsiteX2" fmla="*/ 4347 w 11048"/>
            <a:gd name="connsiteY2" fmla="*/ 11050 h 19386"/>
            <a:gd name="connsiteX3" fmla="*/ 6981 w 11048"/>
            <a:gd name="connsiteY3" fmla="*/ 19383 h 19386"/>
            <a:gd name="connsiteX4" fmla="*/ 11048 w 11048"/>
            <a:gd name="connsiteY4" fmla="*/ 2119 h 19386"/>
            <a:gd name="connsiteX0" fmla="*/ 5 w 11048"/>
            <a:gd name="connsiteY0" fmla="*/ 0 h 19708"/>
            <a:gd name="connsiteX1" fmla="*/ 5 w 11048"/>
            <a:gd name="connsiteY1" fmla="*/ 9704 h 19708"/>
            <a:gd name="connsiteX2" fmla="*/ 4347 w 11048"/>
            <a:gd name="connsiteY2" fmla="*/ 11050 h 19708"/>
            <a:gd name="connsiteX3" fmla="*/ 6729 w 11048"/>
            <a:gd name="connsiteY3" fmla="*/ 19705 h 19708"/>
            <a:gd name="connsiteX4" fmla="*/ 11048 w 11048"/>
            <a:gd name="connsiteY4" fmla="*/ 2119 h 19708"/>
            <a:gd name="connsiteX0" fmla="*/ 5 w 11048"/>
            <a:gd name="connsiteY0" fmla="*/ 0 h 19708"/>
            <a:gd name="connsiteX1" fmla="*/ 5 w 11048"/>
            <a:gd name="connsiteY1" fmla="*/ 9704 h 19708"/>
            <a:gd name="connsiteX2" fmla="*/ 4347 w 11048"/>
            <a:gd name="connsiteY2" fmla="*/ 11050 h 19708"/>
            <a:gd name="connsiteX3" fmla="*/ 6729 w 11048"/>
            <a:gd name="connsiteY3" fmla="*/ 19705 h 19708"/>
            <a:gd name="connsiteX4" fmla="*/ 11048 w 11048"/>
            <a:gd name="connsiteY4" fmla="*/ 2119 h 19708"/>
            <a:gd name="connsiteX0" fmla="*/ 4 w 11047"/>
            <a:gd name="connsiteY0" fmla="*/ 0 h 19708"/>
            <a:gd name="connsiteX1" fmla="*/ 4 w 11047"/>
            <a:gd name="connsiteY1" fmla="*/ 9704 h 19708"/>
            <a:gd name="connsiteX2" fmla="*/ 4346 w 11047"/>
            <a:gd name="connsiteY2" fmla="*/ 11050 h 19708"/>
            <a:gd name="connsiteX3" fmla="*/ 6728 w 11047"/>
            <a:gd name="connsiteY3" fmla="*/ 19705 h 19708"/>
            <a:gd name="connsiteX4" fmla="*/ 11047 w 11047"/>
            <a:gd name="connsiteY4" fmla="*/ 2119 h 197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47" h="19708">
              <a:moveTo>
                <a:pt x="4" y="0"/>
              </a:moveTo>
              <a:cubicBezTo>
                <a:pt x="-33" y="2999"/>
                <a:pt x="256" y="9145"/>
                <a:pt x="4" y="9704"/>
              </a:cubicBezTo>
              <a:cubicBezTo>
                <a:pt x="194" y="10184"/>
                <a:pt x="3126" y="9527"/>
                <a:pt x="4346" y="11050"/>
              </a:cubicBezTo>
              <a:cubicBezTo>
                <a:pt x="5566" y="12573"/>
                <a:pt x="6791" y="19883"/>
                <a:pt x="6728" y="19705"/>
              </a:cubicBezTo>
              <a:cubicBezTo>
                <a:pt x="7422" y="16993"/>
                <a:pt x="8652" y="10906"/>
                <a:pt x="11047" y="2119"/>
              </a:cubicBezTo>
            </a:path>
          </a:pathLst>
        </a:cu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18040</xdr:colOff>
      <xdr:row>61</xdr:row>
      <xdr:rowOff>81178</xdr:rowOff>
    </xdr:from>
    <xdr:to>
      <xdr:col>16</xdr:col>
      <xdr:colOff>323066</xdr:colOff>
      <xdr:row>64</xdr:row>
      <xdr:rowOff>164849</xdr:rowOff>
    </xdr:to>
    <xdr:sp macro="" textlink="">
      <xdr:nvSpPr>
        <xdr:cNvPr id="1297" name="Freeform 169">
          <a:extLst>
            <a:ext uri="{FF2B5EF4-FFF2-40B4-BE49-F238E27FC236}">
              <a16:creationId xmlns:a16="http://schemas.microsoft.com/office/drawing/2014/main" id="{FB1091B6-82D1-4DA0-8D53-AB0D52EB673D}"/>
            </a:ext>
          </a:extLst>
        </xdr:cNvPr>
        <xdr:cNvSpPr>
          <a:spLocks/>
        </xdr:cNvSpPr>
      </xdr:nvSpPr>
      <xdr:spPr bwMode="auto">
        <a:xfrm flipH="1">
          <a:off x="10668722" y="10210510"/>
          <a:ext cx="305026" cy="599609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8684 w 8684"/>
            <a:gd name="connsiteY0" fmla="*/ 29142 h 29142"/>
            <a:gd name="connsiteX1" fmla="*/ 8684 w 8684"/>
            <a:gd name="connsiteY1" fmla="*/ 19142 h 29142"/>
            <a:gd name="connsiteX2" fmla="*/ 0 w 8684"/>
            <a:gd name="connsiteY2" fmla="*/ 0 h 29142"/>
            <a:gd name="connsiteX0" fmla="*/ 10015 w 10015"/>
            <a:gd name="connsiteY0" fmla="*/ 10000 h 10000"/>
            <a:gd name="connsiteX1" fmla="*/ 10015 w 10015"/>
            <a:gd name="connsiteY1" fmla="*/ 6569 h 10000"/>
            <a:gd name="connsiteX2" fmla="*/ 15 w 10015"/>
            <a:gd name="connsiteY2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179 w 10000"/>
            <a:gd name="connsiteY2" fmla="*/ 4422 h 10000"/>
            <a:gd name="connsiteX3" fmla="*/ 0 w 10000"/>
            <a:gd name="connsiteY3" fmla="*/ 0 h 10000"/>
            <a:gd name="connsiteX0" fmla="*/ 10490 w 10490"/>
            <a:gd name="connsiteY0" fmla="*/ 10000 h 10000"/>
            <a:gd name="connsiteX1" fmla="*/ 10490 w 10490"/>
            <a:gd name="connsiteY1" fmla="*/ 6569 h 10000"/>
            <a:gd name="connsiteX2" fmla="*/ 771 w 10490"/>
            <a:gd name="connsiteY2" fmla="*/ 6178 h 10000"/>
            <a:gd name="connsiteX3" fmla="*/ 490 w 10490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571 w 10571"/>
            <a:gd name="connsiteY0" fmla="*/ 10000 h 10000"/>
            <a:gd name="connsiteX1" fmla="*/ 10571 w 10571"/>
            <a:gd name="connsiteY1" fmla="*/ 6569 h 10000"/>
            <a:gd name="connsiteX2" fmla="*/ 740 w 10571"/>
            <a:gd name="connsiteY2" fmla="*/ 6503 h 10000"/>
            <a:gd name="connsiteX3" fmla="*/ 571 w 10571"/>
            <a:gd name="connsiteY3" fmla="*/ 0 h 10000"/>
            <a:gd name="connsiteX0" fmla="*/ 10000 w 10000"/>
            <a:gd name="connsiteY0" fmla="*/ 10000 h 10000"/>
            <a:gd name="connsiteX1" fmla="*/ 10000 w 10000"/>
            <a:gd name="connsiteY1" fmla="*/ 6569 h 10000"/>
            <a:gd name="connsiteX2" fmla="*/ 169 w 10000"/>
            <a:gd name="connsiteY2" fmla="*/ 6503 h 10000"/>
            <a:gd name="connsiteX3" fmla="*/ 0 w 10000"/>
            <a:gd name="connsiteY3" fmla="*/ 0 h 10000"/>
            <a:gd name="connsiteX0" fmla="*/ 9831 w 9831"/>
            <a:gd name="connsiteY0" fmla="*/ 10000 h 10000"/>
            <a:gd name="connsiteX1" fmla="*/ 9831 w 9831"/>
            <a:gd name="connsiteY1" fmla="*/ 6569 h 10000"/>
            <a:gd name="connsiteX2" fmla="*/ 0 w 9831"/>
            <a:gd name="connsiteY2" fmla="*/ 6503 h 10000"/>
            <a:gd name="connsiteX3" fmla="*/ 55 w 9831"/>
            <a:gd name="connsiteY3" fmla="*/ 0 h 10000"/>
            <a:gd name="connsiteX0" fmla="*/ 10000 w 10000"/>
            <a:gd name="connsiteY0" fmla="*/ 10715 h 10715"/>
            <a:gd name="connsiteX1" fmla="*/ 10000 w 10000"/>
            <a:gd name="connsiteY1" fmla="*/ 7284 h 10715"/>
            <a:gd name="connsiteX2" fmla="*/ 0 w 10000"/>
            <a:gd name="connsiteY2" fmla="*/ 7218 h 10715"/>
            <a:gd name="connsiteX3" fmla="*/ 741 w 10000"/>
            <a:gd name="connsiteY3" fmla="*/ 0 h 10715"/>
            <a:gd name="connsiteX0" fmla="*/ 10000 w 10000"/>
            <a:gd name="connsiteY0" fmla="*/ 12601 h 12601"/>
            <a:gd name="connsiteX1" fmla="*/ 10000 w 10000"/>
            <a:gd name="connsiteY1" fmla="*/ 9170 h 12601"/>
            <a:gd name="connsiteX2" fmla="*/ 0 w 10000"/>
            <a:gd name="connsiteY2" fmla="*/ 9104 h 12601"/>
            <a:gd name="connsiteX3" fmla="*/ 4737 w 10000"/>
            <a:gd name="connsiteY3" fmla="*/ 0 h 12601"/>
            <a:gd name="connsiteX0" fmla="*/ 10807 w 10807"/>
            <a:gd name="connsiteY0" fmla="*/ 12601 h 12601"/>
            <a:gd name="connsiteX1" fmla="*/ 10807 w 10807"/>
            <a:gd name="connsiteY1" fmla="*/ 9170 h 12601"/>
            <a:gd name="connsiteX2" fmla="*/ 807 w 10807"/>
            <a:gd name="connsiteY2" fmla="*/ 9104 h 12601"/>
            <a:gd name="connsiteX3" fmla="*/ 1149 w 10807"/>
            <a:gd name="connsiteY3" fmla="*/ 7349 h 12601"/>
            <a:gd name="connsiteX4" fmla="*/ 5544 w 10807"/>
            <a:gd name="connsiteY4" fmla="*/ 0 h 12601"/>
            <a:gd name="connsiteX0" fmla="*/ 10651 w 10651"/>
            <a:gd name="connsiteY0" fmla="*/ 12601 h 12601"/>
            <a:gd name="connsiteX1" fmla="*/ 10651 w 10651"/>
            <a:gd name="connsiteY1" fmla="*/ 9170 h 12601"/>
            <a:gd name="connsiteX2" fmla="*/ 651 w 10651"/>
            <a:gd name="connsiteY2" fmla="*/ 9104 h 12601"/>
            <a:gd name="connsiteX3" fmla="*/ 1621 w 10651"/>
            <a:gd name="connsiteY3" fmla="*/ 781 h 12601"/>
            <a:gd name="connsiteX4" fmla="*/ 5388 w 10651"/>
            <a:gd name="connsiteY4" fmla="*/ 0 h 12601"/>
            <a:gd name="connsiteX0" fmla="*/ 10607 w 10607"/>
            <a:gd name="connsiteY0" fmla="*/ 12903 h 12903"/>
            <a:gd name="connsiteX1" fmla="*/ 10607 w 10607"/>
            <a:gd name="connsiteY1" fmla="*/ 9472 h 12903"/>
            <a:gd name="connsiteX2" fmla="*/ 607 w 10607"/>
            <a:gd name="connsiteY2" fmla="*/ 9406 h 12903"/>
            <a:gd name="connsiteX3" fmla="*/ 1805 w 10607"/>
            <a:gd name="connsiteY3" fmla="*/ 498 h 12903"/>
            <a:gd name="connsiteX4" fmla="*/ 5344 w 10607"/>
            <a:gd name="connsiteY4" fmla="*/ 302 h 12903"/>
            <a:gd name="connsiteX0" fmla="*/ 10000 w 10000"/>
            <a:gd name="connsiteY0" fmla="*/ 12903 h 12903"/>
            <a:gd name="connsiteX1" fmla="*/ 10000 w 10000"/>
            <a:gd name="connsiteY1" fmla="*/ 9472 h 12903"/>
            <a:gd name="connsiteX2" fmla="*/ 0 w 10000"/>
            <a:gd name="connsiteY2" fmla="*/ 9406 h 12903"/>
            <a:gd name="connsiteX3" fmla="*/ 1198 w 10000"/>
            <a:gd name="connsiteY3" fmla="*/ 498 h 12903"/>
            <a:gd name="connsiteX4" fmla="*/ 4737 w 10000"/>
            <a:gd name="connsiteY4" fmla="*/ 302 h 12903"/>
            <a:gd name="connsiteX0" fmla="*/ 10000 w 10000"/>
            <a:gd name="connsiteY0" fmla="*/ 13046 h 13046"/>
            <a:gd name="connsiteX1" fmla="*/ 10000 w 10000"/>
            <a:gd name="connsiteY1" fmla="*/ 9615 h 13046"/>
            <a:gd name="connsiteX2" fmla="*/ 0 w 10000"/>
            <a:gd name="connsiteY2" fmla="*/ 9549 h 13046"/>
            <a:gd name="connsiteX3" fmla="*/ 1198 w 10000"/>
            <a:gd name="connsiteY3" fmla="*/ 641 h 13046"/>
            <a:gd name="connsiteX4" fmla="*/ 4737 w 10000"/>
            <a:gd name="connsiteY4" fmla="*/ 445 h 13046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000 w 10000"/>
            <a:gd name="connsiteY0" fmla="*/ 12615 h 12615"/>
            <a:gd name="connsiteX1" fmla="*/ 10000 w 10000"/>
            <a:gd name="connsiteY1" fmla="*/ 9184 h 12615"/>
            <a:gd name="connsiteX2" fmla="*/ 0 w 10000"/>
            <a:gd name="connsiteY2" fmla="*/ 9118 h 12615"/>
            <a:gd name="connsiteX3" fmla="*/ 1198 w 10000"/>
            <a:gd name="connsiteY3" fmla="*/ 210 h 12615"/>
            <a:gd name="connsiteX4" fmla="*/ 4737 w 10000"/>
            <a:gd name="connsiteY4" fmla="*/ 14 h 12615"/>
            <a:gd name="connsiteX0" fmla="*/ 10171 w 10171"/>
            <a:gd name="connsiteY0" fmla="*/ 11444 h 11444"/>
            <a:gd name="connsiteX1" fmla="*/ 10000 w 10171"/>
            <a:gd name="connsiteY1" fmla="*/ 9184 h 11444"/>
            <a:gd name="connsiteX2" fmla="*/ 0 w 10171"/>
            <a:gd name="connsiteY2" fmla="*/ 9118 h 11444"/>
            <a:gd name="connsiteX3" fmla="*/ 1198 w 10171"/>
            <a:gd name="connsiteY3" fmla="*/ 210 h 11444"/>
            <a:gd name="connsiteX4" fmla="*/ 4737 w 10171"/>
            <a:gd name="connsiteY4" fmla="*/ 14 h 11444"/>
            <a:gd name="connsiteX0" fmla="*/ 10171 w 10171"/>
            <a:gd name="connsiteY0" fmla="*/ 11533 h 11533"/>
            <a:gd name="connsiteX1" fmla="*/ 10000 w 10171"/>
            <a:gd name="connsiteY1" fmla="*/ 9273 h 11533"/>
            <a:gd name="connsiteX2" fmla="*/ 0 w 10171"/>
            <a:gd name="connsiteY2" fmla="*/ 9207 h 11533"/>
            <a:gd name="connsiteX3" fmla="*/ 1198 w 10171"/>
            <a:gd name="connsiteY3" fmla="*/ 299 h 11533"/>
            <a:gd name="connsiteX4" fmla="*/ 4737 w 10171"/>
            <a:gd name="connsiteY4" fmla="*/ 103 h 11533"/>
            <a:gd name="connsiteX0" fmla="*/ 10171 w 10171"/>
            <a:gd name="connsiteY0" fmla="*/ 11446 h 11446"/>
            <a:gd name="connsiteX1" fmla="*/ 10000 w 10171"/>
            <a:gd name="connsiteY1" fmla="*/ 9186 h 11446"/>
            <a:gd name="connsiteX2" fmla="*/ 0 w 10171"/>
            <a:gd name="connsiteY2" fmla="*/ 9120 h 11446"/>
            <a:gd name="connsiteX3" fmla="*/ 1198 w 10171"/>
            <a:gd name="connsiteY3" fmla="*/ 212 h 11446"/>
            <a:gd name="connsiteX4" fmla="*/ 4871 w 10171"/>
            <a:gd name="connsiteY4" fmla="*/ 329 h 11446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198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10000 w 10171"/>
            <a:gd name="connsiteY1" fmla="*/ 8974 h 11234"/>
            <a:gd name="connsiteX2" fmla="*/ 0 w 10171"/>
            <a:gd name="connsiteY2" fmla="*/ 8908 h 11234"/>
            <a:gd name="connsiteX3" fmla="*/ 1690 w 10171"/>
            <a:gd name="connsiteY3" fmla="*/ 0 h 11234"/>
            <a:gd name="connsiteX4" fmla="*/ 4871 w 10171"/>
            <a:gd name="connsiteY4" fmla="*/ 117 h 11234"/>
            <a:gd name="connsiteX0" fmla="*/ 10171 w 10171"/>
            <a:gd name="connsiteY0" fmla="*/ 11234 h 11234"/>
            <a:gd name="connsiteX1" fmla="*/ 0 w 10171"/>
            <a:gd name="connsiteY1" fmla="*/ 8908 h 11234"/>
            <a:gd name="connsiteX2" fmla="*/ 1690 w 10171"/>
            <a:gd name="connsiteY2" fmla="*/ 0 h 11234"/>
            <a:gd name="connsiteX3" fmla="*/ 4871 w 10171"/>
            <a:gd name="connsiteY3" fmla="*/ 117 h 11234"/>
            <a:gd name="connsiteX0" fmla="*/ 0 w 4871"/>
            <a:gd name="connsiteY0" fmla="*/ 8908 h 8908"/>
            <a:gd name="connsiteX1" fmla="*/ 1690 w 4871"/>
            <a:gd name="connsiteY1" fmla="*/ 0 h 8908"/>
            <a:gd name="connsiteX2" fmla="*/ 4871 w 4871"/>
            <a:gd name="connsiteY2" fmla="*/ 117 h 8908"/>
            <a:gd name="connsiteX0" fmla="*/ 127 w 6639"/>
            <a:gd name="connsiteY0" fmla="*/ 7378 h 7378"/>
            <a:gd name="connsiteX1" fmla="*/ 109 w 6639"/>
            <a:gd name="connsiteY1" fmla="*/ 0 h 7378"/>
            <a:gd name="connsiteX2" fmla="*/ 6639 w 6639"/>
            <a:gd name="connsiteY2" fmla="*/ 131 h 7378"/>
            <a:gd name="connsiteX0" fmla="*/ 592 w 10401"/>
            <a:gd name="connsiteY0" fmla="*/ 10000 h 10000"/>
            <a:gd name="connsiteX1" fmla="*/ 565 w 10401"/>
            <a:gd name="connsiteY1" fmla="*/ 0 h 10000"/>
            <a:gd name="connsiteX2" fmla="*/ 10401 w 10401"/>
            <a:gd name="connsiteY2" fmla="*/ 178 h 10000"/>
            <a:gd name="connsiteX0" fmla="*/ 592 w 14222"/>
            <a:gd name="connsiteY0" fmla="*/ 10000 h 10000"/>
            <a:gd name="connsiteX1" fmla="*/ 565 w 14222"/>
            <a:gd name="connsiteY1" fmla="*/ 0 h 10000"/>
            <a:gd name="connsiteX2" fmla="*/ 14222 w 14222"/>
            <a:gd name="connsiteY2" fmla="*/ 293 h 10000"/>
            <a:gd name="connsiteX0" fmla="*/ 592 w 14222"/>
            <a:gd name="connsiteY0" fmla="*/ 10051 h 10051"/>
            <a:gd name="connsiteX1" fmla="*/ 565 w 14222"/>
            <a:gd name="connsiteY1" fmla="*/ 51 h 10051"/>
            <a:gd name="connsiteX2" fmla="*/ 14222 w 14222"/>
            <a:gd name="connsiteY2" fmla="*/ 0 h 10051"/>
            <a:gd name="connsiteX0" fmla="*/ 592 w 15655"/>
            <a:gd name="connsiteY0" fmla="*/ 10000 h 10000"/>
            <a:gd name="connsiteX1" fmla="*/ 565 w 15655"/>
            <a:gd name="connsiteY1" fmla="*/ 0 h 10000"/>
            <a:gd name="connsiteX2" fmla="*/ 15655 w 15655"/>
            <a:gd name="connsiteY2" fmla="*/ 178 h 10000"/>
            <a:gd name="connsiteX0" fmla="*/ 178 w 15241"/>
            <a:gd name="connsiteY0" fmla="*/ 10000 h 10000"/>
            <a:gd name="connsiteX1" fmla="*/ 151 w 15241"/>
            <a:gd name="connsiteY1" fmla="*/ 0 h 10000"/>
            <a:gd name="connsiteX2" fmla="*/ 15241 w 15241"/>
            <a:gd name="connsiteY2" fmla="*/ 178 h 10000"/>
            <a:gd name="connsiteX0" fmla="*/ 10383 w 15090"/>
            <a:gd name="connsiteY0" fmla="*/ 9795 h 9795"/>
            <a:gd name="connsiteX1" fmla="*/ 0 w 15090"/>
            <a:gd name="connsiteY1" fmla="*/ 0 h 9795"/>
            <a:gd name="connsiteX2" fmla="*/ 15090 w 15090"/>
            <a:gd name="connsiteY2" fmla="*/ 178 h 9795"/>
            <a:gd name="connsiteX0" fmla="*/ 6988 w 10107"/>
            <a:gd name="connsiteY0" fmla="*/ 10000 h 10000"/>
            <a:gd name="connsiteX1" fmla="*/ 2597 w 10107"/>
            <a:gd name="connsiteY1" fmla="*/ 8443 h 10000"/>
            <a:gd name="connsiteX2" fmla="*/ 107 w 10107"/>
            <a:gd name="connsiteY2" fmla="*/ 0 h 10000"/>
            <a:gd name="connsiteX3" fmla="*/ 10107 w 10107"/>
            <a:gd name="connsiteY3" fmla="*/ 182 h 10000"/>
            <a:gd name="connsiteX0" fmla="*/ 11649 w 11649"/>
            <a:gd name="connsiteY0" fmla="*/ 9880 h 9880"/>
            <a:gd name="connsiteX1" fmla="*/ 2597 w 11649"/>
            <a:gd name="connsiteY1" fmla="*/ 8443 h 9880"/>
            <a:gd name="connsiteX2" fmla="*/ 107 w 11649"/>
            <a:gd name="connsiteY2" fmla="*/ 0 h 9880"/>
            <a:gd name="connsiteX3" fmla="*/ 10107 w 11649"/>
            <a:gd name="connsiteY3" fmla="*/ 182 h 9880"/>
            <a:gd name="connsiteX0" fmla="*/ 10000 w 10000"/>
            <a:gd name="connsiteY0" fmla="*/ 10000 h 10000"/>
            <a:gd name="connsiteX1" fmla="*/ 2229 w 10000"/>
            <a:gd name="connsiteY1" fmla="*/ 8546 h 10000"/>
            <a:gd name="connsiteX2" fmla="*/ 92 w 10000"/>
            <a:gd name="connsiteY2" fmla="*/ 0 h 10000"/>
            <a:gd name="connsiteX3" fmla="*/ 8676 w 10000"/>
            <a:gd name="connsiteY3" fmla="*/ 184 h 10000"/>
            <a:gd name="connsiteX0" fmla="*/ 11779 w 11779"/>
            <a:gd name="connsiteY0" fmla="*/ 10212 h 10212"/>
            <a:gd name="connsiteX1" fmla="*/ 2229 w 11779"/>
            <a:gd name="connsiteY1" fmla="*/ 8546 h 10212"/>
            <a:gd name="connsiteX2" fmla="*/ 92 w 11779"/>
            <a:gd name="connsiteY2" fmla="*/ 0 h 10212"/>
            <a:gd name="connsiteX3" fmla="*/ 8676 w 11779"/>
            <a:gd name="connsiteY3" fmla="*/ 184 h 10212"/>
            <a:gd name="connsiteX0" fmla="*/ 11779 w 11779"/>
            <a:gd name="connsiteY0" fmla="*/ 10212 h 10212"/>
            <a:gd name="connsiteX1" fmla="*/ 2229 w 11779"/>
            <a:gd name="connsiteY1" fmla="*/ 8546 h 10212"/>
            <a:gd name="connsiteX2" fmla="*/ 92 w 11779"/>
            <a:gd name="connsiteY2" fmla="*/ 0 h 10212"/>
            <a:gd name="connsiteX3" fmla="*/ 8676 w 11779"/>
            <a:gd name="connsiteY3" fmla="*/ 184 h 10212"/>
            <a:gd name="connsiteX0" fmla="*/ 15336 w 15336"/>
            <a:gd name="connsiteY0" fmla="*/ 10424 h 10424"/>
            <a:gd name="connsiteX1" fmla="*/ 2229 w 15336"/>
            <a:gd name="connsiteY1" fmla="*/ 8546 h 10424"/>
            <a:gd name="connsiteX2" fmla="*/ 92 w 15336"/>
            <a:gd name="connsiteY2" fmla="*/ 0 h 10424"/>
            <a:gd name="connsiteX3" fmla="*/ 8676 w 15336"/>
            <a:gd name="connsiteY3" fmla="*/ 184 h 10424"/>
            <a:gd name="connsiteX0" fmla="*/ 15336 w 15336"/>
            <a:gd name="connsiteY0" fmla="*/ 10573 h 10573"/>
            <a:gd name="connsiteX1" fmla="*/ 2229 w 15336"/>
            <a:gd name="connsiteY1" fmla="*/ 8695 h 10573"/>
            <a:gd name="connsiteX2" fmla="*/ 92 w 15336"/>
            <a:gd name="connsiteY2" fmla="*/ 149 h 10573"/>
            <a:gd name="connsiteX3" fmla="*/ 8676 w 15336"/>
            <a:gd name="connsiteY3" fmla="*/ 0 h 10573"/>
            <a:gd name="connsiteX0" fmla="*/ 15336 w 15336"/>
            <a:gd name="connsiteY0" fmla="*/ 10573 h 10573"/>
            <a:gd name="connsiteX1" fmla="*/ 2229 w 15336"/>
            <a:gd name="connsiteY1" fmla="*/ 8695 h 10573"/>
            <a:gd name="connsiteX2" fmla="*/ 92 w 15336"/>
            <a:gd name="connsiteY2" fmla="*/ 149 h 10573"/>
            <a:gd name="connsiteX3" fmla="*/ 8676 w 15336"/>
            <a:gd name="connsiteY3" fmla="*/ 0 h 10573"/>
            <a:gd name="connsiteX0" fmla="*/ 15433 w 15433"/>
            <a:gd name="connsiteY0" fmla="*/ 10573 h 10573"/>
            <a:gd name="connsiteX1" fmla="*/ 1214 w 15433"/>
            <a:gd name="connsiteY1" fmla="*/ 8574 h 10573"/>
            <a:gd name="connsiteX2" fmla="*/ 189 w 15433"/>
            <a:gd name="connsiteY2" fmla="*/ 149 h 10573"/>
            <a:gd name="connsiteX3" fmla="*/ 8773 w 15433"/>
            <a:gd name="connsiteY3" fmla="*/ 0 h 10573"/>
            <a:gd name="connsiteX0" fmla="*/ 15433 w 15433"/>
            <a:gd name="connsiteY0" fmla="*/ 10424 h 10424"/>
            <a:gd name="connsiteX1" fmla="*/ 1214 w 15433"/>
            <a:gd name="connsiteY1" fmla="*/ 8425 h 10424"/>
            <a:gd name="connsiteX2" fmla="*/ 189 w 15433"/>
            <a:gd name="connsiteY2" fmla="*/ 0 h 10424"/>
            <a:gd name="connsiteX3" fmla="*/ 9885 w 15433"/>
            <a:gd name="connsiteY3" fmla="*/ 63 h 10424"/>
            <a:gd name="connsiteX0" fmla="*/ 15433 w 15433"/>
            <a:gd name="connsiteY0" fmla="*/ 10424 h 10424"/>
            <a:gd name="connsiteX1" fmla="*/ 1214 w 15433"/>
            <a:gd name="connsiteY1" fmla="*/ 8728 h 10424"/>
            <a:gd name="connsiteX2" fmla="*/ 189 w 15433"/>
            <a:gd name="connsiteY2" fmla="*/ 0 h 10424"/>
            <a:gd name="connsiteX3" fmla="*/ 9885 w 15433"/>
            <a:gd name="connsiteY3" fmla="*/ 63 h 10424"/>
            <a:gd name="connsiteX0" fmla="*/ 15433 w 15433"/>
            <a:gd name="connsiteY0" fmla="*/ 10424 h 10424"/>
            <a:gd name="connsiteX1" fmla="*/ 1214 w 15433"/>
            <a:gd name="connsiteY1" fmla="*/ 8728 h 10424"/>
            <a:gd name="connsiteX2" fmla="*/ 189 w 15433"/>
            <a:gd name="connsiteY2" fmla="*/ 0 h 10424"/>
            <a:gd name="connsiteX3" fmla="*/ 9885 w 15433"/>
            <a:gd name="connsiteY3" fmla="*/ 63 h 10424"/>
            <a:gd name="connsiteX0" fmla="*/ 16000 w 16000"/>
            <a:gd name="connsiteY0" fmla="*/ 10424 h 10424"/>
            <a:gd name="connsiteX1" fmla="*/ 477 w 16000"/>
            <a:gd name="connsiteY1" fmla="*/ 8942 h 10424"/>
            <a:gd name="connsiteX2" fmla="*/ 756 w 16000"/>
            <a:gd name="connsiteY2" fmla="*/ 0 h 10424"/>
            <a:gd name="connsiteX3" fmla="*/ 10452 w 16000"/>
            <a:gd name="connsiteY3" fmla="*/ 63 h 10424"/>
            <a:gd name="connsiteX0" fmla="*/ 16439 w 16439"/>
            <a:gd name="connsiteY0" fmla="*/ 10424 h 10424"/>
            <a:gd name="connsiteX1" fmla="*/ 354 w 16439"/>
            <a:gd name="connsiteY1" fmla="*/ 7180 h 10424"/>
            <a:gd name="connsiteX2" fmla="*/ 1195 w 16439"/>
            <a:gd name="connsiteY2" fmla="*/ 0 h 10424"/>
            <a:gd name="connsiteX3" fmla="*/ 10891 w 16439"/>
            <a:gd name="connsiteY3" fmla="*/ 63 h 10424"/>
            <a:gd name="connsiteX0" fmla="*/ 16124 w 16124"/>
            <a:gd name="connsiteY0" fmla="*/ 10424 h 10424"/>
            <a:gd name="connsiteX1" fmla="*/ 39 w 16124"/>
            <a:gd name="connsiteY1" fmla="*/ 7180 h 10424"/>
            <a:gd name="connsiteX2" fmla="*/ 880 w 16124"/>
            <a:gd name="connsiteY2" fmla="*/ 0 h 10424"/>
            <a:gd name="connsiteX3" fmla="*/ 10576 w 16124"/>
            <a:gd name="connsiteY3" fmla="*/ 63 h 10424"/>
            <a:gd name="connsiteX0" fmla="*/ 17422 w 17422"/>
            <a:gd name="connsiteY0" fmla="*/ 10588 h 10588"/>
            <a:gd name="connsiteX1" fmla="*/ 39 w 17422"/>
            <a:gd name="connsiteY1" fmla="*/ 7180 h 10588"/>
            <a:gd name="connsiteX2" fmla="*/ 880 w 17422"/>
            <a:gd name="connsiteY2" fmla="*/ 0 h 10588"/>
            <a:gd name="connsiteX3" fmla="*/ 10576 w 17422"/>
            <a:gd name="connsiteY3" fmla="*/ 63 h 10588"/>
            <a:gd name="connsiteX0" fmla="*/ 17422 w 17422"/>
            <a:gd name="connsiteY0" fmla="*/ 10588 h 10588"/>
            <a:gd name="connsiteX1" fmla="*/ 39 w 17422"/>
            <a:gd name="connsiteY1" fmla="*/ 7180 h 10588"/>
            <a:gd name="connsiteX2" fmla="*/ 880 w 17422"/>
            <a:gd name="connsiteY2" fmla="*/ 0 h 10588"/>
            <a:gd name="connsiteX3" fmla="*/ 10576 w 17422"/>
            <a:gd name="connsiteY3" fmla="*/ 63 h 10588"/>
            <a:gd name="connsiteX0" fmla="*/ 18220 w 18220"/>
            <a:gd name="connsiteY0" fmla="*/ 10643 h 10643"/>
            <a:gd name="connsiteX1" fmla="*/ 39 w 18220"/>
            <a:gd name="connsiteY1" fmla="*/ 7180 h 10643"/>
            <a:gd name="connsiteX2" fmla="*/ 880 w 18220"/>
            <a:gd name="connsiteY2" fmla="*/ 0 h 10643"/>
            <a:gd name="connsiteX3" fmla="*/ 10576 w 18220"/>
            <a:gd name="connsiteY3" fmla="*/ 63 h 10643"/>
            <a:gd name="connsiteX0" fmla="*/ 19218 w 19218"/>
            <a:gd name="connsiteY0" fmla="*/ 10752 h 10752"/>
            <a:gd name="connsiteX1" fmla="*/ 39 w 19218"/>
            <a:gd name="connsiteY1" fmla="*/ 7180 h 10752"/>
            <a:gd name="connsiteX2" fmla="*/ 880 w 19218"/>
            <a:gd name="connsiteY2" fmla="*/ 0 h 10752"/>
            <a:gd name="connsiteX3" fmla="*/ 10576 w 19218"/>
            <a:gd name="connsiteY3" fmla="*/ 63 h 107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218" h="10752">
              <a:moveTo>
                <a:pt x="19218" y="10752"/>
              </a:moveTo>
              <a:cubicBezTo>
                <a:pt x="19264" y="10656"/>
                <a:pt x="3359" y="7897"/>
                <a:pt x="39" y="7180"/>
              </a:cubicBezTo>
              <a:cubicBezTo>
                <a:pt x="-147" y="5574"/>
                <a:pt x="379" y="1368"/>
                <a:pt x="880" y="0"/>
              </a:cubicBezTo>
              <a:lnTo>
                <a:pt x="10576" y="6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346065</xdr:colOff>
      <xdr:row>60</xdr:row>
      <xdr:rowOff>102557</xdr:rowOff>
    </xdr:from>
    <xdr:ext cx="171009" cy="368229"/>
    <xdr:sp macro="" textlink="">
      <xdr:nvSpPr>
        <xdr:cNvPr id="1298" name="Text Box 1300">
          <a:extLst>
            <a:ext uri="{FF2B5EF4-FFF2-40B4-BE49-F238E27FC236}">
              <a16:creationId xmlns:a16="http://schemas.microsoft.com/office/drawing/2014/main" id="{ECFAF05E-049C-4696-9765-A39122FDEA72}"/>
            </a:ext>
          </a:extLst>
        </xdr:cNvPr>
        <xdr:cNvSpPr txBox="1">
          <a:spLocks noChangeArrowheads="1"/>
        </xdr:cNvSpPr>
      </xdr:nvSpPr>
      <xdr:spPr bwMode="auto">
        <a:xfrm>
          <a:off x="10959636" y="9908771"/>
          <a:ext cx="171009" cy="368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644019</xdr:colOff>
      <xdr:row>63</xdr:row>
      <xdr:rowOff>35159</xdr:rowOff>
    </xdr:from>
    <xdr:ext cx="168764" cy="253194"/>
    <xdr:sp macro="" textlink="">
      <xdr:nvSpPr>
        <xdr:cNvPr id="1299" name="Text Box 1300">
          <a:extLst>
            <a:ext uri="{FF2B5EF4-FFF2-40B4-BE49-F238E27FC236}">
              <a16:creationId xmlns:a16="http://schemas.microsoft.com/office/drawing/2014/main" id="{26EB022F-3A32-42B8-9F08-1CD6466739E2}"/>
            </a:ext>
          </a:extLst>
        </xdr:cNvPr>
        <xdr:cNvSpPr txBox="1">
          <a:spLocks noChangeArrowheads="1"/>
        </xdr:cNvSpPr>
      </xdr:nvSpPr>
      <xdr:spPr bwMode="auto">
        <a:xfrm>
          <a:off x="11991469" y="10461859"/>
          <a:ext cx="168764" cy="253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251265</xdr:colOff>
      <xdr:row>61</xdr:row>
      <xdr:rowOff>71147</xdr:rowOff>
    </xdr:from>
    <xdr:to>
      <xdr:col>16</xdr:col>
      <xdr:colOff>374136</xdr:colOff>
      <xdr:row>62</xdr:row>
      <xdr:rowOff>6453</xdr:rowOff>
    </xdr:to>
    <xdr:sp macro="" textlink="">
      <xdr:nvSpPr>
        <xdr:cNvPr id="1300" name="AutoShape 1094">
          <a:extLst>
            <a:ext uri="{FF2B5EF4-FFF2-40B4-BE49-F238E27FC236}">
              <a16:creationId xmlns:a16="http://schemas.microsoft.com/office/drawing/2014/main" id="{00D73E22-4263-405F-9E33-FA34915CCA07}"/>
            </a:ext>
          </a:extLst>
        </xdr:cNvPr>
        <xdr:cNvSpPr>
          <a:spLocks noChangeArrowheads="1"/>
        </xdr:cNvSpPr>
      </xdr:nvSpPr>
      <xdr:spPr bwMode="auto">
        <a:xfrm>
          <a:off x="10901947" y="10200479"/>
          <a:ext cx="122871" cy="1012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608834</xdr:colOff>
      <xdr:row>64</xdr:row>
      <xdr:rowOff>3240</xdr:rowOff>
    </xdr:from>
    <xdr:to>
      <xdr:col>16</xdr:col>
      <xdr:colOff>71275</xdr:colOff>
      <xdr:row>64</xdr:row>
      <xdr:rowOff>122754</xdr:rowOff>
    </xdr:to>
    <xdr:sp macro="" textlink="">
      <xdr:nvSpPr>
        <xdr:cNvPr id="1301" name="六角形 1300">
          <a:extLst>
            <a:ext uri="{FF2B5EF4-FFF2-40B4-BE49-F238E27FC236}">
              <a16:creationId xmlns:a16="http://schemas.microsoft.com/office/drawing/2014/main" id="{8189EEE5-0369-446C-A180-EA98F56B3AB8}"/>
            </a:ext>
          </a:extLst>
        </xdr:cNvPr>
        <xdr:cNvSpPr/>
      </xdr:nvSpPr>
      <xdr:spPr bwMode="auto">
        <a:xfrm>
          <a:off x="10546584" y="10595040"/>
          <a:ext cx="167291" cy="1195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 baseline="0">
              <a:solidFill>
                <a:schemeClr val="bg1"/>
              </a:solidFill>
              <a:latin typeface="+mj-ea"/>
              <a:ea typeface="+mj-ea"/>
            </a:rPr>
            <a:t>159</a:t>
          </a:r>
          <a:endParaRPr kumimoji="1" lang="ja-JP" altLang="en-US" sz="800" b="1" baseline="0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320740</xdr:colOff>
      <xdr:row>57</xdr:row>
      <xdr:rowOff>133899</xdr:rowOff>
    </xdr:from>
    <xdr:ext cx="372576" cy="87474"/>
    <xdr:sp macro="" textlink="">
      <xdr:nvSpPr>
        <xdr:cNvPr id="1302" name="Text Box 1300">
          <a:extLst>
            <a:ext uri="{FF2B5EF4-FFF2-40B4-BE49-F238E27FC236}">
              <a16:creationId xmlns:a16="http://schemas.microsoft.com/office/drawing/2014/main" id="{19E20925-8EC8-4D15-890E-38286846D161}"/>
            </a:ext>
          </a:extLst>
        </xdr:cNvPr>
        <xdr:cNvSpPr txBox="1">
          <a:spLocks noChangeArrowheads="1"/>
        </xdr:cNvSpPr>
      </xdr:nvSpPr>
      <xdr:spPr bwMode="auto">
        <a:xfrm>
          <a:off x="10971422" y="9599368"/>
          <a:ext cx="372576" cy="87474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txBody>
        <a:bodyPr vertOverflow="overflow" horzOverflow="overflow" vert="horz" wrap="none" lIns="18000" tIns="10800" rIns="0" bIns="0" anchor="ctr" anchorCtr="1" upright="1">
          <a:noAutofit/>
        </a:bodyPr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ｶﾞｽﾄ駅前店</a:t>
          </a:r>
          <a:endParaRPr lang="en-US" altLang="ja-JP" sz="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285104</xdr:colOff>
      <xdr:row>7</xdr:row>
      <xdr:rowOff>149031</xdr:rowOff>
    </xdr:from>
    <xdr:to>
      <xdr:col>20</xdr:col>
      <xdr:colOff>391688</xdr:colOff>
      <xdr:row>8</xdr:row>
      <xdr:rowOff>74016</xdr:rowOff>
    </xdr:to>
    <xdr:sp macro="" textlink="">
      <xdr:nvSpPr>
        <xdr:cNvPr id="1303" name="Oval 1295">
          <a:extLst>
            <a:ext uri="{FF2B5EF4-FFF2-40B4-BE49-F238E27FC236}">
              <a16:creationId xmlns:a16="http://schemas.microsoft.com/office/drawing/2014/main" id="{D1634301-6683-42F4-91DC-7375863E9227}"/>
            </a:ext>
          </a:extLst>
        </xdr:cNvPr>
        <xdr:cNvSpPr>
          <a:spLocks noChangeArrowheads="1"/>
        </xdr:cNvSpPr>
      </xdr:nvSpPr>
      <xdr:spPr bwMode="auto">
        <a:xfrm>
          <a:off x="13747104" y="1311081"/>
          <a:ext cx="106584" cy="900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oneCellAnchor>
    <xdr:from>
      <xdr:col>20</xdr:col>
      <xdr:colOff>424409</xdr:colOff>
      <xdr:row>6</xdr:row>
      <xdr:rowOff>90710</xdr:rowOff>
    </xdr:from>
    <xdr:ext cx="205441" cy="293249"/>
    <xdr:sp macro="" textlink="">
      <xdr:nvSpPr>
        <xdr:cNvPr id="1304" name="Text Box 1664">
          <a:extLst>
            <a:ext uri="{FF2B5EF4-FFF2-40B4-BE49-F238E27FC236}">
              <a16:creationId xmlns:a16="http://schemas.microsoft.com/office/drawing/2014/main" id="{6351F917-BFEF-432A-87CB-9360B8271424}"/>
            </a:ext>
          </a:extLst>
        </xdr:cNvPr>
        <xdr:cNvSpPr txBox="1">
          <a:spLocks noChangeArrowheads="1"/>
        </xdr:cNvSpPr>
      </xdr:nvSpPr>
      <xdr:spPr bwMode="auto">
        <a:xfrm>
          <a:off x="13886409" y="1087660"/>
          <a:ext cx="205441" cy="293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vert="eaVert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518369</xdr:colOff>
      <xdr:row>51</xdr:row>
      <xdr:rowOff>3</xdr:rowOff>
    </xdr:from>
    <xdr:ext cx="408211" cy="129591"/>
    <xdr:sp macro="" textlink="">
      <xdr:nvSpPr>
        <xdr:cNvPr id="1305" name="Text Box 1620">
          <a:extLst>
            <a:ext uri="{FF2B5EF4-FFF2-40B4-BE49-F238E27FC236}">
              <a16:creationId xmlns:a16="http://schemas.microsoft.com/office/drawing/2014/main" id="{87CFCDEE-A740-43F2-8D9F-2380BEA7E4DE}"/>
            </a:ext>
          </a:extLst>
        </xdr:cNvPr>
        <xdr:cNvSpPr txBox="1">
          <a:spLocks noChangeArrowheads="1"/>
        </xdr:cNvSpPr>
      </xdr:nvSpPr>
      <xdr:spPr bwMode="auto">
        <a:xfrm>
          <a:off x="11865819" y="8426453"/>
          <a:ext cx="408211" cy="129591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金沢ﾃｸﾉﾊﾟｰｸ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18</xdr:col>
      <xdr:colOff>2626</xdr:colOff>
      <xdr:row>53</xdr:row>
      <xdr:rowOff>64895</xdr:rowOff>
    </xdr:from>
    <xdr:ext cx="508649" cy="301439"/>
    <xdr:sp macro="" textlink="">
      <xdr:nvSpPr>
        <xdr:cNvPr id="1306" name="Text Box 1620">
          <a:extLst>
            <a:ext uri="{FF2B5EF4-FFF2-40B4-BE49-F238E27FC236}">
              <a16:creationId xmlns:a16="http://schemas.microsoft.com/office/drawing/2014/main" id="{452E1ACB-968D-42BD-87AB-D21F807573E4}"/>
            </a:ext>
          </a:extLst>
        </xdr:cNvPr>
        <xdr:cNvSpPr txBox="1">
          <a:spLocks noChangeArrowheads="1"/>
        </xdr:cNvSpPr>
      </xdr:nvSpPr>
      <xdr:spPr bwMode="auto">
        <a:xfrm>
          <a:off x="12054926" y="8821545"/>
          <a:ext cx="508649" cy="30143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森本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→</a:t>
          </a:r>
          <a:endParaRPr lang="en-US" altLang="ja-JP" sz="900" b="1" i="0" u="none" strike="noStrike" baseline="0">
            <a:solidFill>
              <a:srgbClr val="000000"/>
            </a:solidFill>
            <a:latin typeface="HGP創英角ﾎﾟｯﾌﾟ体" pitchFamily="50" charset="-128"/>
            <a:ea typeface="ふみゴシック" pitchFamily="65" charset="-128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ﾎﾟｯﾌﾟ体" pitchFamily="50" charset="-128"/>
              <a:ea typeface="ふみゴシック" pitchFamily="65" charset="-128"/>
            </a:rPr>
            <a:t>金沢市街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371642</xdr:colOff>
      <xdr:row>18</xdr:row>
      <xdr:rowOff>63030</xdr:rowOff>
    </xdr:from>
    <xdr:to>
      <xdr:col>4</xdr:col>
      <xdr:colOff>34397</xdr:colOff>
      <xdr:row>22</xdr:row>
      <xdr:rowOff>68410</xdr:rowOff>
    </xdr:to>
    <xdr:pic>
      <xdr:nvPicPr>
        <xdr:cNvPr id="1307" name="図 1306">
          <a:extLst>
            <a:ext uri="{FF2B5EF4-FFF2-40B4-BE49-F238E27FC236}">
              <a16:creationId xmlns:a16="http://schemas.microsoft.com/office/drawing/2014/main" id="{45F22B76-A427-4B09-8668-7589736C6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17826795">
          <a:off x="1702105" y="3190267"/>
          <a:ext cx="665780" cy="367605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177861</xdr:colOff>
      <xdr:row>9</xdr:row>
      <xdr:rowOff>157620</xdr:rowOff>
    </xdr:to>
    <xdr:sp macro="" textlink="">
      <xdr:nvSpPr>
        <xdr:cNvPr id="1308" name="六角形 1307">
          <a:extLst>
            <a:ext uri="{FF2B5EF4-FFF2-40B4-BE49-F238E27FC236}">
              <a16:creationId xmlns:a16="http://schemas.microsoft.com/office/drawing/2014/main" id="{2FE8C573-07E6-436D-A36A-55A6E27732DD}"/>
            </a:ext>
          </a:extLst>
        </xdr:cNvPr>
        <xdr:cNvSpPr/>
      </xdr:nvSpPr>
      <xdr:spPr bwMode="auto">
        <a:xfrm>
          <a:off x="4298950" y="1492250"/>
          <a:ext cx="177861" cy="1576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186264</xdr:colOff>
      <xdr:row>29</xdr:row>
      <xdr:rowOff>84668</xdr:rowOff>
    </xdr:from>
    <xdr:ext cx="211667" cy="152400"/>
    <xdr:sp macro="" textlink="">
      <xdr:nvSpPr>
        <xdr:cNvPr id="1309" name="Text Box 1620">
          <a:extLst>
            <a:ext uri="{FF2B5EF4-FFF2-40B4-BE49-F238E27FC236}">
              <a16:creationId xmlns:a16="http://schemas.microsoft.com/office/drawing/2014/main" id="{36DB5264-FFE8-4FAC-B0D7-69043958EECB}"/>
            </a:ext>
          </a:extLst>
        </xdr:cNvPr>
        <xdr:cNvSpPr txBox="1">
          <a:spLocks noChangeArrowheads="1"/>
        </xdr:cNvSpPr>
      </xdr:nvSpPr>
      <xdr:spPr bwMode="auto">
        <a:xfrm flipH="1">
          <a:off x="1665814" y="4878918"/>
          <a:ext cx="211667" cy="152400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↖</a:t>
          </a:r>
          <a:endParaRPr lang="en-US" altLang="ja-JP" sz="900" b="1" i="0" u="none" strike="noStrike" baseline="0">
            <a:solidFill>
              <a:srgbClr val="000000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485873</xdr:colOff>
      <xdr:row>46</xdr:row>
      <xdr:rowOff>110645</xdr:rowOff>
    </xdr:from>
    <xdr:ext cx="336741" cy="279628"/>
    <xdr:sp macro="" textlink="">
      <xdr:nvSpPr>
        <xdr:cNvPr id="1310" name="Text Box 1300">
          <a:extLst>
            <a:ext uri="{FF2B5EF4-FFF2-40B4-BE49-F238E27FC236}">
              <a16:creationId xmlns:a16="http://schemas.microsoft.com/office/drawing/2014/main" id="{9A4DF4CD-8EEC-4B8B-B772-3B55C7075247}"/>
            </a:ext>
          </a:extLst>
        </xdr:cNvPr>
        <xdr:cNvSpPr txBox="1">
          <a:spLocks noChangeArrowheads="1"/>
        </xdr:cNvSpPr>
      </xdr:nvSpPr>
      <xdr:spPr bwMode="auto">
        <a:xfrm>
          <a:off x="9013923" y="7711595"/>
          <a:ext cx="336741" cy="279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ﾄﾚｰｽ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605695</xdr:colOff>
      <xdr:row>2</xdr:row>
      <xdr:rowOff>39078</xdr:rowOff>
    </xdr:from>
    <xdr:to>
      <xdr:col>4</xdr:col>
      <xdr:colOff>39080</xdr:colOff>
      <xdr:row>2</xdr:row>
      <xdr:rowOff>141654</xdr:rowOff>
    </xdr:to>
    <xdr:sp macro="" textlink="">
      <xdr:nvSpPr>
        <xdr:cNvPr id="1311" name="六角形 1310">
          <a:extLst>
            <a:ext uri="{FF2B5EF4-FFF2-40B4-BE49-F238E27FC236}">
              <a16:creationId xmlns:a16="http://schemas.microsoft.com/office/drawing/2014/main" id="{D1B8D2B1-F62B-4A61-BD50-EC4036CC4D36}"/>
            </a:ext>
          </a:extLst>
        </xdr:cNvPr>
        <xdr:cNvSpPr/>
      </xdr:nvSpPr>
      <xdr:spPr bwMode="auto">
        <a:xfrm>
          <a:off x="2085245" y="375628"/>
          <a:ext cx="138235" cy="1025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532425</xdr:colOff>
      <xdr:row>5</xdr:row>
      <xdr:rowOff>34324</xdr:rowOff>
    </xdr:from>
    <xdr:ext cx="542062" cy="84322"/>
    <xdr:sp macro="" textlink="">
      <xdr:nvSpPr>
        <xdr:cNvPr id="1312" name="Text Box 208">
          <a:extLst>
            <a:ext uri="{FF2B5EF4-FFF2-40B4-BE49-F238E27FC236}">
              <a16:creationId xmlns:a16="http://schemas.microsoft.com/office/drawing/2014/main" id="{522C4BFD-C453-4CAB-BF7E-22594D1BD961}"/>
            </a:ext>
          </a:extLst>
        </xdr:cNvPr>
        <xdr:cNvSpPr txBox="1">
          <a:spLocks noChangeArrowheads="1"/>
        </xdr:cNvSpPr>
      </xdr:nvSpPr>
      <xdr:spPr bwMode="auto">
        <a:xfrm>
          <a:off x="1307125" y="866174"/>
          <a:ext cx="542062" cy="8432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18000" tIns="1080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金沢駅前東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125164</xdr:colOff>
      <xdr:row>4</xdr:row>
      <xdr:rowOff>28061</xdr:rowOff>
    </xdr:from>
    <xdr:to>
      <xdr:col>3</xdr:col>
      <xdr:colOff>272432</xdr:colOff>
      <xdr:row>5</xdr:row>
      <xdr:rowOff>14055</xdr:rowOff>
    </xdr:to>
    <xdr:sp macro="" textlink="">
      <xdr:nvSpPr>
        <xdr:cNvPr id="1313" name="Oval 204">
          <a:extLst>
            <a:ext uri="{FF2B5EF4-FFF2-40B4-BE49-F238E27FC236}">
              <a16:creationId xmlns:a16="http://schemas.microsoft.com/office/drawing/2014/main" id="{26BBEE61-7363-4624-8829-5EB9053E1E16}"/>
            </a:ext>
          </a:extLst>
        </xdr:cNvPr>
        <xdr:cNvSpPr>
          <a:spLocks noChangeArrowheads="1"/>
        </xdr:cNvSpPr>
      </xdr:nvSpPr>
      <xdr:spPr bwMode="auto">
        <a:xfrm rot="16200000">
          <a:off x="1602801" y="696724"/>
          <a:ext cx="151094" cy="14726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419502</xdr:colOff>
      <xdr:row>3</xdr:row>
      <xdr:rowOff>90099</xdr:rowOff>
    </xdr:from>
    <xdr:to>
      <xdr:col>4</xdr:col>
      <xdr:colOff>572994</xdr:colOff>
      <xdr:row>4</xdr:row>
      <xdr:rowOff>67181</xdr:rowOff>
    </xdr:to>
    <xdr:pic>
      <xdr:nvPicPr>
        <xdr:cNvPr id="1314" name="図 67" descr="「コンビニのロゴ」の画像検索結果">
          <a:extLst>
            <a:ext uri="{FF2B5EF4-FFF2-40B4-BE49-F238E27FC236}">
              <a16:creationId xmlns:a16="http://schemas.microsoft.com/office/drawing/2014/main" id="{E7376417-1A10-405C-9C98-71624993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603902" y="591749"/>
          <a:ext cx="153492" cy="142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571500</xdr:colOff>
      <xdr:row>3</xdr:row>
      <xdr:rowOff>115100</xdr:rowOff>
    </xdr:from>
    <xdr:to>
      <xdr:col>4</xdr:col>
      <xdr:colOff>696278</xdr:colOff>
      <xdr:row>8</xdr:row>
      <xdr:rowOff>75314</xdr:rowOff>
    </xdr:to>
    <xdr:sp macro="" textlink="">
      <xdr:nvSpPr>
        <xdr:cNvPr id="1315" name="Line 304">
          <a:extLst>
            <a:ext uri="{FF2B5EF4-FFF2-40B4-BE49-F238E27FC236}">
              <a16:creationId xmlns:a16="http://schemas.microsoft.com/office/drawing/2014/main" id="{5D2C78E0-7553-4BFD-92A1-F2C14D901726}"/>
            </a:ext>
          </a:extLst>
        </xdr:cNvPr>
        <xdr:cNvSpPr>
          <a:spLocks noChangeShapeType="1"/>
        </xdr:cNvSpPr>
      </xdr:nvSpPr>
      <xdr:spPr bwMode="auto">
        <a:xfrm rot="15600000">
          <a:off x="2427813" y="953568"/>
          <a:ext cx="793652" cy="1247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271905</xdr:colOff>
      <xdr:row>3</xdr:row>
      <xdr:rowOff>108801</xdr:rowOff>
    </xdr:from>
    <xdr:ext cx="704001" cy="126011"/>
    <xdr:sp macro="" textlink="">
      <xdr:nvSpPr>
        <xdr:cNvPr id="1316" name="Text Box 208">
          <a:extLst>
            <a:ext uri="{FF2B5EF4-FFF2-40B4-BE49-F238E27FC236}">
              <a16:creationId xmlns:a16="http://schemas.microsoft.com/office/drawing/2014/main" id="{B2A1FDD2-08D3-44D5-81BD-8FC9D818E2E8}"/>
            </a:ext>
          </a:extLst>
        </xdr:cNvPr>
        <xdr:cNvSpPr txBox="1">
          <a:spLocks noChangeArrowheads="1"/>
        </xdr:cNvSpPr>
      </xdr:nvSpPr>
      <xdr:spPr bwMode="auto">
        <a:xfrm>
          <a:off x="1751455" y="610451"/>
          <a:ext cx="704001" cy="12601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金沢駅前中央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597069</xdr:colOff>
      <xdr:row>4</xdr:row>
      <xdr:rowOff>36460</xdr:rowOff>
    </xdr:from>
    <xdr:to>
      <xdr:col>4</xdr:col>
      <xdr:colOff>73697</xdr:colOff>
      <xdr:row>5</xdr:row>
      <xdr:rowOff>37281</xdr:rowOff>
    </xdr:to>
    <xdr:sp macro="" textlink="">
      <xdr:nvSpPr>
        <xdr:cNvPr id="1317" name="Oval 310">
          <a:extLst>
            <a:ext uri="{FF2B5EF4-FFF2-40B4-BE49-F238E27FC236}">
              <a16:creationId xmlns:a16="http://schemas.microsoft.com/office/drawing/2014/main" id="{C06F74A0-EB1F-4C7E-B654-F9DE11393945}"/>
            </a:ext>
          </a:extLst>
        </xdr:cNvPr>
        <xdr:cNvSpPr>
          <a:spLocks noChangeArrowheads="1"/>
        </xdr:cNvSpPr>
      </xdr:nvSpPr>
      <xdr:spPr bwMode="auto">
        <a:xfrm rot="16200000">
          <a:off x="2084397" y="695432"/>
          <a:ext cx="165921" cy="1814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114263</xdr:colOff>
      <xdr:row>2</xdr:row>
      <xdr:rowOff>26610</xdr:rowOff>
    </xdr:from>
    <xdr:to>
      <xdr:col>4</xdr:col>
      <xdr:colOff>457763</xdr:colOff>
      <xdr:row>6</xdr:row>
      <xdr:rowOff>21249</xdr:rowOff>
    </xdr:to>
    <xdr:sp macro="" textlink="">
      <xdr:nvSpPr>
        <xdr:cNvPr id="1318" name="Line 206">
          <a:extLst>
            <a:ext uri="{FF2B5EF4-FFF2-40B4-BE49-F238E27FC236}">
              <a16:creationId xmlns:a16="http://schemas.microsoft.com/office/drawing/2014/main" id="{6F08D6DC-E3C9-4715-BE8F-0D3632BC30CD}"/>
            </a:ext>
          </a:extLst>
        </xdr:cNvPr>
        <xdr:cNvSpPr>
          <a:spLocks noChangeShapeType="1"/>
        </xdr:cNvSpPr>
      </xdr:nvSpPr>
      <xdr:spPr bwMode="auto">
        <a:xfrm rot="3710029" flipV="1">
          <a:off x="1790468" y="166505"/>
          <a:ext cx="655039" cy="1048350"/>
        </a:xfrm>
        <a:custGeom>
          <a:avLst/>
          <a:gdLst>
            <a:gd name="connsiteX0" fmla="*/ 0 w 264526"/>
            <a:gd name="connsiteY0" fmla="*/ 0 h 393264"/>
            <a:gd name="connsiteX1" fmla="*/ 264526 w 264526"/>
            <a:gd name="connsiteY1" fmla="*/ 393264 h 393264"/>
            <a:gd name="connsiteX0" fmla="*/ 0 w 264526"/>
            <a:gd name="connsiteY0" fmla="*/ 1207 h 394471"/>
            <a:gd name="connsiteX1" fmla="*/ 264526 w 264526"/>
            <a:gd name="connsiteY1" fmla="*/ 394471 h 394471"/>
            <a:gd name="connsiteX0" fmla="*/ 0 w 264526"/>
            <a:gd name="connsiteY0" fmla="*/ 4567 h 397831"/>
            <a:gd name="connsiteX1" fmla="*/ 264526 w 264526"/>
            <a:gd name="connsiteY1" fmla="*/ 397831 h 397831"/>
            <a:gd name="connsiteX0" fmla="*/ 0 w 279054"/>
            <a:gd name="connsiteY0" fmla="*/ 0 h 393264"/>
            <a:gd name="connsiteX1" fmla="*/ 255131 w 279054"/>
            <a:gd name="connsiteY1" fmla="*/ 93550 h 393264"/>
            <a:gd name="connsiteX2" fmla="*/ 264526 w 279054"/>
            <a:gd name="connsiteY2" fmla="*/ 393264 h 393264"/>
            <a:gd name="connsiteX0" fmla="*/ 0 w 292301"/>
            <a:gd name="connsiteY0" fmla="*/ 10531 h 403795"/>
            <a:gd name="connsiteX1" fmla="*/ 272140 w 292301"/>
            <a:gd name="connsiteY1" fmla="*/ 44550 h 403795"/>
            <a:gd name="connsiteX2" fmla="*/ 264526 w 292301"/>
            <a:gd name="connsiteY2" fmla="*/ 403795 h 403795"/>
            <a:gd name="connsiteX0" fmla="*/ 0 w 299436"/>
            <a:gd name="connsiteY0" fmla="*/ 2019 h 395283"/>
            <a:gd name="connsiteX1" fmla="*/ 272140 w 299436"/>
            <a:gd name="connsiteY1" fmla="*/ 36038 h 395283"/>
            <a:gd name="connsiteX2" fmla="*/ 264526 w 299436"/>
            <a:gd name="connsiteY2" fmla="*/ 395283 h 395283"/>
            <a:gd name="connsiteX0" fmla="*/ 0 w 297449"/>
            <a:gd name="connsiteY0" fmla="*/ 0 h 393264"/>
            <a:gd name="connsiteX1" fmla="*/ 272140 w 297449"/>
            <a:gd name="connsiteY1" fmla="*/ 34019 h 393264"/>
            <a:gd name="connsiteX2" fmla="*/ 264526 w 297449"/>
            <a:gd name="connsiteY2" fmla="*/ 393264 h 393264"/>
            <a:gd name="connsiteX0" fmla="*/ 0 w 272140"/>
            <a:gd name="connsiteY0" fmla="*/ 0 h 393264"/>
            <a:gd name="connsiteX1" fmla="*/ 272140 w 272140"/>
            <a:gd name="connsiteY1" fmla="*/ 34019 h 393264"/>
            <a:gd name="connsiteX2" fmla="*/ 264526 w 272140"/>
            <a:gd name="connsiteY2" fmla="*/ 393264 h 393264"/>
            <a:gd name="connsiteX0" fmla="*/ 7614 w 7614"/>
            <a:gd name="connsiteY0" fmla="*/ 0 h 359245"/>
            <a:gd name="connsiteX1" fmla="*/ 0 w 7614"/>
            <a:gd name="connsiteY1" fmla="*/ 359245 h 359245"/>
            <a:gd name="connsiteX0" fmla="*/ 366 w 327438"/>
            <a:gd name="connsiteY0" fmla="*/ 1590 h 2760"/>
            <a:gd name="connsiteX1" fmla="*/ 326722 w 327438"/>
            <a:gd name="connsiteY1" fmla="*/ 1665 h 2760"/>
            <a:gd name="connsiteX0" fmla="*/ 20 w 9987"/>
            <a:gd name="connsiteY0" fmla="*/ 0 h 6792"/>
            <a:gd name="connsiteX1" fmla="*/ 9987 w 9987"/>
            <a:gd name="connsiteY1" fmla="*/ 272 h 6792"/>
            <a:gd name="connsiteX0" fmla="*/ 11 w 15925"/>
            <a:gd name="connsiteY0" fmla="*/ 2652 h 11980"/>
            <a:gd name="connsiteX1" fmla="*/ 15925 w 15925"/>
            <a:gd name="connsiteY1" fmla="*/ 111 h 11980"/>
            <a:gd name="connsiteX0" fmla="*/ 0 w 15914"/>
            <a:gd name="connsiteY0" fmla="*/ 2822 h 4535"/>
            <a:gd name="connsiteX1" fmla="*/ 15914 w 15914"/>
            <a:gd name="connsiteY1" fmla="*/ 281 h 4535"/>
            <a:gd name="connsiteX0" fmla="*/ 0 w 23672"/>
            <a:gd name="connsiteY0" fmla="*/ 12582 h 15697"/>
            <a:gd name="connsiteX1" fmla="*/ 23672 w 23672"/>
            <a:gd name="connsiteY1" fmla="*/ 493 h 15697"/>
            <a:gd name="connsiteX0" fmla="*/ 0 w 23672"/>
            <a:gd name="connsiteY0" fmla="*/ 13590 h 13590"/>
            <a:gd name="connsiteX1" fmla="*/ 23672 w 23672"/>
            <a:gd name="connsiteY1" fmla="*/ 1501 h 13590"/>
            <a:gd name="connsiteX0" fmla="*/ 0 w 17706"/>
            <a:gd name="connsiteY0" fmla="*/ 16499 h 16499"/>
            <a:gd name="connsiteX1" fmla="*/ 17706 w 17706"/>
            <a:gd name="connsiteY1" fmla="*/ 1167 h 16499"/>
            <a:gd name="connsiteX0" fmla="*/ 0 w 17706"/>
            <a:gd name="connsiteY0" fmla="*/ 6751 h 6751"/>
            <a:gd name="connsiteX1" fmla="*/ 17706 w 17706"/>
            <a:gd name="connsiteY1" fmla="*/ 4390 h 6751"/>
            <a:gd name="connsiteX0" fmla="*/ 0 w 10000"/>
            <a:gd name="connsiteY0" fmla="*/ 5924 h 5924"/>
            <a:gd name="connsiteX1" fmla="*/ 10000 w 10000"/>
            <a:gd name="connsiteY1" fmla="*/ 2427 h 5924"/>
            <a:gd name="connsiteX0" fmla="*/ 0 w 5001"/>
            <a:gd name="connsiteY0" fmla="*/ 5 h 280072"/>
            <a:gd name="connsiteX1" fmla="*/ 5001 w 5001"/>
            <a:gd name="connsiteY1" fmla="*/ 280072 h 280072"/>
            <a:gd name="connsiteX0" fmla="*/ 0 w 10000"/>
            <a:gd name="connsiteY0" fmla="*/ 0 h 10031"/>
            <a:gd name="connsiteX1" fmla="*/ 9321 w 10000"/>
            <a:gd name="connsiteY1" fmla="*/ 10031 h 10031"/>
            <a:gd name="connsiteX2" fmla="*/ 10000 w 10000"/>
            <a:gd name="connsiteY2" fmla="*/ 10000 h 10031"/>
            <a:gd name="connsiteX0" fmla="*/ 1053 w 11053"/>
            <a:gd name="connsiteY0" fmla="*/ 0 h 10000"/>
            <a:gd name="connsiteX1" fmla="*/ 10 w 11053"/>
            <a:gd name="connsiteY1" fmla="*/ 8580 h 10000"/>
            <a:gd name="connsiteX2" fmla="*/ 11053 w 11053"/>
            <a:gd name="connsiteY2" fmla="*/ 10000 h 10000"/>
            <a:gd name="connsiteX0" fmla="*/ 1043 w 11043"/>
            <a:gd name="connsiteY0" fmla="*/ 0 h 10000"/>
            <a:gd name="connsiteX1" fmla="*/ 0 w 11043"/>
            <a:gd name="connsiteY1" fmla="*/ 8580 h 10000"/>
            <a:gd name="connsiteX2" fmla="*/ 11043 w 11043"/>
            <a:gd name="connsiteY2" fmla="*/ 10000 h 10000"/>
            <a:gd name="connsiteX0" fmla="*/ 1043 w 11089"/>
            <a:gd name="connsiteY0" fmla="*/ 0 h 9147"/>
            <a:gd name="connsiteX1" fmla="*/ 0 w 11089"/>
            <a:gd name="connsiteY1" fmla="*/ 8580 h 9147"/>
            <a:gd name="connsiteX2" fmla="*/ 11089 w 11089"/>
            <a:gd name="connsiteY2" fmla="*/ 9147 h 9147"/>
            <a:gd name="connsiteX0" fmla="*/ 941 w 10033"/>
            <a:gd name="connsiteY0" fmla="*/ 0 h 9399"/>
            <a:gd name="connsiteX1" fmla="*/ 0 w 10033"/>
            <a:gd name="connsiteY1" fmla="*/ 9380 h 9399"/>
            <a:gd name="connsiteX2" fmla="*/ 10033 w 10033"/>
            <a:gd name="connsiteY2" fmla="*/ 9254 h 9399"/>
            <a:gd name="connsiteX0" fmla="*/ 938 w 10000"/>
            <a:gd name="connsiteY0" fmla="*/ 0 h 10206"/>
            <a:gd name="connsiteX1" fmla="*/ 0 w 10000"/>
            <a:gd name="connsiteY1" fmla="*/ 9980 h 10206"/>
            <a:gd name="connsiteX2" fmla="*/ 10000 w 10000"/>
            <a:gd name="connsiteY2" fmla="*/ 9846 h 10206"/>
            <a:gd name="connsiteX0" fmla="*/ 492 w 10000"/>
            <a:gd name="connsiteY0" fmla="*/ 0 h 10239"/>
            <a:gd name="connsiteX1" fmla="*/ 0 w 10000"/>
            <a:gd name="connsiteY1" fmla="*/ 10013 h 10239"/>
            <a:gd name="connsiteX2" fmla="*/ 10000 w 10000"/>
            <a:gd name="connsiteY2" fmla="*/ 9879 h 10239"/>
            <a:gd name="connsiteX0" fmla="*/ 492 w 9686"/>
            <a:gd name="connsiteY0" fmla="*/ 0 h 10503"/>
            <a:gd name="connsiteX1" fmla="*/ 0 w 9686"/>
            <a:gd name="connsiteY1" fmla="*/ 10013 h 10503"/>
            <a:gd name="connsiteX2" fmla="*/ 9686 w 9686"/>
            <a:gd name="connsiteY2" fmla="*/ 10254 h 10503"/>
            <a:gd name="connsiteX0" fmla="*/ 508 w 10000"/>
            <a:gd name="connsiteY0" fmla="*/ 0 h 9763"/>
            <a:gd name="connsiteX1" fmla="*/ 0 w 10000"/>
            <a:gd name="connsiteY1" fmla="*/ 9533 h 9763"/>
            <a:gd name="connsiteX2" fmla="*/ 10000 w 10000"/>
            <a:gd name="connsiteY2" fmla="*/ 9763 h 9763"/>
            <a:gd name="connsiteX0" fmla="*/ 0 w 10000"/>
            <a:gd name="connsiteY0" fmla="*/ 0 h 236"/>
            <a:gd name="connsiteX1" fmla="*/ 10000 w 10000"/>
            <a:gd name="connsiteY1" fmla="*/ 236 h 2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7366"/>
            <a:gd name="connsiteY0" fmla="*/ 0 h 12022"/>
            <a:gd name="connsiteX1" fmla="*/ 7366 w 7366"/>
            <a:gd name="connsiteY1" fmla="*/ 12022 h 12022"/>
            <a:gd name="connsiteX0" fmla="*/ 0 w 11696"/>
            <a:gd name="connsiteY0" fmla="*/ 0 h 6235"/>
            <a:gd name="connsiteX1" fmla="*/ 11696 w 11696"/>
            <a:gd name="connsiteY1" fmla="*/ 6235 h 6235"/>
            <a:gd name="connsiteX0" fmla="*/ 0 w 10687"/>
            <a:gd name="connsiteY0" fmla="*/ 0 h 10000"/>
            <a:gd name="connsiteX1" fmla="*/ 10000 w 10687"/>
            <a:gd name="connsiteY1" fmla="*/ 10000 h 10000"/>
            <a:gd name="connsiteX0" fmla="*/ 0 w 10000"/>
            <a:gd name="connsiteY0" fmla="*/ 0 h 12111"/>
            <a:gd name="connsiteX1" fmla="*/ 10000 w 10000"/>
            <a:gd name="connsiteY1" fmla="*/ 10000 h 12111"/>
            <a:gd name="connsiteX0" fmla="*/ 0 w 7791"/>
            <a:gd name="connsiteY0" fmla="*/ 0 h 8320"/>
            <a:gd name="connsiteX1" fmla="*/ 7791 w 7791"/>
            <a:gd name="connsiteY1" fmla="*/ 5118 h 8320"/>
            <a:gd name="connsiteX0" fmla="*/ 0 w 10166"/>
            <a:gd name="connsiteY0" fmla="*/ 721 h 6943"/>
            <a:gd name="connsiteX1" fmla="*/ 10166 w 10166"/>
            <a:gd name="connsiteY1" fmla="*/ 0 h 6943"/>
            <a:gd name="connsiteX0" fmla="*/ 0 w 10000"/>
            <a:gd name="connsiteY0" fmla="*/ 1038 h 8351"/>
            <a:gd name="connsiteX1" fmla="*/ 10000 w 10000"/>
            <a:gd name="connsiteY1" fmla="*/ 0 h 8351"/>
            <a:gd name="connsiteX0" fmla="*/ 0 w 10000"/>
            <a:gd name="connsiteY0" fmla="*/ 4302 h 9790"/>
            <a:gd name="connsiteX1" fmla="*/ 10000 w 10000"/>
            <a:gd name="connsiteY1" fmla="*/ 3059 h 9790"/>
            <a:gd name="connsiteX0" fmla="*/ 0 w 10000"/>
            <a:gd name="connsiteY0" fmla="*/ 1269 h 11187"/>
            <a:gd name="connsiteX1" fmla="*/ 10000 w 10000"/>
            <a:gd name="connsiteY1" fmla="*/ 0 h 11187"/>
            <a:gd name="connsiteX0" fmla="*/ 0 w 10000"/>
            <a:gd name="connsiteY0" fmla="*/ 1269 h 4750"/>
            <a:gd name="connsiteX1" fmla="*/ 10000 w 10000"/>
            <a:gd name="connsiteY1" fmla="*/ 0 h 4750"/>
            <a:gd name="connsiteX0" fmla="*/ 0 w 10000"/>
            <a:gd name="connsiteY0" fmla="*/ 2672 h 8157"/>
            <a:gd name="connsiteX1" fmla="*/ 10000 w 10000"/>
            <a:gd name="connsiteY1" fmla="*/ 0 h 8157"/>
            <a:gd name="connsiteX0" fmla="*/ 0 w 10000"/>
            <a:gd name="connsiteY0" fmla="*/ 8262 h 8665"/>
            <a:gd name="connsiteX1" fmla="*/ 10000 w 10000"/>
            <a:gd name="connsiteY1" fmla="*/ 4986 h 8665"/>
            <a:gd name="connsiteX0" fmla="*/ 0 w 9340"/>
            <a:gd name="connsiteY0" fmla="*/ 1 h 16071"/>
            <a:gd name="connsiteX1" fmla="*/ 9340 w 9340"/>
            <a:gd name="connsiteY1" fmla="*/ 16071 h 16071"/>
            <a:gd name="connsiteX0" fmla="*/ 0 w 8637"/>
            <a:gd name="connsiteY0" fmla="*/ 0 h 11024"/>
            <a:gd name="connsiteX1" fmla="*/ 8637 w 8637"/>
            <a:gd name="connsiteY1" fmla="*/ 11024 h 11024"/>
            <a:gd name="connsiteX0" fmla="*/ 0 w 11895"/>
            <a:gd name="connsiteY0" fmla="*/ 0 h 10000"/>
            <a:gd name="connsiteX1" fmla="*/ 11895 w 11895"/>
            <a:gd name="connsiteY1" fmla="*/ 8925 h 10000"/>
            <a:gd name="connsiteX2" fmla="*/ 10000 w 11895"/>
            <a:gd name="connsiteY2" fmla="*/ 10000 h 10000"/>
            <a:gd name="connsiteX0" fmla="*/ 0 w 11895"/>
            <a:gd name="connsiteY0" fmla="*/ 0 h 10000"/>
            <a:gd name="connsiteX1" fmla="*/ 11895 w 11895"/>
            <a:gd name="connsiteY1" fmla="*/ 8925 h 10000"/>
            <a:gd name="connsiteX2" fmla="*/ 10000 w 11895"/>
            <a:gd name="connsiteY2" fmla="*/ 10000 h 10000"/>
            <a:gd name="connsiteX0" fmla="*/ 0 w 11895"/>
            <a:gd name="connsiteY0" fmla="*/ 0 h 10000"/>
            <a:gd name="connsiteX1" fmla="*/ 11895 w 11895"/>
            <a:gd name="connsiteY1" fmla="*/ 8925 h 10000"/>
            <a:gd name="connsiteX2" fmla="*/ 10000 w 11895"/>
            <a:gd name="connsiteY2" fmla="*/ 10000 h 10000"/>
            <a:gd name="connsiteX0" fmla="*/ 0 w 10208"/>
            <a:gd name="connsiteY0" fmla="*/ 3432 h 13432"/>
            <a:gd name="connsiteX1" fmla="*/ 3350 w 10208"/>
            <a:gd name="connsiteY1" fmla="*/ 1248 h 13432"/>
            <a:gd name="connsiteX2" fmla="*/ 10000 w 10208"/>
            <a:gd name="connsiteY2" fmla="*/ 13432 h 13432"/>
            <a:gd name="connsiteX0" fmla="*/ 0 w 9961"/>
            <a:gd name="connsiteY0" fmla="*/ 0 h 13998"/>
            <a:gd name="connsiteX1" fmla="*/ 3103 w 9961"/>
            <a:gd name="connsiteY1" fmla="*/ 1814 h 13998"/>
            <a:gd name="connsiteX2" fmla="*/ 9753 w 9961"/>
            <a:gd name="connsiteY2" fmla="*/ 13998 h 13998"/>
            <a:gd name="connsiteX0" fmla="*/ 0 w 10000"/>
            <a:gd name="connsiteY0" fmla="*/ 0 h 10000"/>
            <a:gd name="connsiteX1" fmla="*/ 3115 w 10000"/>
            <a:gd name="connsiteY1" fmla="*/ 1296 h 10000"/>
            <a:gd name="connsiteX2" fmla="*/ 9791 w 10000"/>
            <a:gd name="connsiteY2" fmla="*/ 10000 h 10000"/>
            <a:gd name="connsiteX0" fmla="*/ 0 w 10000"/>
            <a:gd name="connsiteY0" fmla="*/ 0 h 10000"/>
            <a:gd name="connsiteX1" fmla="*/ 3115 w 10000"/>
            <a:gd name="connsiteY1" fmla="*/ 1296 h 10000"/>
            <a:gd name="connsiteX2" fmla="*/ 9791 w 10000"/>
            <a:gd name="connsiteY2" fmla="*/ 10000 h 10000"/>
            <a:gd name="connsiteX0" fmla="*/ 0 w 10000"/>
            <a:gd name="connsiteY0" fmla="*/ 0 h 10000"/>
            <a:gd name="connsiteX1" fmla="*/ 3115 w 10000"/>
            <a:gd name="connsiteY1" fmla="*/ 1296 h 10000"/>
            <a:gd name="connsiteX2" fmla="*/ 9791 w 10000"/>
            <a:gd name="connsiteY2" fmla="*/ 10000 h 10000"/>
            <a:gd name="connsiteX0" fmla="*/ 0 w 10206"/>
            <a:gd name="connsiteY0" fmla="*/ 0 h 10000"/>
            <a:gd name="connsiteX1" fmla="*/ 3115 w 10206"/>
            <a:gd name="connsiteY1" fmla="*/ 1296 h 10000"/>
            <a:gd name="connsiteX2" fmla="*/ 9791 w 10206"/>
            <a:gd name="connsiteY2" fmla="*/ 10000 h 10000"/>
            <a:gd name="connsiteX0" fmla="*/ 0 w 10078"/>
            <a:gd name="connsiteY0" fmla="*/ 0 h 10000"/>
            <a:gd name="connsiteX1" fmla="*/ 3115 w 10078"/>
            <a:gd name="connsiteY1" fmla="*/ 1296 h 10000"/>
            <a:gd name="connsiteX2" fmla="*/ 9791 w 10078"/>
            <a:gd name="connsiteY2" fmla="*/ 10000 h 10000"/>
            <a:gd name="connsiteX0" fmla="*/ 0 w 11941"/>
            <a:gd name="connsiteY0" fmla="*/ 0 h 10097"/>
            <a:gd name="connsiteX1" fmla="*/ 3115 w 11941"/>
            <a:gd name="connsiteY1" fmla="*/ 1296 h 10097"/>
            <a:gd name="connsiteX2" fmla="*/ 11695 w 11941"/>
            <a:gd name="connsiteY2" fmla="*/ 9267 h 10097"/>
            <a:gd name="connsiteX3" fmla="*/ 9791 w 11941"/>
            <a:gd name="connsiteY3" fmla="*/ 10000 h 10097"/>
            <a:gd name="connsiteX0" fmla="*/ 0 w 11700"/>
            <a:gd name="connsiteY0" fmla="*/ 0 h 10000"/>
            <a:gd name="connsiteX1" fmla="*/ 3115 w 11700"/>
            <a:gd name="connsiteY1" fmla="*/ 1296 h 10000"/>
            <a:gd name="connsiteX2" fmla="*/ 11695 w 11700"/>
            <a:gd name="connsiteY2" fmla="*/ 9267 h 10000"/>
            <a:gd name="connsiteX3" fmla="*/ 9791 w 11700"/>
            <a:gd name="connsiteY3" fmla="*/ 10000 h 10000"/>
            <a:gd name="connsiteX0" fmla="*/ 0 w 11700"/>
            <a:gd name="connsiteY0" fmla="*/ 0 h 10000"/>
            <a:gd name="connsiteX1" fmla="*/ 3115 w 11700"/>
            <a:gd name="connsiteY1" fmla="*/ 1296 h 10000"/>
            <a:gd name="connsiteX2" fmla="*/ 11695 w 11700"/>
            <a:gd name="connsiteY2" fmla="*/ 9267 h 10000"/>
            <a:gd name="connsiteX3" fmla="*/ 9791 w 11700"/>
            <a:gd name="connsiteY3" fmla="*/ 10000 h 10000"/>
            <a:gd name="connsiteX0" fmla="*/ 0 w 11700"/>
            <a:gd name="connsiteY0" fmla="*/ 0 h 9958"/>
            <a:gd name="connsiteX1" fmla="*/ 3115 w 11700"/>
            <a:gd name="connsiteY1" fmla="*/ 1296 h 9958"/>
            <a:gd name="connsiteX2" fmla="*/ 11695 w 11700"/>
            <a:gd name="connsiteY2" fmla="*/ 9267 h 9958"/>
            <a:gd name="connsiteX3" fmla="*/ 9749 w 11700"/>
            <a:gd name="connsiteY3" fmla="*/ 9958 h 9958"/>
            <a:gd name="connsiteX0" fmla="*/ 0 w 10000"/>
            <a:gd name="connsiteY0" fmla="*/ 0 h 10000"/>
            <a:gd name="connsiteX1" fmla="*/ 2662 w 10000"/>
            <a:gd name="connsiteY1" fmla="*/ 1301 h 10000"/>
            <a:gd name="connsiteX2" fmla="*/ 9996 w 10000"/>
            <a:gd name="connsiteY2" fmla="*/ 9306 h 10000"/>
            <a:gd name="connsiteX3" fmla="*/ 8332 w 10000"/>
            <a:gd name="connsiteY3" fmla="*/ 10000 h 10000"/>
            <a:gd name="connsiteX0" fmla="*/ 0 w 10000"/>
            <a:gd name="connsiteY0" fmla="*/ 0 h 10000"/>
            <a:gd name="connsiteX1" fmla="*/ 2662 w 10000"/>
            <a:gd name="connsiteY1" fmla="*/ 1301 h 10000"/>
            <a:gd name="connsiteX2" fmla="*/ 9996 w 10000"/>
            <a:gd name="connsiteY2" fmla="*/ 9306 h 10000"/>
            <a:gd name="connsiteX3" fmla="*/ 8332 w 10000"/>
            <a:gd name="connsiteY3" fmla="*/ 10000 h 10000"/>
            <a:gd name="connsiteX0" fmla="*/ 0 w 10004"/>
            <a:gd name="connsiteY0" fmla="*/ 0 h 10000"/>
            <a:gd name="connsiteX1" fmla="*/ 2662 w 10004"/>
            <a:gd name="connsiteY1" fmla="*/ 1301 h 10000"/>
            <a:gd name="connsiteX2" fmla="*/ 9996 w 10004"/>
            <a:gd name="connsiteY2" fmla="*/ 9306 h 10000"/>
            <a:gd name="connsiteX3" fmla="*/ 8332 w 10004"/>
            <a:gd name="connsiteY3" fmla="*/ 10000 h 10000"/>
            <a:gd name="connsiteX0" fmla="*/ 0 w 9996"/>
            <a:gd name="connsiteY0" fmla="*/ 0 h 9902"/>
            <a:gd name="connsiteX1" fmla="*/ 2662 w 9996"/>
            <a:gd name="connsiteY1" fmla="*/ 1301 h 9902"/>
            <a:gd name="connsiteX2" fmla="*/ 9996 w 9996"/>
            <a:gd name="connsiteY2" fmla="*/ 9306 h 9902"/>
            <a:gd name="connsiteX3" fmla="*/ 8248 w 9996"/>
            <a:gd name="connsiteY3" fmla="*/ 9902 h 9902"/>
            <a:gd name="connsiteX0" fmla="*/ 0 w 9745"/>
            <a:gd name="connsiteY0" fmla="*/ 0 h 10000"/>
            <a:gd name="connsiteX1" fmla="*/ 2663 w 9745"/>
            <a:gd name="connsiteY1" fmla="*/ 1314 h 10000"/>
            <a:gd name="connsiteX2" fmla="*/ 9745 w 9745"/>
            <a:gd name="connsiteY2" fmla="*/ 9538 h 10000"/>
            <a:gd name="connsiteX3" fmla="*/ 8251 w 9745"/>
            <a:gd name="connsiteY3" fmla="*/ 10000 h 10000"/>
            <a:gd name="connsiteX0" fmla="*/ 0 w 10229"/>
            <a:gd name="connsiteY0" fmla="*/ 0 h 9925"/>
            <a:gd name="connsiteX1" fmla="*/ 2962 w 10229"/>
            <a:gd name="connsiteY1" fmla="*/ 1239 h 9925"/>
            <a:gd name="connsiteX2" fmla="*/ 10229 w 10229"/>
            <a:gd name="connsiteY2" fmla="*/ 9463 h 9925"/>
            <a:gd name="connsiteX3" fmla="*/ 8696 w 10229"/>
            <a:gd name="connsiteY3" fmla="*/ 9925 h 9925"/>
            <a:gd name="connsiteX0" fmla="*/ 0 w 9993"/>
            <a:gd name="connsiteY0" fmla="*/ 0 h 10094"/>
            <a:gd name="connsiteX1" fmla="*/ 2889 w 9993"/>
            <a:gd name="connsiteY1" fmla="*/ 1342 h 10094"/>
            <a:gd name="connsiteX2" fmla="*/ 9993 w 9993"/>
            <a:gd name="connsiteY2" fmla="*/ 9629 h 10094"/>
            <a:gd name="connsiteX3" fmla="*/ 8494 w 9993"/>
            <a:gd name="connsiteY3" fmla="*/ 10094 h 100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93" h="10094">
              <a:moveTo>
                <a:pt x="0" y="0"/>
              </a:moveTo>
              <a:cubicBezTo>
                <a:pt x="639" y="262"/>
                <a:pt x="1589" y="493"/>
                <a:pt x="2889" y="1342"/>
              </a:cubicBezTo>
              <a:cubicBezTo>
                <a:pt x="4288" y="2819"/>
                <a:pt x="9992" y="9648"/>
                <a:pt x="9993" y="9629"/>
              </a:cubicBezTo>
              <a:lnTo>
                <a:pt x="8494" y="10094"/>
              </a:lnTo>
            </a:path>
          </a:pathLst>
        </a:custGeom>
        <a:noFill/>
        <a:ln w="158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9768</xdr:colOff>
      <xdr:row>4</xdr:row>
      <xdr:rowOff>9598</xdr:rowOff>
    </xdr:from>
    <xdr:to>
      <xdr:col>3</xdr:col>
      <xdr:colOff>688115</xdr:colOff>
      <xdr:row>5</xdr:row>
      <xdr:rowOff>94487</xdr:rowOff>
    </xdr:to>
    <xdr:sp macro="" textlink="">
      <xdr:nvSpPr>
        <xdr:cNvPr id="1319" name="Freeform 827">
          <a:extLst>
            <a:ext uri="{FF2B5EF4-FFF2-40B4-BE49-F238E27FC236}">
              <a16:creationId xmlns:a16="http://schemas.microsoft.com/office/drawing/2014/main" id="{2DD5D6F9-C22A-4ADA-BB3D-E487D3FC2633}"/>
            </a:ext>
          </a:extLst>
        </xdr:cNvPr>
        <xdr:cNvSpPr>
          <a:spLocks/>
        </xdr:cNvSpPr>
      </xdr:nvSpPr>
      <xdr:spPr bwMode="auto">
        <a:xfrm rot="10800000">
          <a:off x="1489318" y="676348"/>
          <a:ext cx="678347" cy="249989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10000 w 10000"/>
            <a:gd name="connsiteY2" fmla="*/ 0 h 10000"/>
            <a:gd name="connsiteX0" fmla="*/ 0 w 10000"/>
            <a:gd name="connsiteY0" fmla="*/ 9417 h 9417"/>
            <a:gd name="connsiteX1" fmla="*/ 10000 w 10000"/>
            <a:gd name="connsiteY1" fmla="*/ 9417 h 9417"/>
            <a:gd name="connsiteX2" fmla="*/ 804 w 10000"/>
            <a:gd name="connsiteY2" fmla="*/ 0 h 9417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000"/>
            <a:gd name="connsiteY0" fmla="*/ 10000 h 10000"/>
            <a:gd name="connsiteX1" fmla="*/ 10000 w 10000"/>
            <a:gd name="connsiteY1" fmla="*/ 10000 h 10000"/>
            <a:gd name="connsiteX2" fmla="*/ 804 w 10000"/>
            <a:gd name="connsiteY2" fmla="*/ 0 h 10000"/>
            <a:gd name="connsiteX0" fmla="*/ 0 w 10425"/>
            <a:gd name="connsiteY0" fmla="*/ 10000 h 10000"/>
            <a:gd name="connsiteX1" fmla="*/ 10000 w 10425"/>
            <a:gd name="connsiteY1" fmla="*/ 10000 h 10000"/>
            <a:gd name="connsiteX2" fmla="*/ 804 w 10425"/>
            <a:gd name="connsiteY2" fmla="*/ 0 h 10000"/>
            <a:gd name="connsiteX0" fmla="*/ 0 w 10699"/>
            <a:gd name="connsiteY0" fmla="*/ 10000 h 10000"/>
            <a:gd name="connsiteX1" fmla="*/ 10000 w 10699"/>
            <a:gd name="connsiteY1" fmla="*/ 10000 h 10000"/>
            <a:gd name="connsiteX2" fmla="*/ 804 w 10699"/>
            <a:gd name="connsiteY2" fmla="*/ 0 h 10000"/>
            <a:gd name="connsiteX0" fmla="*/ 0 w 11242"/>
            <a:gd name="connsiteY0" fmla="*/ 10000 h 10000"/>
            <a:gd name="connsiteX1" fmla="*/ 10708 w 11242"/>
            <a:gd name="connsiteY1" fmla="*/ 7639 h 10000"/>
            <a:gd name="connsiteX2" fmla="*/ 804 w 11242"/>
            <a:gd name="connsiteY2" fmla="*/ 0 h 10000"/>
            <a:gd name="connsiteX0" fmla="*/ 0 w 11950"/>
            <a:gd name="connsiteY0" fmla="*/ 7778 h 7778"/>
            <a:gd name="connsiteX1" fmla="*/ 11416 w 11950"/>
            <a:gd name="connsiteY1" fmla="*/ 7639 h 7778"/>
            <a:gd name="connsiteX2" fmla="*/ 1512 w 11950"/>
            <a:gd name="connsiteY2" fmla="*/ 0 h 7778"/>
            <a:gd name="connsiteX0" fmla="*/ 0 w 8608"/>
            <a:gd name="connsiteY0" fmla="*/ 10000 h 10297"/>
            <a:gd name="connsiteX1" fmla="*/ 7578 w 8608"/>
            <a:gd name="connsiteY1" fmla="*/ 10297 h 10297"/>
            <a:gd name="connsiteX2" fmla="*/ 1265 w 8608"/>
            <a:gd name="connsiteY2" fmla="*/ 0 h 10297"/>
            <a:gd name="connsiteX0" fmla="*/ 0 w 11261"/>
            <a:gd name="connsiteY0" fmla="*/ 9712 h 9712"/>
            <a:gd name="connsiteX1" fmla="*/ 10639 w 11261"/>
            <a:gd name="connsiteY1" fmla="*/ 9538 h 9712"/>
            <a:gd name="connsiteX2" fmla="*/ 1470 w 11261"/>
            <a:gd name="connsiteY2" fmla="*/ 0 h 9712"/>
            <a:gd name="connsiteX0" fmla="*/ 0 w 10091"/>
            <a:gd name="connsiteY0" fmla="*/ 10000 h 10000"/>
            <a:gd name="connsiteX1" fmla="*/ 9448 w 10091"/>
            <a:gd name="connsiteY1" fmla="*/ 9821 h 10000"/>
            <a:gd name="connsiteX2" fmla="*/ 1305 w 10091"/>
            <a:gd name="connsiteY2" fmla="*/ 0 h 10000"/>
            <a:gd name="connsiteX0" fmla="*/ 0 w 9938"/>
            <a:gd name="connsiteY0" fmla="*/ 10000 h 10059"/>
            <a:gd name="connsiteX1" fmla="*/ 9244 w 9938"/>
            <a:gd name="connsiteY1" fmla="*/ 10059 h 10059"/>
            <a:gd name="connsiteX2" fmla="*/ 1305 w 9938"/>
            <a:gd name="connsiteY2" fmla="*/ 0 h 10059"/>
            <a:gd name="connsiteX0" fmla="*/ 0 w 10145"/>
            <a:gd name="connsiteY0" fmla="*/ 9941 h 10000"/>
            <a:gd name="connsiteX1" fmla="*/ 9302 w 10145"/>
            <a:gd name="connsiteY1" fmla="*/ 10000 h 10000"/>
            <a:gd name="connsiteX2" fmla="*/ 1313 w 10145"/>
            <a:gd name="connsiteY2" fmla="*/ 0 h 10000"/>
            <a:gd name="connsiteX0" fmla="*/ 0 w 10415"/>
            <a:gd name="connsiteY0" fmla="*/ 10651 h 10710"/>
            <a:gd name="connsiteX1" fmla="*/ 9302 w 10415"/>
            <a:gd name="connsiteY1" fmla="*/ 10710 h 10710"/>
            <a:gd name="connsiteX2" fmla="*/ 2133 w 10415"/>
            <a:gd name="connsiteY2" fmla="*/ 0 h 10710"/>
            <a:gd name="connsiteX0" fmla="*/ 0 w 10569"/>
            <a:gd name="connsiteY0" fmla="*/ 10473 h 10532"/>
            <a:gd name="connsiteX1" fmla="*/ 9302 w 10569"/>
            <a:gd name="connsiteY1" fmla="*/ 10532 h 10532"/>
            <a:gd name="connsiteX2" fmla="*/ 2543 w 10569"/>
            <a:gd name="connsiteY2" fmla="*/ 0 h 10532"/>
            <a:gd name="connsiteX0" fmla="*/ 0 w 10352"/>
            <a:gd name="connsiteY0" fmla="*/ 10473 h 10532"/>
            <a:gd name="connsiteX1" fmla="*/ 9302 w 10352"/>
            <a:gd name="connsiteY1" fmla="*/ 10532 h 10532"/>
            <a:gd name="connsiteX2" fmla="*/ 2543 w 10352"/>
            <a:gd name="connsiteY2" fmla="*/ 0 h 10532"/>
            <a:gd name="connsiteX0" fmla="*/ 0 w 10280"/>
            <a:gd name="connsiteY0" fmla="*/ 10473 h 10532"/>
            <a:gd name="connsiteX1" fmla="*/ 9302 w 10280"/>
            <a:gd name="connsiteY1" fmla="*/ 10532 h 10532"/>
            <a:gd name="connsiteX2" fmla="*/ 2543 w 10280"/>
            <a:gd name="connsiteY2" fmla="*/ 0 h 10532"/>
            <a:gd name="connsiteX0" fmla="*/ 0 w 9910"/>
            <a:gd name="connsiteY0" fmla="*/ 10473 h 10532"/>
            <a:gd name="connsiteX1" fmla="*/ 9302 w 9910"/>
            <a:gd name="connsiteY1" fmla="*/ 10532 h 10532"/>
            <a:gd name="connsiteX2" fmla="*/ 2543 w 9910"/>
            <a:gd name="connsiteY2" fmla="*/ 0 h 10532"/>
            <a:gd name="connsiteX0" fmla="*/ 1284 w 7434"/>
            <a:gd name="connsiteY0" fmla="*/ 9944 h 10000"/>
            <a:gd name="connsiteX1" fmla="*/ 6820 w 7434"/>
            <a:gd name="connsiteY1" fmla="*/ 10000 h 10000"/>
            <a:gd name="connsiteX2" fmla="*/ 0 w 7434"/>
            <a:gd name="connsiteY2" fmla="*/ 0 h 10000"/>
            <a:gd name="connsiteX0" fmla="*/ 0 w 42706"/>
            <a:gd name="connsiteY0" fmla="*/ 1821 h 3878"/>
            <a:gd name="connsiteX1" fmla="*/ 7447 w 42706"/>
            <a:gd name="connsiteY1" fmla="*/ 1877 h 3878"/>
            <a:gd name="connsiteX2" fmla="*/ 40181 w 42706"/>
            <a:gd name="connsiteY2" fmla="*/ 3201 h 3878"/>
            <a:gd name="connsiteX0" fmla="*/ 0 w 10459"/>
            <a:gd name="connsiteY0" fmla="*/ 3993 h 9342"/>
            <a:gd name="connsiteX1" fmla="*/ 7430 w 10459"/>
            <a:gd name="connsiteY1" fmla="*/ 4948 h 9342"/>
            <a:gd name="connsiteX2" fmla="*/ 9409 w 10459"/>
            <a:gd name="connsiteY2" fmla="*/ 7551 h 9342"/>
            <a:gd name="connsiteX0" fmla="*/ 0 w 10047"/>
            <a:gd name="connsiteY0" fmla="*/ 0 h 7359"/>
            <a:gd name="connsiteX1" fmla="*/ 7104 w 10047"/>
            <a:gd name="connsiteY1" fmla="*/ 1023 h 7359"/>
            <a:gd name="connsiteX2" fmla="*/ 8996 w 10047"/>
            <a:gd name="connsiteY2" fmla="*/ 3809 h 7359"/>
            <a:gd name="connsiteX0" fmla="*/ 0 w 8954"/>
            <a:gd name="connsiteY0" fmla="*/ 0 h 5176"/>
            <a:gd name="connsiteX1" fmla="*/ 7071 w 8954"/>
            <a:gd name="connsiteY1" fmla="*/ 1390 h 5176"/>
            <a:gd name="connsiteX2" fmla="*/ 8954 w 8954"/>
            <a:gd name="connsiteY2" fmla="*/ 5176 h 5176"/>
            <a:gd name="connsiteX0" fmla="*/ 0 w 10292"/>
            <a:gd name="connsiteY0" fmla="*/ 0 h 11710"/>
            <a:gd name="connsiteX1" fmla="*/ 7897 w 10292"/>
            <a:gd name="connsiteY1" fmla="*/ 2685 h 11710"/>
            <a:gd name="connsiteX2" fmla="*/ 10292 w 10292"/>
            <a:gd name="connsiteY2" fmla="*/ 11710 h 11710"/>
            <a:gd name="connsiteX0" fmla="*/ 0 w 9707"/>
            <a:gd name="connsiteY0" fmla="*/ 0 h 9430"/>
            <a:gd name="connsiteX1" fmla="*/ 7312 w 9707"/>
            <a:gd name="connsiteY1" fmla="*/ 405 h 9430"/>
            <a:gd name="connsiteX2" fmla="*/ 9707 w 9707"/>
            <a:gd name="connsiteY2" fmla="*/ 9430 h 9430"/>
            <a:gd name="connsiteX0" fmla="*/ 0 w 8762"/>
            <a:gd name="connsiteY0" fmla="*/ 0 h 22454"/>
            <a:gd name="connsiteX1" fmla="*/ 6295 w 8762"/>
            <a:gd name="connsiteY1" fmla="*/ 12883 h 22454"/>
            <a:gd name="connsiteX2" fmla="*/ 8762 w 8762"/>
            <a:gd name="connsiteY2" fmla="*/ 22454 h 22454"/>
            <a:gd name="connsiteX0" fmla="*/ 272 w 10272"/>
            <a:gd name="connsiteY0" fmla="*/ 0 h 10000"/>
            <a:gd name="connsiteX1" fmla="*/ 534 w 10272"/>
            <a:gd name="connsiteY1" fmla="*/ 5128 h 10000"/>
            <a:gd name="connsiteX2" fmla="*/ 7456 w 10272"/>
            <a:gd name="connsiteY2" fmla="*/ 5738 h 10000"/>
            <a:gd name="connsiteX3" fmla="*/ 10272 w 10272"/>
            <a:gd name="connsiteY3" fmla="*/ 10000 h 10000"/>
            <a:gd name="connsiteX0" fmla="*/ 0 w 10000"/>
            <a:gd name="connsiteY0" fmla="*/ 0 h 10000"/>
            <a:gd name="connsiteX1" fmla="*/ 262 w 10000"/>
            <a:gd name="connsiteY1" fmla="*/ 5128 h 10000"/>
            <a:gd name="connsiteX2" fmla="*/ 7184 w 10000"/>
            <a:gd name="connsiteY2" fmla="*/ 5738 h 10000"/>
            <a:gd name="connsiteX3" fmla="*/ 10000 w 10000"/>
            <a:gd name="connsiteY3" fmla="*/ 10000 h 10000"/>
            <a:gd name="connsiteX0" fmla="*/ 0 w 10000"/>
            <a:gd name="connsiteY0" fmla="*/ 0 h 10000"/>
            <a:gd name="connsiteX1" fmla="*/ 45 w 10000"/>
            <a:gd name="connsiteY1" fmla="*/ 5128 h 10000"/>
            <a:gd name="connsiteX2" fmla="*/ 7184 w 10000"/>
            <a:gd name="connsiteY2" fmla="*/ 5738 h 10000"/>
            <a:gd name="connsiteX3" fmla="*/ 10000 w 10000"/>
            <a:gd name="connsiteY3" fmla="*/ 10000 h 10000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109"/>
            <a:gd name="connsiteY0" fmla="*/ 0 h 11261"/>
            <a:gd name="connsiteX1" fmla="*/ 154 w 10109"/>
            <a:gd name="connsiteY1" fmla="*/ 6389 h 11261"/>
            <a:gd name="connsiteX2" fmla="*/ 7293 w 10109"/>
            <a:gd name="connsiteY2" fmla="*/ 6999 h 11261"/>
            <a:gd name="connsiteX3" fmla="*/ 10109 w 10109"/>
            <a:gd name="connsiteY3" fmla="*/ 11261 h 11261"/>
            <a:gd name="connsiteX0" fmla="*/ 0 w 10010"/>
            <a:gd name="connsiteY0" fmla="*/ 0 h 11337"/>
            <a:gd name="connsiteX1" fmla="*/ 55 w 10010"/>
            <a:gd name="connsiteY1" fmla="*/ 6465 h 11337"/>
            <a:gd name="connsiteX2" fmla="*/ 7194 w 10010"/>
            <a:gd name="connsiteY2" fmla="*/ 7075 h 11337"/>
            <a:gd name="connsiteX3" fmla="*/ 10010 w 10010"/>
            <a:gd name="connsiteY3" fmla="*/ 11337 h 113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10" h="11337">
              <a:moveTo>
                <a:pt x="0" y="0"/>
              </a:moveTo>
              <a:cubicBezTo>
                <a:pt x="50" y="161"/>
                <a:pt x="-56" y="3744"/>
                <a:pt x="55" y="6465"/>
              </a:cubicBezTo>
              <a:cubicBezTo>
                <a:pt x="882" y="6665"/>
                <a:pt x="5825" y="5797"/>
                <a:pt x="7194" y="7075"/>
              </a:cubicBezTo>
              <a:cubicBezTo>
                <a:pt x="7737" y="7150"/>
                <a:pt x="9189" y="9479"/>
                <a:pt x="10010" y="1133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265696</xdr:colOff>
      <xdr:row>4</xdr:row>
      <xdr:rowOff>162093</xdr:rowOff>
    </xdr:from>
    <xdr:ext cx="431133" cy="95249"/>
    <xdr:sp macro="" textlink="">
      <xdr:nvSpPr>
        <xdr:cNvPr id="1320" name="Text Box 1300">
          <a:extLst>
            <a:ext uri="{FF2B5EF4-FFF2-40B4-BE49-F238E27FC236}">
              <a16:creationId xmlns:a16="http://schemas.microsoft.com/office/drawing/2014/main" id="{0ECFBA8E-73AC-49A2-9436-40DE39A87662}"/>
            </a:ext>
          </a:extLst>
        </xdr:cNvPr>
        <xdr:cNvSpPr txBox="1">
          <a:spLocks noChangeArrowheads="1"/>
        </xdr:cNvSpPr>
      </xdr:nvSpPr>
      <xdr:spPr bwMode="auto">
        <a:xfrm>
          <a:off x="2450096" y="828843"/>
          <a:ext cx="431133" cy="9524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vert="horz" wrap="none" lIns="0" tIns="0" rIns="0" bIns="0" anchor="ctr" anchorCtr="0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700" b="1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本町二丁目</a:t>
          </a:r>
          <a:endParaRPr lang="en-US" altLang="ja-JP" sz="7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578456</xdr:colOff>
      <xdr:row>4</xdr:row>
      <xdr:rowOff>60221</xdr:rowOff>
    </xdr:from>
    <xdr:to>
      <xdr:col>4</xdr:col>
      <xdr:colOff>680989</xdr:colOff>
      <xdr:row>5</xdr:row>
      <xdr:rowOff>4126</xdr:rowOff>
    </xdr:to>
    <xdr:sp macro="" textlink="">
      <xdr:nvSpPr>
        <xdr:cNvPr id="1321" name="Oval 529">
          <a:extLst>
            <a:ext uri="{FF2B5EF4-FFF2-40B4-BE49-F238E27FC236}">
              <a16:creationId xmlns:a16="http://schemas.microsoft.com/office/drawing/2014/main" id="{F2A48FAA-3B0A-4A74-8490-6500B16EAA19}"/>
            </a:ext>
          </a:extLst>
        </xdr:cNvPr>
        <xdr:cNvSpPr>
          <a:spLocks noChangeArrowheads="1"/>
        </xdr:cNvSpPr>
      </xdr:nvSpPr>
      <xdr:spPr bwMode="auto">
        <a:xfrm>
          <a:off x="2762856" y="726971"/>
          <a:ext cx="102533" cy="1090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595265</xdr:colOff>
      <xdr:row>5</xdr:row>
      <xdr:rowOff>64509</xdr:rowOff>
    </xdr:from>
    <xdr:to>
      <xdr:col>4</xdr:col>
      <xdr:colOff>78297</xdr:colOff>
      <xdr:row>6</xdr:row>
      <xdr:rowOff>69727</xdr:rowOff>
    </xdr:to>
    <xdr:sp macro="" textlink="">
      <xdr:nvSpPr>
        <xdr:cNvPr id="1322" name="AutoShape 207">
          <a:extLst>
            <a:ext uri="{FF2B5EF4-FFF2-40B4-BE49-F238E27FC236}">
              <a16:creationId xmlns:a16="http://schemas.microsoft.com/office/drawing/2014/main" id="{86ED64EB-5936-41E6-B99C-CD00F4B074DD}"/>
            </a:ext>
          </a:extLst>
        </xdr:cNvPr>
        <xdr:cNvSpPr>
          <a:spLocks noChangeArrowheads="1"/>
        </xdr:cNvSpPr>
      </xdr:nvSpPr>
      <xdr:spPr bwMode="auto">
        <a:xfrm>
          <a:off x="2074815" y="896359"/>
          <a:ext cx="187882" cy="17031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22680</xdr:colOff>
      <xdr:row>3</xdr:row>
      <xdr:rowOff>43191</xdr:rowOff>
    </xdr:from>
    <xdr:ext cx="263072" cy="120097"/>
    <xdr:sp macro="" textlink="">
      <xdr:nvSpPr>
        <xdr:cNvPr id="1323" name="Text Box 709">
          <a:extLst>
            <a:ext uri="{FF2B5EF4-FFF2-40B4-BE49-F238E27FC236}">
              <a16:creationId xmlns:a16="http://schemas.microsoft.com/office/drawing/2014/main" id="{F3B8E5BA-6514-49E0-8193-93B23913032B}"/>
            </a:ext>
          </a:extLst>
        </xdr:cNvPr>
        <xdr:cNvSpPr txBox="1">
          <a:spLocks noChangeArrowheads="1"/>
        </xdr:cNvSpPr>
      </xdr:nvSpPr>
      <xdr:spPr bwMode="auto">
        <a:xfrm flipV="1">
          <a:off x="1502230" y="544841"/>
          <a:ext cx="263072" cy="1200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0" rIns="0" bIns="0" anchor="b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7</xdr:col>
      <xdr:colOff>698499</xdr:colOff>
      <xdr:row>2</xdr:row>
      <xdr:rowOff>72569</xdr:rowOff>
    </xdr:from>
    <xdr:to>
      <xdr:col>8</xdr:col>
      <xdr:colOff>30274</xdr:colOff>
      <xdr:row>9</xdr:row>
      <xdr:rowOff>9569</xdr:rowOff>
    </xdr:to>
    <xdr:grpSp>
      <xdr:nvGrpSpPr>
        <xdr:cNvPr id="1324" name="グループ化 1323">
          <a:extLst>
            <a:ext uri="{FF2B5EF4-FFF2-40B4-BE49-F238E27FC236}">
              <a16:creationId xmlns:a16="http://schemas.microsoft.com/office/drawing/2014/main" id="{E4261C72-F19A-4205-8187-C54359BE8AE8}"/>
            </a:ext>
          </a:extLst>
        </xdr:cNvPr>
        <xdr:cNvGrpSpPr/>
      </xdr:nvGrpSpPr>
      <xdr:grpSpPr>
        <a:xfrm rot="21420000">
          <a:off x="5002388" y="409913"/>
          <a:ext cx="37330" cy="1094552"/>
          <a:chOff x="1261220" y="847582"/>
          <a:chExt cx="69622" cy="1381072"/>
        </a:xfrm>
      </xdr:grpSpPr>
      <xdr:grpSp>
        <xdr:nvGrpSpPr>
          <xdr:cNvPr id="1325" name="Group 802">
            <a:extLst>
              <a:ext uri="{FF2B5EF4-FFF2-40B4-BE49-F238E27FC236}">
                <a16:creationId xmlns:a16="http://schemas.microsoft.com/office/drawing/2014/main" id="{C1AB9E90-45A5-25FA-97CD-87F2401D604E}"/>
              </a:ext>
            </a:extLst>
          </xdr:cNvPr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328" name="Line 803">
              <a:extLst>
                <a:ext uri="{FF2B5EF4-FFF2-40B4-BE49-F238E27FC236}">
                  <a16:creationId xmlns:a16="http://schemas.microsoft.com/office/drawing/2014/main" id="{CDC3828B-F8AF-AC63-9A7D-0EA5945BFEA7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29" name="Line 804">
              <a:extLst>
                <a:ext uri="{FF2B5EF4-FFF2-40B4-BE49-F238E27FC236}">
                  <a16:creationId xmlns:a16="http://schemas.microsoft.com/office/drawing/2014/main" id="{DDE99298-A9CC-449B-2C7C-55B2E4E01303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0" name="Line 805">
              <a:extLst>
                <a:ext uri="{FF2B5EF4-FFF2-40B4-BE49-F238E27FC236}">
                  <a16:creationId xmlns:a16="http://schemas.microsoft.com/office/drawing/2014/main" id="{B164268B-256C-16D6-B5A3-7801DA80850D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1" name="Line 806">
              <a:extLst>
                <a:ext uri="{FF2B5EF4-FFF2-40B4-BE49-F238E27FC236}">
                  <a16:creationId xmlns:a16="http://schemas.microsoft.com/office/drawing/2014/main" id="{B3BD1AB4-47A6-CEFE-8C8B-7520E641C74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2" name="Line 807">
              <a:extLst>
                <a:ext uri="{FF2B5EF4-FFF2-40B4-BE49-F238E27FC236}">
                  <a16:creationId xmlns:a16="http://schemas.microsoft.com/office/drawing/2014/main" id="{98A2F18A-B3C3-97FF-4B5A-E275A2C1EAE7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3" name="Line 808">
              <a:extLst>
                <a:ext uri="{FF2B5EF4-FFF2-40B4-BE49-F238E27FC236}">
                  <a16:creationId xmlns:a16="http://schemas.microsoft.com/office/drawing/2014/main" id="{5ADAA29F-2BF6-A328-4141-03DF733858B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4" name="Line 809">
              <a:extLst>
                <a:ext uri="{FF2B5EF4-FFF2-40B4-BE49-F238E27FC236}">
                  <a16:creationId xmlns:a16="http://schemas.microsoft.com/office/drawing/2014/main" id="{930C8AF1-23E8-3DD7-BABA-33ACACAFFC4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5" name="Line 810">
              <a:extLst>
                <a:ext uri="{FF2B5EF4-FFF2-40B4-BE49-F238E27FC236}">
                  <a16:creationId xmlns:a16="http://schemas.microsoft.com/office/drawing/2014/main" id="{52C7FAFF-F860-F55F-EACA-0A06283DD5A6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6" name="Line 811">
              <a:extLst>
                <a:ext uri="{FF2B5EF4-FFF2-40B4-BE49-F238E27FC236}">
                  <a16:creationId xmlns:a16="http://schemas.microsoft.com/office/drawing/2014/main" id="{4E7308DA-C516-2249-D38D-8BA35157729F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7" name="Line 812">
              <a:extLst>
                <a:ext uri="{FF2B5EF4-FFF2-40B4-BE49-F238E27FC236}">
                  <a16:creationId xmlns:a16="http://schemas.microsoft.com/office/drawing/2014/main" id="{A5747F75-9ABF-2844-EB11-6F4CA1B66E2B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8" name="Line 813">
              <a:extLst>
                <a:ext uri="{FF2B5EF4-FFF2-40B4-BE49-F238E27FC236}">
                  <a16:creationId xmlns:a16="http://schemas.microsoft.com/office/drawing/2014/main" id="{59CEAB5F-26B4-B29A-F9DE-CA1F049E0014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39" name="Line 814">
              <a:extLst>
                <a:ext uri="{FF2B5EF4-FFF2-40B4-BE49-F238E27FC236}">
                  <a16:creationId xmlns:a16="http://schemas.microsoft.com/office/drawing/2014/main" id="{B1D0E454-53A1-131E-777D-29C4478233FC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40" name="Line 815">
              <a:extLst>
                <a:ext uri="{FF2B5EF4-FFF2-40B4-BE49-F238E27FC236}">
                  <a16:creationId xmlns:a16="http://schemas.microsoft.com/office/drawing/2014/main" id="{40499081-94B8-BB35-2A9D-A36D6D28E6F0}"/>
                </a:ext>
              </a:extLst>
            </xdr:cNvPr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326" name="Line 813">
            <a:extLst>
              <a:ext uri="{FF2B5EF4-FFF2-40B4-BE49-F238E27FC236}">
                <a16:creationId xmlns:a16="http://schemas.microsoft.com/office/drawing/2014/main" id="{BE5FF989-4B17-D638-48A6-816F75B029C3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27" name="Line 814">
            <a:extLst>
              <a:ext uri="{FF2B5EF4-FFF2-40B4-BE49-F238E27FC236}">
                <a16:creationId xmlns:a16="http://schemas.microsoft.com/office/drawing/2014/main" id="{C32B3DD2-9172-294E-1041-085E64DA3E19}"/>
              </a:ext>
            </a:extLst>
          </xdr:cNvPr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618990</xdr:colOff>
      <xdr:row>1</xdr:row>
      <xdr:rowOff>102111</xdr:rowOff>
    </xdr:from>
    <xdr:to>
      <xdr:col>7</xdr:col>
      <xdr:colOff>740222</xdr:colOff>
      <xdr:row>3</xdr:row>
      <xdr:rowOff>79090</xdr:rowOff>
    </xdr:to>
    <xdr:sp macro="" textlink="">
      <xdr:nvSpPr>
        <xdr:cNvPr id="1341" name="Text Box 528">
          <a:extLst>
            <a:ext uri="{FF2B5EF4-FFF2-40B4-BE49-F238E27FC236}">
              <a16:creationId xmlns:a16="http://schemas.microsoft.com/office/drawing/2014/main" id="{415C646E-1AFE-497D-B2F5-6B8CF4785EB2}"/>
            </a:ext>
          </a:extLst>
        </xdr:cNvPr>
        <xdr:cNvSpPr txBox="1">
          <a:spLocks noChangeArrowheads="1"/>
        </xdr:cNvSpPr>
      </xdr:nvSpPr>
      <xdr:spPr bwMode="auto">
        <a:xfrm rot="15503036">
          <a:off x="4805916" y="385585"/>
          <a:ext cx="307179" cy="831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7</xdr:col>
      <xdr:colOff>553357</xdr:colOff>
      <xdr:row>1</xdr:row>
      <xdr:rowOff>63502</xdr:rowOff>
    </xdr:from>
    <xdr:ext cx="231321" cy="208642"/>
    <xdr:sp macro="" textlink="">
      <xdr:nvSpPr>
        <xdr:cNvPr id="1342" name="Text Box 1664">
          <a:extLst>
            <a:ext uri="{FF2B5EF4-FFF2-40B4-BE49-F238E27FC236}">
              <a16:creationId xmlns:a16="http://schemas.microsoft.com/office/drawing/2014/main" id="{DACDA05D-E30D-41D5-A5B6-90D0E46C3856}"/>
            </a:ext>
          </a:extLst>
        </xdr:cNvPr>
        <xdr:cNvSpPr txBox="1">
          <a:spLocks noChangeArrowheads="1"/>
        </xdr:cNvSpPr>
      </xdr:nvSpPr>
      <xdr:spPr bwMode="auto">
        <a:xfrm>
          <a:off x="4852307" y="234952"/>
          <a:ext cx="231321" cy="208642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内灘駅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599931</xdr:colOff>
      <xdr:row>5</xdr:row>
      <xdr:rowOff>1244</xdr:rowOff>
    </xdr:from>
    <xdr:to>
      <xdr:col>8</xdr:col>
      <xdr:colOff>41386</xdr:colOff>
      <xdr:row>5</xdr:row>
      <xdr:rowOff>116227</xdr:rowOff>
    </xdr:to>
    <xdr:sp macro="" textlink="">
      <xdr:nvSpPr>
        <xdr:cNvPr id="1343" name="AutoShape 495">
          <a:extLst>
            <a:ext uri="{FF2B5EF4-FFF2-40B4-BE49-F238E27FC236}">
              <a16:creationId xmlns:a16="http://schemas.microsoft.com/office/drawing/2014/main" id="{D3976B37-4D4B-4EAB-A250-444858953836}"/>
            </a:ext>
          </a:extLst>
        </xdr:cNvPr>
        <xdr:cNvSpPr>
          <a:spLocks noChangeArrowheads="1"/>
        </xdr:cNvSpPr>
      </xdr:nvSpPr>
      <xdr:spPr bwMode="auto">
        <a:xfrm>
          <a:off x="4898881" y="833094"/>
          <a:ext cx="146305" cy="11498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671285</xdr:colOff>
      <xdr:row>28</xdr:row>
      <xdr:rowOff>149676</xdr:rowOff>
    </xdr:from>
    <xdr:ext cx="693965" cy="358321"/>
    <xdr:sp macro="" textlink="">
      <xdr:nvSpPr>
        <xdr:cNvPr id="1344" name="Text Box 1563">
          <a:extLst>
            <a:ext uri="{FF2B5EF4-FFF2-40B4-BE49-F238E27FC236}">
              <a16:creationId xmlns:a16="http://schemas.microsoft.com/office/drawing/2014/main" id="{6C6D6AA2-CF16-484B-A9AE-892F9C73F282}"/>
            </a:ext>
          </a:extLst>
        </xdr:cNvPr>
        <xdr:cNvSpPr txBox="1">
          <a:spLocks noChangeArrowheads="1"/>
        </xdr:cNvSpPr>
      </xdr:nvSpPr>
      <xdr:spPr bwMode="auto">
        <a:xfrm>
          <a:off x="3560535" y="4778826"/>
          <a:ext cx="693965" cy="358321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通過ﾁｪｯｸ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ヤセの断崖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343331</xdr:colOff>
      <xdr:row>28</xdr:row>
      <xdr:rowOff>69235</xdr:rowOff>
    </xdr:from>
    <xdr:to>
      <xdr:col>5</xdr:col>
      <xdr:colOff>506039</xdr:colOff>
      <xdr:row>29</xdr:row>
      <xdr:rowOff>39640</xdr:rowOff>
    </xdr:to>
    <xdr:sp macro="" textlink="">
      <xdr:nvSpPr>
        <xdr:cNvPr id="1345" name="六角形 1344">
          <a:extLst>
            <a:ext uri="{FF2B5EF4-FFF2-40B4-BE49-F238E27FC236}">
              <a16:creationId xmlns:a16="http://schemas.microsoft.com/office/drawing/2014/main" id="{6EDF7B33-7864-4B29-BAB9-444C88085530}"/>
            </a:ext>
          </a:extLst>
        </xdr:cNvPr>
        <xdr:cNvSpPr/>
      </xdr:nvSpPr>
      <xdr:spPr bwMode="auto">
        <a:xfrm>
          <a:off x="3232581" y="4698385"/>
          <a:ext cx="162708" cy="1355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４９</a:t>
          </a:r>
        </a:p>
      </xdr:txBody>
    </xdr:sp>
    <xdr:clientData/>
  </xdr:twoCellAnchor>
  <xdr:twoCellAnchor>
    <xdr:from>
      <xdr:col>5</xdr:col>
      <xdr:colOff>20863</xdr:colOff>
      <xdr:row>29</xdr:row>
      <xdr:rowOff>72599</xdr:rowOff>
    </xdr:from>
    <xdr:to>
      <xdr:col>5</xdr:col>
      <xdr:colOff>574674</xdr:colOff>
      <xdr:row>30</xdr:row>
      <xdr:rowOff>85299</xdr:rowOff>
    </xdr:to>
    <xdr:sp macro="" textlink="">
      <xdr:nvSpPr>
        <xdr:cNvPr id="1346" name="Text Box 1664">
          <a:extLst>
            <a:ext uri="{FF2B5EF4-FFF2-40B4-BE49-F238E27FC236}">
              <a16:creationId xmlns:a16="http://schemas.microsoft.com/office/drawing/2014/main" id="{628A64CF-CDA3-4709-A5E7-6CBFF8E9C113}"/>
            </a:ext>
          </a:extLst>
        </xdr:cNvPr>
        <xdr:cNvSpPr txBox="1">
          <a:spLocks noChangeArrowheads="1"/>
        </xdr:cNvSpPr>
      </xdr:nvSpPr>
      <xdr:spPr bwMode="auto">
        <a:xfrm>
          <a:off x="2910113" y="4866849"/>
          <a:ext cx="553811" cy="177800"/>
        </a:xfrm>
        <a:custGeom>
          <a:avLst/>
          <a:gdLst>
            <a:gd name="connsiteX0" fmla="*/ 0 w 612320"/>
            <a:gd name="connsiteY0" fmla="*/ 0 h 183687"/>
            <a:gd name="connsiteX1" fmla="*/ 612320 w 612320"/>
            <a:gd name="connsiteY1" fmla="*/ 0 h 183687"/>
            <a:gd name="connsiteX2" fmla="*/ 612320 w 612320"/>
            <a:gd name="connsiteY2" fmla="*/ 183687 h 183687"/>
            <a:gd name="connsiteX3" fmla="*/ 0 w 612320"/>
            <a:gd name="connsiteY3" fmla="*/ 183687 h 183687"/>
            <a:gd name="connsiteX4" fmla="*/ 0 w 612320"/>
            <a:gd name="connsiteY4" fmla="*/ 0 h 183687"/>
            <a:gd name="connsiteX0" fmla="*/ 0 w 612320"/>
            <a:gd name="connsiteY0" fmla="*/ 0 h 183687"/>
            <a:gd name="connsiteX1" fmla="*/ 612320 w 612320"/>
            <a:gd name="connsiteY1" fmla="*/ 0 h 183687"/>
            <a:gd name="connsiteX2" fmla="*/ 612320 w 612320"/>
            <a:gd name="connsiteY2" fmla="*/ 183687 h 183687"/>
            <a:gd name="connsiteX3" fmla="*/ 126438 w 612320"/>
            <a:gd name="connsiteY3" fmla="*/ 183687 h 183687"/>
            <a:gd name="connsiteX4" fmla="*/ 0 w 612320"/>
            <a:gd name="connsiteY4" fmla="*/ 0 h 183687"/>
            <a:gd name="connsiteX0" fmla="*/ 0 w 612320"/>
            <a:gd name="connsiteY0" fmla="*/ 0 h 194044"/>
            <a:gd name="connsiteX1" fmla="*/ 612320 w 612320"/>
            <a:gd name="connsiteY1" fmla="*/ 0 h 194044"/>
            <a:gd name="connsiteX2" fmla="*/ 546674 w 612320"/>
            <a:gd name="connsiteY2" fmla="*/ 194044 h 194044"/>
            <a:gd name="connsiteX3" fmla="*/ 126438 w 612320"/>
            <a:gd name="connsiteY3" fmla="*/ 183687 h 194044"/>
            <a:gd name="connsiteX4" fmla="*/ 0 w 612320"/>
            <a:gd name="connsiteY4" fmla="*/ 0 h 194044"/>
            <a:gd name="connsiteX0" fmla="*/ 0 w 612320"/>
            <a:gd name="connsiteY0" fmla="*/ 0 h 187830"/>
            <a:gd name="connsiteX1" fmla="*/ 612320 w 612320"/>
            <a:gd name="connsiteY1" fmla="*/ 0 h 187830"/>
            <a:gd name="connsiteX2" fmla="*/ 517027 w 612320"/>
            <a:gd name="connsiteY2" fmla="*/ 187830 h 187830"/>
            <a:gd name="connsiteX3" fmla="*/ 126438 w 612320"/>
            <a:gd name="connsiteY3" fmla="*/ 183687 h 187830"/>
            <a:gd name="connsiteX4" fmla="*/ 0 w 612320"/>
            <a:gd name="connsiteY4" fmla="*/ 0 h 187830"/>
            <a:gd name="connsiteX0" fmla="*/ 0 w 589027"/>
            <a:gd name="connsiteY0" fmla="*/ 2070 h 187830"/>
            <a:gd name="connsiteX1" fmla="*/ 589027 w 589027"/>
            <a:gd name="connsiteY1" fmla="*/ 0 h 187830"/>
            <a:gd name="connsiteX2" fmla="*/ 493734 w 589027"/>
            <a:gd name="connsiteY2" fmla="*/ 187830 h 187830"/>
            <a:gd name="connsiteX3" fmla="*/ 103145 w 589027"/>
            <a:gd name="connsiteY3" fmla="*/ 183687 h 187830"/>
            <a:gd name="connsiteX4" fmla="*/ 0 w 589027"/>
            <a:gd name="connsiteY4" fmla="*/ 2070 h 187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9027" h="187830">
              <a:moveTo>
                <a:pt x="0" y="2070"/>
              </a:moveTo>
              <a:lnTo>
                <a:pt x="589027" y="0"/>
              </a:lnTo>
              <a:lnTo>
                <a:pt x="493734" y="187830"/>
              </a:lnTo>
              <a:lnTo>
                <a:pt x="103145" y="183687"/>
              </a:lnTo>
              <a:lnTo>
                <a:pt x="0" y="2070"/>
              </a:lnTo>
              <a:close/>
            </a:path>
          </a:pathLst>
        </a:custGeom>
        <a:solidFill>
          <a:srgbClr val="7030A0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t" upright="1"/>
        <a:lstStyle/>
        <a:p>
          <a:pPr marL="0" marR="0" indent="0" algn="ctr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ヤセの断崖</a:t>
          </a:r>
          <a:endParaRPr lang="en-US" altLang="ja-JP" sz="800" b="1" i="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←</a:t>
          </a:r>
          <a:r>
            <a:rPr lang="en-US" altLang="ja-JP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ｍ</a:t>
          </a:r>
          <a:endParaRPr lang="ja-JP" altLang="ja-JP" sz="80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5</xdr:col>
      <xdr:colOff>575514</xdr:colOff>
      <xdr:row>29</xdr:row>
      <xdr:rowOff>149672</xdr:rowOff>
    </xdr:from>
    <xdr:to>
      <xdr:col>6</xdr:col>
      <xdr:colOff>31752</xdr:colOff>
      <xdr:row>31</xdr:row>
      <xdr:rowOff>90708</xdr:rowOff>
    </xdr:to>
    <xdr:sp macro="" textlink="">
      <xdr:nvSpPr>
        <xdr:cNvPr id="1347" name="Freeform 169">
          <a:extLst>
            <a:ext uri="{FF2B5EF4-FFF2-40B4-BE49-F238E27FC236}">
              <a16:creationId xmlns:a16="http://schemas.microsoft.com/office/drawing/2014/main" id="{1CF79FC2-118E-4E89-BBF7-ED1519BFA06A}"/>
            </a:ext>
          </a:extLst>
        </xdr:cNvPr>
        <xdr:cNvSpPr>
          <a:spLocks/>
        </xdr:cNvSpPr>
      </xdr:nvSpPr>
      <xdr:spPr bwMode="auto">
        <a:xfrm flipH="1">
          <a:off x="3464764" y="4943922"/>
          <a:ext cx="161088" cy="271236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497550</xdr:colOff>
      <xdr:row>30</xdr:row>
      <xdr:rowOff>10287</xdr:rowOff>
    </xdr:from>
    <xdr:to>
      <xdr:col>5</xdr:col>
      <xdr:colOff>635083</xdr:colOff>
      <xdr:row>30</xdr:row>
      <xdr:rowOff>109187</xdr:rowOff>
    </xdr:to>
    <xdr:sp macro="" textlink="">
      <xdr:nvSpPr>
        <xdr:cNvPr id="1348" name="AutoShape 1094">
          <a:extLst>
            <a:ext uri="{FF2B5EF4-FFF2-40B4-BE49-F238E27FC236}">
              <a16:creationId xmlns:a16="http://schemas.microsoft.com/office/drawing/2014/main" id="{1B951A9E-7C38-4AA2-9993-1D6AF7D75E21}"/>
            </a:ext>
          </a:extLst>
        </xdr:cNvPr>
        <xdr:cNvSpPr>
          <a:spLocks noChangeArrowheads="1"/>
        </xdr:cNvSpPr>
      </xdr:nvSpPr>
      <xdr:spPr bwMode="auto">
        <a:xfrm>
          <a:off x="3386800" y="4969637"/>
          <a:ext cx="137533" cy="989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22663</xdr:colOff>
      <xdr:row>30</xdr:row>
      <xdr:rowOff>137583</xdr:rowOff>
    </xdr:from>
    <xdr:ext cx="1351658" cy="334130"/>
    <xdr:sp macro="" textlink="">
      <xdr:nvSpPr>
        <xdr:cNvPr id="1349" name="Text Box 303">
          <a:extLst>
            <a:ext uri="{FF2B5EF4-FFF2-40B4-BE49-F238E27FC236}">
              <a16:creationId xmlns:a16="http://schemas.microsoft.com/office/drawing/2014/main" id="{33E6923E-EDD7-4CA7-9FA0-827B73EAB761}"/>
            </a:ext>
          </a:extLst>
        </xdr:cNvPr>
        <xdr:cNvSpPr txBox="1">
          <a:spLocks noChangeArrowheads="1"/>
        </xdr:cNvSpPr>
      </xdr:nvSpPr>
      <xdr:spPr bwMode="auto">
        <a:xfrm flipH="1">
          <a:off x="2911913" y="5096933"/>
          <a:ext cx="1351658" cy="3341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marL="0" marR="0" lvl="0" indent="0" algn="ct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サイン取得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､</a:t>
          </a:r>
        </a:p>
        <a:p>
          <a:pPr marL="0" marR="0" lvl="0" indent="0" algn="l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ｽﾀｯﾌ不在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時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+mn-ea"/>
              <a:ea typeface="+mn-ea"/>
              <a:cs typeface="Ebrima" pitchFamily="2" charset="0"/>
            </a:rPr>
            <a:t>､</a:t>
          </a: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ヤセの断崖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に来たと分かる写真を撮影</a:t>
          </a:r>
          <a:endParaRPr lang="en-US" altLang="ja-JP" sz="900" b="1" i="0" baseline="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235856</xdr:colOff>
      <xdr:row>31</xdr:row>
      <xdr:rowOff>145135</xdr:rowOff>
    </xdr:from>
    <xdr:ext cx="350478" cy="147413"/>
    <xdr:sp macro="" textlink="">
      <xdr:nvSpPr>
        <xdr:cNvPr id="1350" name="Text Box 1620">
          <a:extLst>
            <a:ext uri="{FF2B5EF4-FFF2-40B4-BE49-F238E27FC236}">
              <a16:creationId xmlns:a16="http://schemas.microsoft.com/office/drawing/2014/main" id="{BFB17A0D-8C7C-431B-87A7-7A6963DAACB6}"/>
            </a:ext>
          </a:extLst>
        </xdr:cNvPr>
        <xdr:cNvSpPr txBox="1">
          <a:spLocks noChangeArrowheads="1"/>
        </xdr:cNvSpPr>
      </xdr:nvSpPr>
      <xdr:spPr bwMode="auto">
        <a:xfrm>
          <a:off x="5239656" y="5269585"/>
          <a:ext cx="350478" cy="14741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0.4km</a:t>
          </a:r>
        </a:p>
      </xdr:txBody>
    </xdr:sp>
    <xdr:clientData/>
  </xdr:oneCellAnchor>
  <xdr:oneCellAnchor>
    <xdr:from>
      <xdr:col>8</xdr:col>
      <xdr:colOff>95250</xdr:colOff>
      <xdr:row>64</xdr:row>
      <xdr:rowOff>15430</xdr:rowOff>
    </xdr:from>
    <xdr:ext cx="435430" cy="129716"/>
    <xdr:sp macro="" textlink="">
      <xdr:nvSpPr>
        <xdr:cNvPr id="1351" name="Text Box 1620">
          <a:extLst>
            <a:ext uri="{FF2B5EF4-FFF2-40B4-BE49-F238E27FC236}">
              <a16:creationId xmlns:a16="http://schemas.microsoft.com/office/drawing/2014/main" id="{183AE3D9-DA13-4324-BD88-2AF04C7BDD83}"/>
            </a:ext>
          </a:extLst>
        </xdr:cNvPr>
        <xdr:cNvSpPr txBox="1">
          <a:spLocks noChangeArrowheads="1"/>
        </xdr:cNvSpPr>
      </xdr:nvSpPr>
      <xdr:spPr bwMode="auto">
        <a:xfrm>
          <a:off x="5099050" y="10607230"/>
          <a:ext cx="435430" cy="129716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460620</xdr:colOff>
      <xdr:row>44</xdr:row>
      <xdr:rowOff>96743</xdr:rowOff>
    </xdr:from>
    <xdr:to>
      <xdr:col>9</xdr:col>
      <xdr:colOff>5803</xdr:colOff>
      <xdr:row>46</xdr:row>
      <xdr:rowOff>150494</xdr:rowOff>
    </xdr:to>
    <xdr:sp macro="" textlink="">
      <xdr:nvSpPr>
        <xdr:cNvPr id="1353" name="Freeform 2883">
          <a:extLst>
            <a:ext uri="{FF2B5EF4-FFF2-40B4-BE49-F238E27FC236}">
              <a16:creationId xmlns:a16="http://schemas.microsoft.com/office/drawing/2014/main" id="{73CB0550-1C0E-45E3-96AA-6CFC494466D2}"/>
            </a:ext>
          </a:extLst>
        </xdr:cNvPr>
        <xdr:cNvSpPr>
          <a:spLocks/>
        </xdr:cNvSpPr>
      </xdr:nvSpPr>
      <xdr:spPr bwMode="auto">
        <a:xfrm rot="5400000">
          <a:off x="5045036" y="7082027"/>
          <a:ext cx="383951" cy="954883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0 w 11483"/>
            <a:gd name="connsiteY2" fmla="*/ 0 h 69563"/>
            <a:gd name="connsiteX0" fmla="*/ 11483 w 11483"/>
            <a:gd name="connsiteY0" fmla="*/ 59844 h 74955"/>
            <a:gd name="connsiteX1" fmla="*/ 11114 w 11483"/>
            <a:gd name="connsiteY1" fmla="*/ 69280 h 74955"/>
            <a:gd name="connsiteX2" fmla="*/ 4640 w 11483"/>
            <a:gd name="connsiteY2" fmla="*/ 71193 h 74955"/>
            <a:gd name="connsiteX3" fmla="*/ 0 w 11483"/>
            <a:gd name="connsiteY3" fmla="*/ 0 h 74955"/>
            <a:gd name="connsiteX0" fmla="*/ 11483 w 11483"/>
            <a:gd name="connsiteY0" fmla="*/ 59844 h 71193"/>
            <a:gd name="connsiteX1" fmla="*/ 11114 w 11483"/>
            <a:gd name="connsiteY1" fmla="*/ 69280 h 71193"/>
            <a:gd name="connsiteX2" fmla="*/ 4640 w 11483"/>
            <a:gd name="connsiteY2" fmla="*/ 71193 h 71193"/>
            <a:gd name="connsiteX3" fmla="*/ 0 w 11483"/>
            <a:gd name="connsiteY3" fmla="*/ 0 h 7119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9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69563"/>
            <a:gd name="connsiteX1" fmla="*/ 11114 w 11483"/>
            <a:gd name="connsiteY1" fmla="*/ 69280 h 69563"/>
            <a:gd name="connsiteX2" fmla="*/ 4330 w 11483"/>
            <a:gd name="connsiteY2" fmla="*/ 69020 h 69563"/>
            <a:gd name="connsiteX3" fmla="*/ 0 w 11483"/>
            <a:gd name="connsiteY3" fmla="*/ 0 h 6956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70553"/>
            <a:gd name="connsiteX1" fmla="*/ 11114 w 11483"/>
            <a:gd name="connsiteY1" fmla="*/ 69280 h 70553"/>
            <a:gd name="connsiteX2" fmla="*/ 4330 w 11483"/>
            <a:gd name="connsiteY2" fmla="*/ 69020 h 70553"/>
            <a:gd name="connsiteX3" fmla="*/ 0 w 11483"/>
            <a:gd name="connsiteY3" fmla="*/ 0 h 70553"/>
            <a:gd name="connsiteX0" fmla="*/ 11483 w 11483"/>
            <a:gd name="connsiteY0" fmla="*/ 59844 h 69878"/>
            <a:gd name="connsiteX1" fmla="*/ 11114 w 11483"/>
            <a:gd name="connsiteY1" fmla="*/ 69280 h 69878"/>
            <a:gd name="connsiteX2" fmla="*/ 4330 w 11483"/>
            <a:gd name="connsiteY2" fmla="*/ 69020 h 69878"/>
            <a:gd name="connsiteX3" fmla="*/ 0 w 11483"/>
            <a:gd name="connsiteY3" fmla="*/ 0 h 69878"/>
            <a:gd name="connsiteX0" fmla="*/ 11483 w 11483"/>
            <a:gd name="connsiteY0" fmla="*/ 59844 h 69812"/>
            <a:gd name="connsiteX1" fmla="*/ 11114 w 11483"/>
            <a:gd name="connsiteY1" fmla="*/ 69280 h 69812"/>
            <a:gd name="connsiteX2" fmla="*/ 4330 w 11483"/>
            <a:gd name="connsiteY2" fmla="*/ 69020 h 69812"/>
            <a:gd name="connsiteX3" fmla="*/ 0 w 11483"/>
            <a:gd name="connsiteY3" fmla="*/ 0 h 69812"/>
            <a:gd name="connsiteX0" fmla="*/ 11483 w 11483"/>
            <a:gd name="connsiteY0" fmla="*/ 59844 h 70826"/>
            <a:gd name="connsiteX1" fmla="*/ 11114 w 11483"/>
            <a:gd name="connsiteY1" fmla="*/ 69280 h 70826"/>
            <a:gd name="connsiteX2" fmla="*/ 4130 w 11483"/>
            <a:gd name="connsiteY2" fmla="*/ 70826 h 70826"/>
            <a:gd name="connsiteX3" fmla="*/ 0 w 11483"/>
            <a:gd name="connsiteY3" fmla="*/ 0 h 70826"/>
            <a:gd name="connsiteX0" fmla="*/ 11483 w 11483"/>
            <a:gd name="connsiteY0" fmla="*/ 59844 h 69994"/>
            <a:gd name="connsiteX1" fmla="*/ 11114 w 11483"/>
            <a:gd name="connsiteY1" fmla="*/ 69280 h 69994"/>
            <a:gd name="connsiteX2" fmla="*/ 3330 w 11483"/>
            <a:gd name="connsiteY2" fmla="*/ 69742 h 69994"/>
            <a:gd name="connsiteX3" fmla="*/ 0 w 11483"/>
            <a:gd name="connsiteY3" fmla="*/ 0 h 69994"/>
            <a:gd name="connsiteX0" fmla="*/ 11483 w 11483"/>
            <a:gd name="connsiteY0" fmla="*/ 59844 h 69742"/>
            <a:gd name="connsiteX1" fmla="*/ 11114 w 11483"/>
            <a:gd name="connsiteY1" fmla="*/ 69280 h 69742"/>
            <a:gd name="connsiteX2" fmla="*/ 3330 w 11483"/>
            <a:gd name="connsiteY2" fmla="*/ 69742 h 69742"/>
            <a:gd name="connsiteX3" fmla="*/ 0 w 11483"/>
            <a:gd name="connsiteY3" fmla="*/ 0 h 69742"/>
            <a:gd name="connsiteX0" fmla="*/ 8942 w 8942"/>
            <a:gd name="connsiteY0" fmla="*/ 69236 h 79134"/>
            <a:gd name="connsiteX1" fmla="*/ 8573 w 8942"/>
            <a:gd name="connsiteY1" fmla="*/ 78672 h 79134"/>
            <a:gd name="connsiteX2" fmla="*/ 789 w 8942"/>
            <a:gd name="connsiteY2" fmla="*/ 79134 h 79134"/>
            <a:gd name="connsiteX3" fmla="*/ 260 w 8942"/>
            <a:gd name="connsiteY3" fmla="*/ 0 h 79134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0 w 20896"/>
            <a:gd name="connsiteY3" fmla="*/ 0 h 10046"/>
            <a:gd name="connsiteX0" fmla="*/ 20896 w 20896"/>
            <a:gd name="connsiteY0" fmla="*/ 8803 h 10054"/>
            <a:gd name="connsiteX1" fmla="*/ 20483 w 20896"/>
            <a:gd name="connsiteY1" fmla="*/ 9996 h 10054"/>
            <a:gd name="connsiteX2" fmla="*/ 11778 w 20896"/>
            <a:gd name="connsiteY2" fmla="*/ 10054 h 10054"/>
            <a:gd name="connsiteX3" fmla="*/ 10515 w 20896"/>
            <a:gd name="connsiteY3" fmla="*/ 1062 h 10054"/>
            <a:gd name="connsiteX4" fmla="*/ 0 w 20896"/>
            <a:gd name="connsiteY4" fmla="*/ 8 h 10054"/>
            <a:gd name="connsiteX0" fmla="*/ 20896 w 20896"/>
            <a:gd name="connsiteY0" fmla="*/ 8973 h 10224"/>
            <a:gd name="connsiteX1" fmla="*/ 20483 w 20896"/>
            <a:gd name="connsiteY1" fmla="*/ 10166 h 10224"/>
            <a:gd name="connsiteX2" fmla="*/ 11778 w 20896"/>
            <a:gd name="connsiteY2" fmla="*/ 10224 h 10224"/>
            <a:gd name="connsiteX3" fmla="*/ 10963 w 20896"/>
            <a:gd name="connsiteY3" fmla="*/ 912 h 10224"/>
            <a:gd name="connsiteX4" fmla="*/ 0 w 20896"/>
            <a:gd name="connsiteY4" fmla="*/ 178 h 10224"/>
            <a:gd name="connsiteX0" fmla="*/ 20896 w 20896"/>
            <a:gd name="connsiteY0" fmla="*/ 9212 h 10463"/>
            <a:gd name="connsiteX1" fmla="*/ 20483 w 20896"/>
            <a:gd name="connsiteY1" fmla="*/ 10405 h 10463"/>
            <a:gd name="connsiteX2" fmla="*/ 11778 w 20896"/>
            <a:gd name="connsiteY2" fmla="*/ 10463 h 10463"/>
            <a:gd name="connsiteX3" fmla="*/ 11187 w 20896"/>
            <a:gd name="connsiteY3" fmla="*/ 786 h 10463"/>
            <a:gd name="connsiteX4" fmla="*/ 0 w 20896"/>
            <a:gd name="connsiteY4" fmla="*/ 417 h 10463"/>
            <a:gd name="connsiteX0" fmla="*/ 20896 w 20896"/>
            <a:gd name="connsiteY0" fmla="*/ 8795 h 10046"/>
            <a:gd name="connsiteX1" fmla="*/ 20483 w 20896"/>
            <a:gd name="connsiteY1" fmla="*/ 9988 h 10046"/>
            <a:gd name="connsiteX2" fmla="*/ 11778 w 20896"/>
            <a:gd name="connsiteY2" fmla="*/ 10046 h 10046"/>
            <a:gd name="connsiteX3" fmla="*/ 11187 w 20896"/>
            <a:gd name="connsiteY3" fmla="*/ 369 h 10046"/>
            <a:gd name="connsiteX4" fmla="*/ 0 w 20896"/>
            <a:gd name="connsiteY4" fmla="*/ 0 h 10046"/>
            <a:gd name="connsiteX0" fmla="*/ 21791 w 21791"/>
            <a:gd name="connsiteY0" fmla="*/ 8428 h 9679"/>
            <a:gd name="connsiteX1" fmla="*/ 21378 w 21791"/>
            <a:gd name="connsiteY1" fmla="*/ 9621 h 9679"/>
            <a:gd name="connsiteX2" fmla="*/ 12673 w 21791"/>
            <a:gd name="connsiteY2" fmla="*/ 9679 h 9679"/>
            <a:gd name="connsiteX3" fmla="*/ 12082 w 21791"/>
            <a:gd name="connsiteY3" fmla="*/ 2 h 9679"/>
            <a:gd name="connsiteX4" fmla="*/ 0 w 21791"/>
            <a:gd name="connsiteY4" fmla="*/ 89 h 9679"/>
            <a:gd name="connsiteX0" fmla="*/ 9897 w 9897"/>
            <a:gd name="connsiteY0" fmla="*/ 8805 h 10097"/>
            <a:gd name="connsiteX1" fmla="*/ 9707 w 9897"/>
            <a:gd name="connsiteY1" fmla="*/ 10037 h 10097"/>
            <a:gd name="connsiteX2" fmla="*/ 5713 w 9897"/>
            <a:gd name="connsiteY2" fmla="*/ 10097 h 10097"/>
            <a:gd name="connsiteX3" fmla="*/ 5441 w 9897"/>
            <a:gd name="connsiteY3" fmla="*/ 99 h 10097"/>
            <a:gd name="connsiteX4" fmla="*/ 0 w 9897"/>
            <a:gd name="connsiteY4" fmla="*/ 0 h 10097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10000 w 10000"/>
            <a:gd name="connsiteY0" fmla="*/ 8720 h 10000"/>
            <a:gd name="connsiteX1" fmla="*/ 9808 w 10000"/>
            <a:gd name="connsiteY1" fmla="*/ 9941 h 10000"/>
            <a:gd name="connsiteX2" fmla="*/ 5772 w 10000"/>
            <a:gd name="connsiteY2" fmla="*/ 10000 h 10000"/>
            <a:gd name="connsiteX3" fmla="*/ 5498 w 10000"/>
            <a:gd name="connsiteY3" fmla="*/ 98 h 10000"/>
            <a:gd name="connsiteX4" fmla="*/ 0 w 10000"/>
            <a:gd name="connsiteY4" fmla="*/ 0 h 10000"/>
            <a:gd name="connsiteX0" fmla="*/ 4503 w 4503"/>
            <a:gd name="connsiteY0" fmla="*/ 8622 h 9902"/>
            <a:gd name="connsiteX1" fmla="*/ 4311 w 4503"/>
            <a:gd name="connsiteY1" fmla="*/ 9843 h 9902"/>
            <a:gd name="connsiteX2" fmla="*/ 275 w 4503"/>
            <a:gd name="connsiteY2" fmla="*/ 9902 h 9902"/>
            <a:gd name="connsiteX3" fmla="*/ 1 w 4503"/>
            <a:gd name="connsiteY3" fmla="*/ 0 h 9902"/>
            <a:gd name="connsiteX0" fmla="*/ 9389 w 9389"/>
            <a:gd name="connsiteY0" fmla="*/ 8601 h 9894"/>
            <a:gd name="connsiteX1" fmla="*/ 8963 w 9389"/>
            <a:gd name="connsiteY1" fmla="*/ 9834 h 9894"/>
            <a:gd name="connsiteX2" fmla="*/ 0 w 9389"/>
            <a:gd name="connsiteY2" fmla="*/ 9894 h 9894"/>
            <a:gd name="connsiteX3" fmla="*/ 312 w 9389"/>
            <a:gd name="connsiteY3" fmla="*/ 0 h 9894"/>
            <a:gd name="connsiteX0" fmla="*/ 10000 w 10000"/>
            <a:gd name="connsiteY0" fmla="*/ 42 h 1349"/>
            <a:gd name="connsiteX1" fmla="*/ 9546 w 10000"/>
            <a:gd name="connsiteY1" fmla="*/ 1288 h 1349"/>
            <a:gd name="connsiteX2" fmla="*/ 0 w 10000"/>
            <a:gd name="connsiteY2" fmla="*/ 1349 h 1349"/>
            <a:gd name="connsiteX0" fmla="*/ 13269 w 13269"/>
            <a:gd name="connsiteY0" fmla="*/ 305 h 9815"/>
            <a:gd name="connsiteX1" fmla="*/ 12815 w 13269"/>
            <a:gd name="connsiteY1" fmla="*/ 9542 h 9815"/>
            <a:gd name="connsiteX2" fmla="*/ 0 w 13269"/>
            <a:gd name="connsiteY2" fmla="*/ 9596 h 9815"/>
            <a:gd name="connsiteX0" fmla="*/ 9726 w 9726"/>
            <a:gd name="connsiteY0" fmla="*/ 8516 h 17982"/>
            <a:gd name="connsiteX1" fmla="*/ 9384 w 9726"/>
            <a:gd name="connsiteY1" fmla="*/ 17927 h 17982"/>
            <a:gd name="connsiteX2" fmla="*/ 0 w 9726"/>
            <a:gd name="connsiteY2" fmla="*/ 1 h 17982"/>
            <a:gd name="connsiteX0" fmla="*/ 10317 w 10317"/>
            <a:gd name="connsiteY0" fmla="*/ 4735 h 10627"/>
            <a:gd name="connsiteX1" fmla="*/ 9965 w 10317"/>
            <a:gd name="connsiteY1" fmla="*/ 9968 h 10627"/>
            <a:gd name="connsiteX2" fmla="*/ 599 w 10317"/>
            <a:gd name="connsiteY2" fmla="*/ 9870 h 10627"/>
            <a:gd name="connsiteX3" fmla="*/ 317 w 10317"/>
            <a:gd name="connsiteY3" fmla="*/ 0 h 10627"/>
            <a:gd name="connsiteX0" fmla="*/ 10317 w 10317"/>
            <a:gd name="connsiteY0" fmla="*/ 4735 h 10081"/>
            <a:gd name="connsiteX1" fmla="*/ 9965 w 10317"/>
            <a:gd name="connsiteY1" fmla="*/ 9968 h 10081"/>
            <a:gd name="connsiteX2" fmla="*/ 599 w 10317"/>
            <a:gd name="connsiteY2" fmla="*/ 9870 h 10081"/>
            <a:gd name="connsiteX3" fmla="*/ 317 w 10317"/>
            <a:gd name="connsiteY3" fmla="*/ 0 h 10081"/>
            <a:gd name="connsiteX0" fmla="*/ 10000 w 10000"/>
            <a:gd name="connsiteY0" fmla="*/ 4735 h 10081"/>
            <a:gd name="connsiteX1" fmla="*/ 9648 w 10000"/>
            <a:gd name="connsiteY1" fmla="*/ 9968 h 10081"/>
            <a:gd name="connsiteX2" fmla="*/ 282 w 10000"/>
            <a:gd name="connsiteY2" fmla="*/ 9870 h 10081"/>
            <a:gd name="connsiteX3" fmla="*/ 0 w 10000"/>
            <a:gd name="connsiteY3" fmla="*/ 0 h 10081"/>
            <a:gd name="connsiteX0" fmla="*/ 10000 w 10000"/>
            <a:gd name="connsiteY0" fmla="*/ 4735 h 10081"/>
            <a:gd name="connsiteX1" fmla="*/ 9648 w 10000"/>
            <a:gd name="connsiteY1" fmla="*/ 9968 h 10081"/>
            <a:gd name="connsiteX2" fmla="*/ 282 w 10000"/>
            <a:gd name="connsiteY2" fmla="*/ 9870 h 10081"/>
            <a:gd name="connsiteX3" fmla="*/ 0 w 10000"/>
            <a:gd name="connsiteY3" fmla="*/ 0 h 10081"/>
            <a:gd name="connsiteX0" fmla="*/ 9719 w 9719"/>
            <a:gd name="connsiteY0" fmla="*/ 23575 h 28921"/>
            <a:gd name="connsiteX1" fmla="*/ 9367 w 9719"/>
            <a:gd name="connsiteY1" fmla="*/ 28808 h 28921"/>
            <a:gd name="connsiteX2" fmla="*/ 1 w 9719"/>
            <a:gd name="connsiteY2" fmla="*/ 28710 h 28921"/>
            <a:gd name="connsiteX3" fmla="*/ 4163 w 9719"/>
            <a:gd name="connsiteY3" fmla="*/ 0 h 28921"/>
            <a:gd name="connsiteX0" fmla="*/ 10431 w 10431"/>
            <a:gd name="connsiteY0" fmla="*/ 8152 h 10000"/>
            <a:gd name="connsiteX1" fmla="*/ 10069 w 10431"/>
            <a:gd name="connsiteY1" fmla="*/ 9961 h 10000"/>
            <a:gd name="connsiteX2" fmla="*/ 432 w 10431"/>
            <a:gd name="connsiteY2" fmla="*/ 9927 h 10000"/>
            <a:gd name="connsiteX3" fmla="*/ 4714 w 10431"/>
            <a:gd name="connsiteY3" fmla="*/ 0 h 10000"/>
            <a:gd name="connsiteX0" fmla="*/ 10647 w 10647"/>
            <a:gd name="connsiteY0" fmla="*/ 8152 h 10000"/>
            <a:gd name="connsiteX1" fmla="*/ 10285 w 10647"/>
            <a:gd name="connsiteY1" fmla="*/ 9961 h 10000"/>
            <a:gd name="connsiteX2" fmla="*/ 648 w 10647"/>
            <a:gd name="connsiteY2" fmla="*/ 9927 h 10000"/>
            <a:gd name="connsiteX3" fmla="*/ 1501 w 10647"/>
            <a:gd name="connsiteY3" fmla="*/ 1886 h 10000"/>
            <a:gd name="connsiteX4" fmla="*/ 4930 w 10647"/>
            <a:gd name="connsiteY4" fmla="*/ 0 h 10000"/>
            <a:gd name="connsiteX0" fmla="*/ 10794 w 10794"/>
            <a:gd name="connsiteY0" fmla="*/ 8152 h 10000"/>
            <a:gd name="connsiteX1" fmla="*/ 10432 w 10794"/>
            <a:gd name="connsiteY1" fmla="*/ 9961 h 10000"/>
            <a:gd name="connsiteX2" fmla="*/ 795 w 10794"/>
            <a:gd name="connsiteY2" fmla="*/ 9927 h 10000"/>
            <a:gd name="connsiteX3" fmla="*/ 1076 w 10794"/>
            <a:gd name="connsiteY3" fmla="*/ 1886 h 10000"/>
            <a:gd name="connsiteX4" fmla="*/ 5077 w 10794"/>
            <a:gd name="connsiteY4" fmla="*/ 0 h 10000"/>
            <a:gd name="connsiteX0" fmla="*/ 11009 w 11009"/>
            <a:gd name="connsiteY0" fmla="*/ 8152 h 10000"/>
            <a:gd name="connsiteX1" fmla="*/ 10647 w 11009"/>
            <a:gd name="connsiteY1" fmla="*/ 9961 h 10000"/>
            <a:gd name="connsiteX2" fmla="*/ 1010 w 11009"/>
            <a:gd name="connsiteY2" fmla="*/ 9927 h 10000"/>
            <a:gd name="connsiteX3" fmla="*/ 719 w 11009"/>
            <a:gd name="connsiteY3" fmla="*/ 1829 h 10000"/>
            <a:gd name="connsiteX4" fmla="*/ 5292 w 11009"/>
            <a:gd name="connsiteY4" fmla="*/ 0 h 10000"/>
            <a:gd name="connsiteX0" fmla="*/ 11009 w 11009"/>
            <a:gd name="connsiteY0" fmla="*/ 8838 h 10686"/>
            <a:gd name="connsiteX1" fmla="*/ 10647 w 11009"/>
            <a:gd name="connsiteY1" fmla="*/ 10647 h 10686"/>
            <a:gd name="connsiteX2" fmla="*/ 1010 w 11009"/>
            <a:gd name="connsiteY2" fmla="*/ 10613 h 10686"/>
            <a:gd name="connsiteX3" fmla="*/ 719 w 11009"/>
            <a:gd name="connsiteY3" fmla="*/ 2515 h 10686"/>
            <a:gd name="connsiteX4" fmla="*/ 8579 w 11009"/>
            <a:gd name="connsiteY4" fmla="*/ 0 h 10686"/>
            <a:gd name="connsiteX0" fmla="*/ 11009 w 11009"/>
            <a:gd name="connsiteY0" fmla="*/ 8838 h 10686"/>
            <a:gd name="connsiteX1" fmla="*/ 10647 w 11009"/>
            <a:gd name="connsiteY1" fmla="*/ 10647 h 10686"/>
            <a:gd name="connsiteX2" fmla="*/ 1010 w 11009"/>
            <a:gd name="connsiteY2" fmla="*/ 10613 h 10686"/>
            <a:gd name="connsiteX3" fmla="*/ 719 w 11009"/>
            <a:gd name="connsiteY3" fmla="*/ 2515 h 10686"/>
            <a:gd name="connsiteX4" fmla="*/ 6436 w 11009"/>
            <a:gd name="connsiteY4" fmla="*/ 1657 h 10686"/>
            <a:gd name="connsiteX5" fmla="*/ 8579 w 11009"/>
            <a:gd name="connsiteY5" fmla="*/ 0 h 10686"/>
            <a:gd name="connsiteX0" fmla="*/ 11009 w 11009"/>
            <a:gd name="connsiteY0" fmla="*/ 8609 h 10457"/>
            <a:gd name="connsiteX1" fmla="*/ 10647 w 11009"/>
            <a:gd name="connsiteY1" fmla="*/ 10418 h 10457"/>
            <a:gd name="connsiteX2" fmla="*/ 1010 w 11009"/>
            <a:gd name="connsiteY2" fmla="*/ 10384 h 10457"/>
            <a:gd name="connsiteX3" fmla="*/ 719 w 11009"/>
            <a:gd name="connsiteY3" fmla="*/ 2286 h 10457"/>
            <a:gd name="connsiteX4" fmla="*/ 6436 w 11009"/>
            <a:gd name="connsiteY4" fmla="*/ 1428 h 10457"/>
            <a:gd name="connsiteX5" fmla="*/ 6435 w 11009"/>
            <a:gd name="connsiteY5" fmla="*/ 0 h 10457"/>
            <a:gd name="connsiteX0" fmla="*/ 11009 w 11009"/>
            <a:gd name="connsiteY0" fmla="*/ 8609 h 10457"/>
            <a:gd name="connsiteX1" fmla="*/ 10647 w 11009"/>
            <a:gd name="connsiteY1" fmla="*/ 10418 h 10457"/>
            <a:gd name="connsiteX2" fmla="*/ 1010 w 11009"/>
            <a:gd name="connsiteY2" fmla="*/ 10384 h 10457"/>
            <a:gd name="connsiteX3" fmla="*/ 719 w 11009"/>
            <a:gd name="connsiteY3" fmla="*/ 2800 h 10457"/>
            <a:gd name="connsiteX4" fmla="*/ 6436 w 11009"/>
            <a:gd name="connsiteY4" fmla="*/ 1428 h 10457"/>
            <a:gd name="connsiteX5" fmla="*/ 6435 w 11009"/>
            <a:gd name="connsiteY5" fmla="*/ 0 h 10457"/>
            <a:gd name="connsiteX0" fmla="*/ 11009 w 11009"/>
            <a:gd name="connsiteY0" fmla="*/ 8609 h 10457"/>
            <a:gd name="connsiteX1" fmla="*/ 10647 w 11009"/>
            <a:gd name="connsiteY1" fmla="*/ 10418 h 10457"/>
            <a:gd name="connsiteX2" fmla="*/ 1010 w 11009"/>
            <a:gd name="connsiteY2" fmla="*/ 10384 h 10457"/>
            <a:gd name="connsiteX3" fmla="*/ 719 w 11009"/>
            <a:gd name="connsiteY3" fmla="*/ 2800 h 10457"/>
            <a:gd name="connsiteX4" fmla="*/ 6436 w 11009"/>
            <a:gd name="connsiteY4" fmla="*/ 1428 h 10457"/>
            <a:gd name="connsiteX5" fmla="*/ 6435 w 11009"/>
            <a:gd name="connsiteY5" fmla="*/ 0 h 10457"/>
            <a:gd name="connsiteX0" fmla="*/ 10795 w 10795"/>
            <a:gd name="connsiteY0" fmla="*/ 8609 h 10457"/>
            <a:gd name="connsiteX1" fmla="*/ 10433 w 10795"/>
            <a:gd name="connsiteY1" fmla="*/ 10418 h 10457"/>
            <a:gd name="connsiteX2" fmla="*/ 796 w 10795"/>
            <a:gd name="connsiteY2" fmla="*/ 10384 h 10457"/>
            <a:gd name="connsiteX3" fmla="*/ 1077 w 10795"/>
            <a:gd name="connsiteY3" fmla="*/ 2857 h 10457"/>
            <a:gd name="connsiteX4" fmla="*/ 6222 w 10795"/>
            <a:gd name="connsiteY4" fmla="*/ 1428 h 10457"/>
            <a:gd name="connsiteX5" fmla="*/ 6221 w 10795"/>
            <a:gd name="connsiteY5" fmla="*/ 0 h 10457"/>
            <a:gd name="connsiteX0" fmla="*/ 10694 w 10694"/>
            <a:gd name="connsiteY0" fmla="*/ 8609 h 10457"/>
            <a:gd name="connsiteX1" fmla="*/ 10332 w 10694"/>
            <a:gd name="connsiteY1" fmla="*/ 10418 h 10457"/>
            <a:gd name="connsiteX2" fmla="*/ 695 w 10694"/>
            <a:gd name="connsiteY2" fmla="*/ 10384 h 10457"/>
            <a:gd name="connsiteX3" fmla="*/ 976 w 10694"/>
            <a:gd name="connsiteY3" fmla="*/ 2857 h 10457"/>
            <a:gd name="connsiteX4" fmla="*/ 6121 w 10694"/>
            <a:gd name="connsiteY4" fmla="*/ 1428 h 10457"/>
            <a:gd name="connsiteX5" fmla="*/ 6120 w 10694"/>
            <a:gd name="connsiteY5" fmla="*/ 0 h 10457"/>
            <a:gd name="connsiteX0" fmla="*/ 9999 w 9999"/>
            <a:gd name="connsiteY0" fmla="*/ 8609 h 10457"/>
            <a:gd name="connsiteX1" fmla="*/ 9637 w 9999"/>
            <a:gd name="connsiteY1" fmla="*/ 10418 h 10457"/>
            <a:gd name="connsiteX2" fmla="*/ 0 w 9999"/>
            <a:gd name="connsiteY2" fmla="*/ 10384 h 10457"/>
            <a:gd name="connsiteX3" fmla="*/ 281 w 9999"/>
            <a:gd name="connsiteY3" fmla="*/ 2857 h 10457"/>
            <a:gd name="connsiteX4" fmla="*/ 5426 w 9999"/>
            <a:gd name="connsiteY4" fmla="*/ 1428 h 10457"/>
            <a:gd name="connsiteX5" fmla="*/ 5425 w 9999"/>
            <a:gd name="connsiteY5" fmla="*/ 0 h 10457"/>
            <a:gd name="connsiteX0" fmla="*/ 9353 w 9696"/>
            <a:gd name="connsiteY0" fmla="*/ 8986 h 10000"/>
            <a:gd name="connsiteX1" fmla="*/ 9638 w 9696"/>
            <a:gd name="connsiteY1" fmla="*/ 9963 h 10000"/>
            <a:gd name="connsiteX2" fmla="*/ 0 w 9696"/>
            <a:gd name="connsiteY2" fmla="*/ 9930 h 10000"/>
            <a:gd name="connsiteX3" fmla="*/ 281 w 9696"/>
            <a:gd name="connsiteY3" fmla="*/ 2732 h 10000"/>
            <a:gd name="connsiteX4" fmla="*/ 5427 w 9696"/>
            <a:gd name="connsiteY4" fmla="*/ 1366 h 10000"/>
            <a:gd name="connsiteX5" fmla="*/ 5426 w 9696"/>
            <a:gd name="connsiteY5" fmla="*/ 0 h 10000"/>
            <a:gd name="connsiteX0" fmla="*/ 10091 w 10092"/>
            <a:gd name="connsiteY0" fmla="*/ 8897 h 10000"/>
            <a:gd name="connsiteX1" fmla="*/ 9940 w 10092"/>
            <a:gd name="connsiteY1" fmla="*/ 9963 h 10000"/>
            <a:gd name="connsiteX2" fmla="*/ 0 w 10092"/>
            <a:gd name="connsiteY2" fmla="*/ 9930 h 10000"/>
            <a:gd name="connsiteX3" fmla="*/ 290 w 10092"/>
            <a:gd name="connsiteY3" fmla="*/ 2732 h 10000"/>
            <a:gd name="connsiteX4" fmla="*/ 5597 w 10092"/>
            <a:gd name="connsiteY4" fmla="*/ 1366 h 10000"/>
            <a:gd name="connsiteX5" fmla="*/ 5596 w 10092"/>
            <a:gd name="connsiteY5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92" h="10000">
              <a:moveTo>
                <a:pt x="10091" y="8897"/>
              </a:moveTo>
              <a:cubicBezTo>
                <a:pt x="10049" y="8446"/>
                <a:pt x="10186" y="10147"/>
                <a:pt x="9940" y="9963"/>
              </a:cubicBezTo>
              <a:cubicBezTo>
                <a:pt x="9143" y="9953"/>
                <a:pt x="9629" y="10072"/>
                <a:pt x="0" y="9930"/>
              </a:cubicBezTo>
              <a:cubicBezTo>
                <a:pt x="372" y="6736"/>
                <a:pt x="-4" y="10161"/>
                <a:pt x="290" y="2732"/>
              </a:cubicBezTo>
              <a:cubicBezTo>
                <a:pt x="2722" y="1751"/>
                <a:pt x="4245" y="1766"/>
                <a:pt x="5597" y="1366"/>
              </a:cubicBezTo>
              <a:cubicBezTo>
                <a:pt x="6948" y="965"/>
                <a:pt x="4809" y="164"/>
                <a:pt x="559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6662</xdr:colOff>
      <xdr:row>44</xdr:row>
      <xdr:rowOff>92808</xdr:rowOff>
    </xdr:from>
    <xdr:ext cx="307731" cy="122115"/>
    <xdr:sp macro="" textlink="">
      <xdr:nvSpPr>
        <xdr:cNvPr id="1354" name="Text Box 1664">
          <a:extLst>
            <a:ext uri="{FF2B5EF4-FFF2-40B4-BE49-F238E27FC236}">
              <a16:creationId xmlns:a16="http://schemas.microsoft.com/office/drawing/2014/main" id="{2FFC4FE5-C269-4943-AB86-2FE8060336FF}"/>
            </a:ext>
          </a:extLst>
        </xdr:cNvPr>
        <xdr:cNvSpPr txBox="1">
          <a:spLocks noChangeArrowheads="1"/>
        </xdr:cNvSpPr>
      </xdr:nvSpPr>
      <xdr:spPr bwMode="auto">
        <a:xfrm>
          <a:off x="4305612" y="7363558"/>
          <a:ext cx="307731" cy="1221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0" tIns="18288" rIns="27432" bIns="18288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灯台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563126</xdr:colOff>
      <xdr:row>14</xdr:row>
      <xdr:rowOff>109423</xdr:rowOff>
    </xdr:from>
    <xdr:to>
      <xdr:col>15</xdr:col>
      <xdr:colOff>695182</xdr:colOff>
      <xdr:row>15</xdr:row>
      <xdr:rowOff>62799</xdr:rowOff>
    </xdr:to>
    <xdr:sp macro="" textlink="">
      <xdr:nvSpPr>
        <xdr:cNvPr id="1355" name="AutoShape 86">
          <a:extLst>
            <a:ext uri="{FF2B5EF4-FFF2-40B4-BE49-F238E27FC236}">
              <a16:creationId xmlns:a16="http://schemas.microsoft.com/office/drawing/2014/main" id="{9713DE06-5339-438F-B275-140CF585F41A}"/>
            </a:ext>
          </a:extLst>
        </xdr:cNvPr>
        <xdr:cNvSpPr>
          <a:spLocks noChangeArrowheads="1"/>
        </xdr:cNvSpPr>
      </xdr:nvSpPr>
      <xdr:spPr bwMode="auto">
        <a:xfrm>
          <a:off x="10500876" y="2427173"/>
          <a:ext cx="132056" cy="1184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540029</xdr:colOff>
      <xdr:row>3</xdr:row>
      <xdr:rowOff>153968</xdr:rowOff>
    </xdr:from>
    <xdr:to>
      <xdr:col>10</xdr:col>
      <xdr:colOff>83658</xdr:colOff>
      <xdr:row>5</xdr:row>
      <xdr:rowOff>5424</xdr:rowOff>
    </xdr:to>
    <xdr:sp macro="" textlink="">
      <xdr:nvSpPr>
        <xdr:cNvPr id="1356" name="六角形 1355">
          <a:extLst>
            <a:ext uri="{FF2B5EF4-FFF2-40B4-BE49-F238E27FC236}">
              <a16:creationId xmlns:a16="http://schemas.microsoft.com/office/drawing/2014/main" id="{3C15BF2E-D722-4121-B8A3-E2001963D089}"/>
            </a:ext>
          </a:extLst>
        </xdr:cNvPr>
        <xdr:cNvSpPr/>
      </xdr:nvSpPr>
      <xdr:spPr bwMode="auto">
        <a:xfrm>
          <a:off x="6248679" y="655618"/>
          <a:ext cx="248479" cy="181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448732</xdr:colOff>
      <xdr:row>1</xdr:row>
      <xdr:rowOff>93137</xdr:rowOff>
    </xdr:from>
    <xdr:to>
      <xdr:col>9</xdr:col>
      <xdr:colOff>702731</xdr:colOff>
      <xdr:row>2</xdr:row>
      <xdr:rowOff>109693</xdr:rowOff>
    </xdr:to>
    <xdr:sp macro="" textlink="">
      <xdr:nvSpPr>
        <xdr:cNvPr id="1357" name="六角形 1356">
          <a:extLst>
            <a:ext uri="{FF2B5EF4-FFF2-40B4-BE49-F238E27FC236}">
              <a16:creationId xmlns:a16="http://schemas.microsoft.com/office/drawing/2014/main" id="{0E326683-6715-4292-8C95-3B475F109F76}"/>
            </a:ext>
          </a:extLst>
        </xdr:cNvPr>
        <xdr:cNvSpPr/>
      </xdr:nvSpPr>
      <xdr:spPr bwMode="auto">
        <a:xfrm>
          <a:off x="6157382" y="264587"/>
          <a:ext cx="253999" cy="18165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571493</xdr:colOff>
      <xdr:row>3</xdr:row>
      <xdr:rowOff>59266</xdr:rowOff>
    </xdr:from>
    <xdr:ext cx="377825" cy="86493"/>
    <xdr:sp macro="" textlink="">
      <xdr:nvSpPr>
        <xdr:cNvPr id="1358" name="Text Box 1620">
          <a:extLst>
            <a:ext uri="{FF2B5EF4-FFF2-40B4-BE49-F238E27FC236}">
              <a16:creationId xmlns:a16="http://schemas.microsoft.com/office/drawing/2014/main" id="{37F3F69D-6AC1-48B4-BD42-3DD33AC56B16}"/>
            </a:ext>
          </a:extLst>
        </xdr:cNvPr>
        <xdr:cNvSpPr txBox="1">
          <a:spLocks noChangeArrowheads="1"/>
        </xdr:cNvSpPr>
      </xdr:nvSpPr>
      <xdr:spPr bwMode="auto">
        <a:xfrm>
          <a:off x="6280143" y="560916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㎞先高松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oneCellAnchor>
    <xdr:from>
      <xdr:col>9</xdr:col>
      <xdr:colOff>554570</xdr:colOff>
      <xdr:row>5</xdr:row>
      <xdr:rowOff>97367</xdr:rowOff>
    </xdr:from>
    <xdr:ext cx="377825" cy="86493"/>
    <xdr:sp macro="" textlink="">
      <xdr:nvSpPr>
        <xdr:cNvPr id="1359" name="Text Box 1620">
          <a:extLst>
            <a:ext uri="{FF2B5EF4-FFF2-40B4-BE49-F238E27FC236}">
              <a16:creationId xmlns:a16="http://schemas.microsoft.com/office/drawing/2014/main" id="{871152BB-A0D1-4948-9193-D2D54A937865}"/>
            </a:ext>
          </a:extLst>
        </xdr:cNvPr>
        <xdr:cNvSpPr txBox="1">
          <a:spLocks noChangeArrowheads="1"/>
        </xdr:cNvSpPr>
      </xdr:nvSpPr>
      <xdr:spPr bwMode="auto">
        <a:xfrm>
          <a:off x="6263220" y="929217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↑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13.5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>
    <xdr:from>
      <xdr:col>2</xdr:col>
      <xdr:colOff>279399</xdr:colOff>
      <xdr:row>15</xdr:row>
      <xdr:rowOff>25263</xdr:rowOff>
    </xdr:from>
    <xdr:to>
      <xdr:col>2</xdr:col>
      <xdr:colOff>440266</xdr:colOff>
      <xdr:row>16</xdr:row>
      <xdr:rowOff>4231</xdr:rowOff>
    </xdr:to>
    <xdr:sp macro="" textlink="">
      <xdr:nvSpPr>
        <xdr:cNvPr id="1360" name="AutoShape 308">
          <a:extLst>
            <a:ext uri="{FF2B5EF4-FFF2-40B4-BE49-F238E27FC236}">
              <a16:creationId xmlns:a16="http://schemas.microsoft.com/office/drawing/2014/main" id="{45E1B941-FB2A-4158-9391-2667297A39A8}"/>
            </a:ext>
          </a:extLst>
        </xdr:cNvPr>
        <xdr:cNvSpPr>
          <a:spLocks noChangeArrowheads="1"/>
        </xdr:cNvSpPr>
      </xdr:nvSpPr>
      <xdr:spPr bwMode="auto">
        <a:xfrm>
          <a:off x="1054099" y="2508113"/>
          <a:ext cx="160867" cy="14406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143929</xdr:colOff>
      <xdr:row>11</xdr:row>
      <xdr:rowOff>0</xdr:rowOff>
    </xdr:from>
    <xdr:to>
      <xdr:col>1</xdr:col>
      <xdr:colOff>490918</xdr:colOff>
      <xdr:row>12</xdr:row>
      <xdr:rowOff>147435</xdr:rowOff>
    </xdr:to>
    <xdr:grpSp>
      <xdr:nvGrpSpPr>
        <xdr:cNvPr id="1361" name="Group 6672">
          <a:extLst>
            <a:ext uri="{FF2B5EF4-FFF2-40B4-BE49-F238E27FC236}">
              <a16:creationId xmlns:a16="http://schemas.microsoft.com/office/drawing/2014/main" id="{FC149CB2-EDFE-4D85-A2C5-8CAF7B96E0FE}"/>
            </a:ext>
          </a:extLst>
        </xdr:cNvPr>
        <xdr:cNvGrpSpPr>
          <a:grpSpLocks/>
        </xdr:cNvGrpSpPr>
      </xdr:nvGrpSpPr>
      <xdr:grpSpPr bwMode="auto">
        <a:xfrm>
          <a:off x="214485" y="1825625"/>
          <a:ext cx="346989" cy="312800"/>
          <a:chOff x="536" y="110"/>
          <a:chExt cx="46" cy="44"/>
        </a:xfrm>
      </xdr:grpSpPr>
      <xdr:pic>
        <xdr:nvPicPr>
          <xdr:cNvPr id="1362" name="Picture 6673" descr="route2">
            <a:extLst>
              <a:ext uri="{FF2B5EF4-FFF2-40B4-BE49-F238E27FC236}">
                <a16:creationId xmlns:a16="http://schemas.microsoft.com/office/drawing/2014/main" id="{C45DC7B7-2F03-5D75-CB0B-D28EA6250FC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3" name="Text Box 6674">
            <a:extLst>
              <a:ext uri="{FF2B5EF4-FFF2-40B4-BE49-F238E27FC236}">
                <a16:creationId xmlns:a16="http://schemas.microsoft.com/office/drawing/2014/main" id="{0FF3DBF6-B927-57E7-86A1-977157EE25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twoCellAnchor>
  <xdr:twoCellAnchor>
    <xdr:from>
      <xdr:col>1</xdr:col>
      <xdr:colOff>226294</xdr:colOff>
      <xdr:row>9</xdr:row>
      <xdr:rowOff>133542</xdr:rowOff>
    </xdr:from>
    <xdr:to>
      <xdr:col>1</xdr:col>
      <xdr:colOff>564431</xdr:colOff>
      <xdr:row>12</xdr:row>
      <xdr:rowOff>141100</xdr:rowOff>
    </xdr:to>
    <xdr:sp macro="" textlink="">
      <xdr:nvSpPr>
        <xdr:cNvPr id="1364" name="Line 149">
          <a:extLst>
            <a:ext uri="{FF2B5EF4-FFF2-40B4-BE49-F238E27FC236}">
              <a16:creationId xmlns:a16="http://schemas.microsoft.com/office/drawing/2014/main" id="{AA7381CA-C24E-4EAC-88F3-1DD57C275B21}"/>
            </a:ext>
          </a:extLst>
        </xdr:cNvPr>
        <xdr:cNvSpPr>
          <a:spLocks noChangeShapeType="1"/>
        </xdr:cNvSpPr>
      </xdr:nvSpPr>
      <xdr:spPr bwMode="auto">
        <a:xfrm rot="17478998" flipV="1">
          <a:off x="213784" y="1708152"/>
          <a:ext cx="502858" cy="338137"/>
        </a:xfrm>
        <a:custGeom>
          <a:avLst/>
          <a:gdLst>
            <a:gd name="connsiteX0" fmla="*/ 0 w 768802"/>
            <a:gd name="connsiteY0" fmla="*/ 0 h 82777"/>
            <a:gd name="connsiteX1" fmla="*/ 768802 w 768802"/>
            <a:gd name="connsiteY1" fmla="*/ 82777 h 82777"/>
            <a:gd name="connsiteX0" fmla="*/ 0 w 659944"/>
            <a:gd name="connsiteY0" fmla="*/ 0 h 293688"/>
            <a:gd name="connsiteX1" fmla="*/ 659944 w 659944"/>
            <a:gd name="connsiteY1" fmla="*/ 293688 h 293688"/>
            <a:gd name="connsiteX0" fmla="*/ 0 w 659944"/>
            <a:gd name="connsiteY0" fmla="*/ 0 h 293688"/>
            <a:gd name="connsiteX1" fmla="*/ 659944 w 659944"/>
            <a:gd name="connsiteY1" fmla="*/ 293688 h 293688"/>
            <a:gd name="connsiteX0" fmla="*/ 0 w 598712"/>
            <a:gd name="connsiteY0" fmla="*/ 0 h 293688"/>
            <a:gd name="connsiteX1" fmla="*/ 598712 w 598712"/>
            <a:gd name="connsiteY1" fmla="*/ 293688 h 293688"/>
            <a:gd name="connsiteX0" fmla="*/ 0 w 598712"/>
            <a:gd name="connsiteY0" fmla="*/ 0 h 293688"/>
            <a:gd name="connsiteX1" fmla="*/ 273253 w 598712"/>
            <a:gd name="connsiteY1" fmla="*/ 7936 h 293688"/>
            <a:gd name="connsiteX2" fmla="*/ 598712 w 598712"/>
            <a:gd name="connsiteY2" fmla="*/ 293688 h 293688"/>
            <a:gd name="connsiteX0" fmla="*/ 0 w 564694"/>
            <a:gd name="connsiteY0" fmla="*/ 0 h 348116"/>
            <a:gd name="connsiteX1" fmla="*/ 273253 w 564694"/>
            <a:gd name="connsiteY1" fmla="*/ 7936 h 348116"/>
            <a:gd name="connsiteX2" fmla="*/ 564694 w 564694"/>
            <a:gd name="connsiteY2" fmla="*/ 348116 h 3481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64694" h="348116">
              <a:moveTo>
                <a:pt x="0" y="0"/>
              </a:moveTo>
              <a:cubicBezTo>
                <a:pt x="37605" y="5858"/>
                <a:pt x="226247" y="613"/>
                <a:pt x="273253" y="7936"/>
              </a:cubicBezTo>
              <a:cubicBezTo>
                <a:pt x="303892" y="378"/>
                <a:pt x="274409" y="27970"/>
                <a:pt x="564694" y="34811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160011</xdr:colOff>
      <xdr:row>13</xdr:row>
      <xdr:rowOff>32871</xdr:rowOff>
    </xdr:from>
    <xdr:ext cx="284488" cy="136462"/>
    <xdr:sp macro="" textlink="">
      <xdr:nvSpPr>
        <xdr:cNvPr id="1365" name="Text Box 208">
          <a:extLst>
            <a:ext uri="{FF2B5EF4-FFF2-40B4-BE49-F238E27FC236}">
              <a16:creationId xmlns:a16="http://schemas.microsoft.com/office/drawing/2014/main" id="{59C2AADD-7D64-4683-83D1-A9FC6FDE8361}"/>
            </a:ext>
          </a:extLst>
        </xdr:cNvPr>
        <xdr:cNvSpPr txBox="1">
          <a:spLocks noChangeArrowheads="1"/>
        </xdr:cNvSpPr>
      </xdr:nvSpPr>
      <xdr:spPr bwMode="auto">
        <a:xfrm>
          <a:off x="229861" y="2185521"/>
          <a:ext cx="284488" cy="1364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免田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377822</xdr:colOff>
      <xdr:row>12</xdr:row>
      <xdr:rowOff>124311</xdr:rowOff>
    </xdr:from>
    <xdr:to>
      <xdr:col>1</xdr:col>
      <xdr:colOff>493574</xdr:colOff>
      <xdr:row>13</xdr:row>
      <xdr:rowOff>66028</xdr:rowOff>
    </xdr:to>
    <xdr:sp macro="" textlink="">
      <xdr:nvSpPr>
        <xdr:cNvPr id="1366" name="Oval 77">
          <a:extLst>
            <a:ext uri="{FF2B5EF4-FFF2-40B4-BE49-F238E27FC236}">
              <a16:creationId xmlns:a16="http://schemas.microsoft.com/office/drawing/2014/main" id="{0AB6CD6F-A89B-4687-AFDC-C0DD92B30F4E}"/>
            </a:ext>
          </a:extLst>
        </xdr:cNvPr>
        <xdr:cNvSpPr>
          <a:spLocks noChangeArrowheads="1"/>
        </xdr:cNvSpPr>
      </xdr:nvSpPr>
      <xdr:spPr bwMode="auto">
        <a:xfrm>
          <a:off x="447672" y="2111861"/>
          <a:ext cx="115752" cy="10681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419098</xdr:colOff>
      <xdr:row>9</xdr:row>
      <xdr:rowOff>12701</xdr:rowOff>
    </xdr:from>
    <xdr:to>
      <xdr:col>2</xdr:col>
      <xdr:colOff>71360</xdr:colOff>
      <xdr:row>11</xdr:row>
      <xdr:rowOff>24437</xdr:rowOff>
    </xdr:to>
    <xdr:grpSp>
      <xdr:nvGrpSpPr>
        <xdr:cNvPr id="1367" name="Group 6672">
          <a:extLst>
            <a:ext uri="{FF2B5EF4-FFF2-40B4-BE49-F238E27FC236}">
              <a16:creationId xmlns:a16="http://schemas.microsoft.com/office/drawing/2014/main" id="{0D98E6B5-96FD-4658-8F82-6DDD1C60A8FE}"/>
            </a:ext>
          </a:extLst>
        </xdr:cNvPr>
        <xdr:cNvGrpSpPr>
          <a:grpSpLocks/>
        </xdr:cNvGrpSpPr>
      </xdr:nvGrpSpPr>
      <xdr:grpSpPr bwMode="auto">
        <a:xfrm>
          <a:off x="489654" y="1507597"/>
          <a:ext cx="357817" cy="342465"/>
          <a:chOff x="536" y="110"/>
          <a:chExt cx="46" cy="44"/>
        </a:xfrm>
      </xdr:grpSpPr>
      <xdr:pic>
        <xdr:nvPicPr>
          <xdr:cNvPr id="1368" name="Picture 6673" descr="route2">
            <a:extLst>
              <a:ext uri="{FF2B5EF4-FFF2-40B4-BE49-F238E27FC236}">
                <a16:creationId xmlns:a16="http://schemas.microsoft.com/office/drawing/2014/main" id="{54131266-3064-AF22-D88D-0A0B9FD9275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69" name="Text Box 6674">
            <a:extLst>
              <a:ext uri="{FF2B5EF4-FFF2-40B4-BE49-F238E27FC236}">
                <a16:creationId xmlns:a16="http://schemas.microsoft.com/office/drawing/2014/main" id="{2EF3570F-5B40-D808-5135-2D36619474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159</a:t>
            </a:r>
          </a:p>
        </xdr:txBody>
      </xdr:sp>
    </xdr:grpSp>
    <xdr:clientData/>
  </xdr:twoCellAnchor>
  <xdr:twoCellAnchor>
    <xdr:from>
      <xdr:col>1</xdr:col>
      <xdr:colOff>296562</xdr:colOff>
      <xdr:row>16</xdr:row>
      <xdr:rowOff>5949</xdr:rowOff>
    </xdr:from>
    <xdr:to>
      <xdr:col>1</xdr:col>
      <xdr:colOff>672902</xdr:colOff>
      <xdr:row>16</xdr:row>
      <xdr:rowOff>144101</xdr:rowOff>
    </xdr:to>
    <xdr:sp macro="" textlink="">
      <xdr:nvSpPr>
        <xdr:cNvPr id="1370" name="Text Box 709">
          <a:extLst>
            <a:ext uri="{FF2B5EF4-FFF2-40B4-BE49-F238E27FC236}">
              <a16:creationId xmlns:a16="http://schemas.microsoft.com/office/drawing/2014/main" id="{5767F857-EBB4-4910-84F2-32080A4CE188}"/>
            </a:ext>
          </a:extLst>
        </xdr:cNvPr>
        <xdr:cNvSpPr txBox="1">
          <a:spLocks noChangeArrowheads="1"/>
        </xdr:cNvSpPr>
      </xdr:nvSpPr>
      <xdr:spPr bwMode="auto">
        <a:xfrm flipV="1">
          <a:off x="366412" y="2653899"/>
          <a:ext cx="376340" cy="13815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7000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0.8km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354443</xdr:colOff>
      <xdr:row>13</xdr:row>
      <xdr:rowOff>135704</xdr:rowOff>
    </xdr:from>
    <xdr:to>
      <xdr:col>2</xdr:col>
      <xdr:colOff>311933</xdr:colOff>
      <xdr:row>16</xdr:row>
      <xdr:rowOff>36081</xdr:rowOff>
    </xdr:to>
    <xdr:sp macro="" textlink="">
      <xdr:nvSpPr>
        <xdr:cNvPr id="1371" name="AutoShape 1561">
          <a:extLst>
            <a:ext uri="{FF2B5EF4-FFF2-40B4-BE49-F238E27FC236}">
              <a16:creationId xmlns:a16="http://schemas.microsoft.com/office/drawing/2014/main" id="{F2BB871B-9F54-48E9-8E82-10DD472F3D80}"/>
            </a:ext>
          </a:extLst>
        </xdr:cNvPr>
        <xdr:cNvSpPr>
          <a:spLocks/>
        </xdr:cNvSpPr>
      </xdr:nvSpPr>
      <xdr:spPr bwMode="auto">
        <a:xfrm rot="6639316" flipV="1">
          <a:off x="557624" y="2155023"/>
          <a:ext cx="395677" cy="662340"/>
        </a:xfrm>
        <a:prstGeom prst="rightBrace">
          <a:avLst>
            <a:gd name="adj1" fmla="val 42740"/>
            <a:gd name="adj2" fmla="val 497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114299</xdr:colOff>
      <xdr:row>23</xdr:row>
      <xdr:rowOff>120644</xdr:rowOff>
    </xdr:from>
    <xdr:ext cx="288038" cy="186974"/>
    <xdr:sp macro="" textlink="">
      <xdr:nvSpPr>
        <xdr:cNvPr id="1372" name="Text Box 1664">
          <a:extLst>
            <a:ext uri="{FF2B5EF4-FFF2-40B4-BE49-F238E27FC236}">
              <a16:creationId xmlns:a16="http://schemas.microsoft.com/office/drawing/2014/main" id="{BD6026BA-6587-4B6C-B55D-637E6DC8934B}"/>
            </a:ext>
          </a:extLst>
        </xdr:cNvPr>
        <xdr:cNvSpPr txBox="1">
          <a:spLocks noChangeArrowheads="1"/>
        </xdr:cNvSpPr>
      </xdr:nvSpPr>
      <xdr:spPr bwMode="auto">
        <a:xfrm>
          <a:off x="1593849" y="3924294"/>
          <a:ext cx="28803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165102</xdr:colOff>
      <xdr:row>23</xdr:row>
      <xdr:rowOff>97363</xdr:rowOff>
    </xdr:from>
    <xdr:ext cx="377825" cy="86493"/>
    <xdr:sp macro="" textlink="">
      <xdr:nvSpPr>
        <xdr:cNvPr id="1373" name="Text Box 1620">
          <a:extLst>
            <a:ext uri="{FF2B5EF4-FFF2-40B4-BE49-F238E27FC236}">
              <a16:creationId xmlns:a16="http://schemas.microsoft.com/office/drawing/2014/main" id="{02C50C71-ACFC-4194-8586-DCD0C51C3648}"/>
            </a:ext>
          </a:extLst>
        </xdr:cNvPr>
        <xdr:cNvSpPr txBox="1">
          <a:spLocks noChangeArrowheads="1"/>
        </xdr:cNvSpPr>
      </xdr:nvSpPr>
      <xdr:spPr bwMode="auto">
        <a:xfrm>
          <a:off x="1644652" y="3901013"/>
          <a:ext cx="377825" cy="86493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P創英角ｺﾞｼｯｸUB" pitchFamily="50" charset="-128"/>
              <a:ea typeface="HGP創英角ｺﾞｼｯｸUB" pitchFamily="50" charset="-128"/>
            </a:rPr>
            <a:t>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oneCellAnchor>
  <xdr:twoCellAnchor>
    <xdr:from>
      <xdr:col>11</xdr:col>
      <xdr:colOff>451577</xdr:colOff>
      <xdr:row>49</xdr:row>
      <xdr:rowOff>101468</xdr:rowOff>
    </xdr:from>
    <xdr:to>
      <xdr:col>12</xdr:col>
      <xdr:colOff>140065</xdr:colOff>
      <xdr:row>49</xdr:row>
      <xdr:rowOff>101468</xdr:rowOff>
    </xdr:to>
    <xdr:sp macro="" textlink="">
      <xdr:nvSpPr>
        <xdr:cNvPr id="1374" name="Line 238">
          <a:extLst>
            <a:ext uri="{FF2B5EF4-FFF2-40B4-BE49-F238E27FC236}">
              <a16:creationId xmlns:a16="http://schemas.microsoft.com/office/drawing/2014/main" id="{A704348A-7088-4440-9C7B-7F8A6B517C52}"/>
            </a:ext>
          </a:extLst>
        </xdr:cNvPr>
        <xdr:cNvSpPr>
          <a:spLocks noChangeShapeType="1"/>
        </xdr:cNvSpPr>
      </xdr:nvSpPr>
      <xdr:spPr bwMode="auto">
        <a:xfrm flipV="1">
          <a:off x="7569927" y="8197718"/>
          <a:ext cx="39333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597455</xdr:colOff>
      <xdr:row>49</xdr:row>
      <xdr:rowOff>18186</xdr:rowOff>
    </xdr:from>
    <xdr:to>
      <xdr:col>12</xdr:col>
      <xdr:colOff>37323</xdr:colOff>
      <xdr:row>49</xdr:row>
      <xdr:rowOff>159052</xdr:rowOff>
    </xdr:to>
    <xdr:sp macro="" textlink="">
      <xdr:nvSpPr>
        <xdr:cNvPr id="1376" name="Oval 310">
          <a:extLst>
            <a:ext uri="{FF2B5EF4-FFF2-40B4-BE49-F238E27FC236}">
              <a16:creationId xmlns:a16="http://schemas.microsoft.com/office/drawing/2014/main" id="{66286A96-BD8B-47B4-8307-EDA0DBA3640E}"/>
            </a:ext>
          </a:extLst>
        </xdr:cNvPr>
        <xdr:cNvSpPr>
          <a:spLocks noChangeArrowheads="1"/>
        </xdr:cNvSpPr>
      </xdr:nvSpPr>
      <xdr:spPr bwMode="auto">
        <a:xfrm>
          <a:off x="7715805" y="8114436"/>
          <a:ext cx="144718" cy="14086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12</xdr:col>
      <xdr:colOff>47838</xdr:colOff>
      <xdr:row>49</xdr:row>
      <xdr:rowOff>118415</xdr:rowOff>
    </xdr:from>
    <xdr:ext cx="196730" cy="74663"/>
    <xdr:sp macro="" textlink="">
      <xdr:nvSpPr>
        <xdr:cNvPr id="1377" name="Text Box 1300">
          <a:extLst>
            <a:ext uri="{FF2B5EF4-FFF2-40B4-BE49-F238E27FC236}">
              <a16:creationId xmlns:a16="http://schemas.microsoft.com/office/drawing/2014/main" id="{7DDAA151-C37D-4F51-A0C6-DDB0881AC581}"/>
            </a:ext>
          </a:extLst>
        </xdr:cNvPr>
        <xdr:cNvSpPr txBox="1">
          <a:spLocks noChangeArrowheads="1"/>
        </xdr:cNvSpPr>
      </xdr:nvSpPr>
      <xdr:spPr bwMode="auto">
        <a:xfrm>
          <a:off x="7871038" y="8214665"/>
          <a:ext cx="196730" cy="746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435428</xdr:colOff>
      <xdr:row>52</xdr:row>
      <xdr:rowOff>158751</xdr:rowOff>
    </xdr:from>
    <xdr:to>
      <xdr:col>11</xdr:col>
      <xdr:colOff>630464</xdr:colOff>
      <xdr:row>53</xdr:row>
      <xdr:rowOff>108856</xdr:rowOff>
    </xdr:to>
    <xdr:sp macro="" textlink="">
      <xdr:nvSpPr>
        <xdr:cNvPr id="1378" name="六角形 1377">
          <a:extLst>
            <a:ext uri="{FF2B5EF4-FFF2-40B4-BE49-F238E27FC236}">
              <a16:creationId xmlns:a16="http://schemas.microsoft.com/office/drawing/2014/main" id="{D2313599-1FD7-4A21-9383-9797D477EEFA}"/>
            </a:ext>
          </a:extLst>
        </xdr:cNvPr>
        <xdr:cNvSpPr/>
      </xdr:nvSpPr>
      <xdr:spPr bwMode="auto">
        <a:xfrm>
          <a:off x="7553778" y="8750301"/>
          <a:ext cx="195036" cy="1152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270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585168</xdr:colOff>
      <xdr:row>50</xdr:row>
      <xdr:rowOff>31481</xdr:rowOff>
    </xdr:from>
    <xdr:to>
      <xdr:col>12</xdr:col>
      <xdr:colOff>42405</xdr:colOff>
      <xdr:row>51</xdr:row>
      <xdr:rowOff>25153</xdr:rowOff>
    </xdr:to>
    <xdr:sp macro="" textlink="">
      <xdr:nvSpPr>
        <xdr:cNvPr id="1379" name="AutoShape 308">
          <a:extLst>
            <a:ext uri="{FF2B5EF4-FFF2-40B4-BE49-F238E27FC236}">
              <a16:creationId xmlns:a16="http://schemas.microsoft.com/office/drawing/2014/main" id="{1F6FFE49-CACB-453D-BDB1-2E165486EF80}"/>
            </a:ext>
          </a:extLst>
        </xdr:cNvPr>
        <xdr:cNvSpPr>
          <a:spLocks noChangeArrowheads="1"/>
        </xdr:cNvSpPr>
      </xdr:nvSpPr>
      <xdr:spPr bwMode="auto">
        <a:xfrm>
          <a:off x="7703518" y="8292831"/>
          <a:ext cx="162087" cy="15877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158750</xdr:colOff>
      <xdr:row>41</xdr:row>
      <xdr:rowOff>133350</xdr:rowOff>
    </xdr:to>
    <xdr:sp macro="" textlink="">
      <xdr:nvSpPr>
        <xdr:cNvPr id="1380" name="六角形 1379">
          <a:extLst>
            <a:ext uri="{FF2B5EF4-FFF2-40B4-BE49-F238E27FC236}">
              <a16:creationId xmlns:a16="http://schemas.microsoft.com/office/drawing/2014/main" id="{EB84340A-6DF1-448C-BDED-A9C855861853}"/>
            </a:ext>
          </a:extLst>
        </xdr:cNvPr>
        <xdr:cNvSpPr/>
      </xdr:nvSpPr>
      <xdr:spPr bwMode="auto">
        <a:xfrm>
          <a:off x="5708650" y="6775450"/>
          <a:ext cx="158750" cy="13335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185964</xdr:colOff>
      <xdr:row>33</xdr:row>
      <xdr:rowOff>149224</xdr:rowOff>
    </xdr:to>
    <xdr:sp macro="" textlink="">
      <xdr:nvSpPr>
        <xdr:cNvPr id="1381" name="六角形 1380">
          <a:extLst>
            <a:ext uri="{FF2B5EF4-FFF2-40B4-BE49-F238E27FC236}">
              <a16:creationId xmlns:a16="http://schemas.microsoft.com/office/drawing/2014/main" id="{E4A59927-F898-4B15-BE8F-8565E8FD715B}"/>
            </a:ext>
          </a:extLst>
        </xdr:cNvPr>
        <xdr:cNvSpPr/>
      </xdr:nvSpPr>
      <xdr:spPr bwMode="auto">
        <a:xfrm>
          <a:off x="2889250" y="5454650"/>
          <a:ext cx="185964" cy="1492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336178</xdr:colOff>
      <xdr:row>61</xdr:row>
      <xdr:rowOff>135406</xdr:rowOff>
    </xdr:from>
    <xdr:ext cx="348804" cy="253198"/>
    <xdr:sp macro="" textlink="">
      <xdr:nvSpPr>
        <xdr:cNvPr id="1382" name="Text Box 1664">
          <a:extLst>
            <a:ext uri="{FF2B5EF4-FFF2-40B4-BE49-F238E27FC236}">
              <a16:creationId xmlns:a16="http://schemas.microsoft.com/office/drawing/2014/main" id="{B53E324B-9C59-4DEA-A813-6E7C3D1E9E24}"/>
            </a:ext>
          </a:extLst>
        </xdr:cNvPr>
        <xdr:cNvSpPr txBox="1">
          <a:spLocks noChangeArrowheads="1"/>
        </xdr:cNvSpPr>
      </xdr:nvSpPr>
      <xdr:spPr bwMode="auto">
        <a:xfrm>
          <a:off x="6749678" y="10212856"/>
          <a:ext cx="348804" cy="253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真脇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385498</xdr:colOff>
      <xdr:row>52</xdr:row>
      <xdr:rowOff>77971</xdr:rowOff>
    </xdr:from>
    <xdr:ext cx="416829" cy="117231"/>
    <xdr:sp macro="" textlink="">
      <xdr:nvSpPr>
        <xdr:cNvPr id="1383" name="Text Box 972">
          <a:extLst>
            <a:ext uri="{FF2B5EF4-FFF2-40B4-BE49-F238E27FC236}">
              <a16:creationId xmlns:a16="http://schemas.microsoft.com/office/drawing/2014/main" id="{A05CCEE3-75E4-4FCE-83B0-D5E6A05206BD}"/>
            </a:ext>
          </a:extLst>
        </xdr:cNvPr>
        <xdr:cNvSpPr txBox="1">
          <a:spLocks noChangeArrowheads="1"/>
        </xdr:cNvSpPr>
      </xdr:nvSpPr>
      <xdr:spPr bwMode="auto">
        <a:xfrm>
          <a:off x="6780855" y="8577900"/>
          <a:ext cx="416829" cy="117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</a:t>
          </a:r>
        </a:p>
      </xdr:txBody>
    </xdr:sp>
    <xdr:clientData/>
  </xdr:oneCellAnchor>
  <xdr:twoCellAnchor>
    <xdr:from>
      <xdr:col>11</xdr:col>
      <xdr:colOff>300804</xdr:colOff>
      <xdr:row>49</xdr:row>
      <xdr:rowOff>97418</xdr:rowOff>
    </xdr:from>
    <xdr:to>
      <xdr:col>11</xdr:col>
      <xdr:colOff>435576</xdr:colOff>
      <xdr:row>50</xdr:row>
      <xdr:rowOff>65368</xdr:rowOff>
    </xdr:to>
    <xdr:sp macro="" textlink="">
      <xdr:nvSpPr>
        <xdr:cNvPr id="1384" name="六角形 1383">
          <a:extLst>
            <a:ext uri="{FF2B5EF4-FFF2-40B4-BE49-F238E27FC236}">
              <a16:creationId xmlns:a16="http://schemas.microsoft.com/office/drawing/2014/main" id="{662B4D11-69F1-4445-8CFA-A2B7A55C4A6E}"/>
            </a:ext>
          </a:extLst>
        </xdr:cNvPr>
        <xdr:cNvSpPr/>
      </xdr:nvSpPr>
      <xdr:spPr bwMode="auto">
        <a:xfrm>
          <a:off x="7399197" y="8107489"/>
          <a:ext cx="134772" cy="1312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148221</xdr:colOff>
      <xdr:row>49</xdr:row>
      <xdr:rowOff>96921</xdr:rowOff>
    </xdr:from>
    <xdr:to>
      <xdr:col>11</xdr:col>
      <xdr:colOff>277444</xdr:colOff>
      <xdr:row>50</xdr:row>
      <xdr:rowOff>54676</xdr:rowOff>
    </xdr:to>
    <xdr:sp macro="" textlink="">
      <xdr:nvSpPr>
        <xdr:cNvPr id="1385" name="六角形 1384">
          <a:extLst>
            <a:ext uri="{FF2B5EF4-FFF2-40B4-BE49-F238E27FC236}">
              <a16:creationId xmlns:a16="http://schemas.microsoft.com/office/drawing/2014/main" id="{E9120441-0249-41F6-9977-5388F74A67B1}"/>
            </a:ext>
          </a:extLst>
        </xdr:cNvPr>
        <xdr:cNvSpPr/>
      </xdr:nvSpPr>
      <xdr:spPr bwMode="auto">
        <a:xfrm>
          <a:off x="7246614" y="8106992"/>
          <a:ext cx="129223" cy="1210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278887</xdr:colOff>
      <xdr:row>14</xdr:row>
      <xdr:rowOff>102973</xdr:rowOff>
    </xdr:from>
    <xdr:ext cx="656451" cy="154460"/>
    <xdr:sp macro="" textlink="">
      <xdr:nvSpPr>
        <xdr:cNvPr id="1386" name="Text Box 1620">
          <a:extLst>
            <a:ext uri="{FF2B5EF4-FFF2-40B4-BE49-F238E27FC236}">
              <a16:creationId xmlns:a16="http://schemas.microsoft.com/office/drawing/2014/main" id="{CDE265A0-00DB-4759-BBA1-6D6A5B34D263}"/>
            </a:ext>
          </a:extLst>
        </xdr:cNvPr>
        <xdr:cNvSpPr txBox="1">
          <a:spLocks noChangeArrowheads="1"/>
        </xdr:cNvSpPr>
      </xdr:nvSpPr>
      <xdr:spPr bwMode="auto">
        <a:xfrm>
          <a:off x="13036037" y="2420723"/>
          <a:ext cx="656451" cy="154460"/>
        </a:xfrm>
        <a:prstGeom prst="rect">
          <a:avLst/>
        </a:prstGeom>
        <a:solidFill>
          <a:schemeClr val="bg1"/>
        </a:solidFill>
        <a:ln>
          <a:solidFill>
            <a:schemeClr val="tx2"/>
          </a:solidFill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海まで出る！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382443</xdr:colOff>
      <xdr:row>17</xdr:row>
      <xdr:rowOff>36796</xdr:rowOff>
    </xdr:from>
    <xdr:to>
      <xdr:col>2</xdr:col>
      <xdr:colOff>277813</xdr:colOff>
      <xdr:row>24</xdr:row>
      <xdr:rowOff>120584</xdr:rowOff>
    </xdr:to>
    <xdr:sp macro="" textlink="">
      <xdr:nvSpPr>
        <xdr:cNvPr id="1387" name="Freeform 169">
          <a:extLst>
            <a:ext uri="{FF2B5EF4-FFF2-40B4-BE49-F238E27FC236}">
              <a16:creationId xmlns:a16="http://schemas.microsoft.com/office/drawing/2014/main" id="{1B6594EA-9E49-48ED-AF12-2838B94EDD89}"/>
            </a:ext>
          </a:extLst>
        </xdr:cNvPr>
        <xdr:cNvSpPr>
          <a:spLocks/>
        </xdr:cNvSpPr>
      </xdr:nvSpPr>
      <xdr:spPr bwMode="auto">
        <a:xfrm>
          <a:off x="452293" y="2849846"/>
          <a:ext cx="600220" cy="1239488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901 w 10901"/>
            <a:gd name="connsiteY0" fmla="*/ 13898 h 13898"/>
            <a:gd name="connsiteX1" fmla="*/ 10000 w 10901"/>
            <a:gd name="connsiteY1" fmla="*/ 0 h 13898"/>
            <a:gd name="connsiteX2" fmla="*/ 0 w 10901"/>
            <a:gd name="connsiteY2" fmla="*/ 0 h 13898"/>
            <a:gd name="connsiteX0" fmla="*/ 10751 w 10751"/>
            <a:gd name="connsiteY0" fmla="*/ 12373 h 12373"/>
            <a:gd name="connsiteX1" fmla="*/ 10000 w 10751"/>
            <a:gd name="connsiteY1" fmla="*/ 0 h 12373"/>
            <a:gd name="connsiteX2" fmla="*/ 0 w 10751"/>
            <a:gd name="connsiteY2" fmla="*/ 0 h 12373"/>
            <a:gd name="connsiteX0" fmla="*/ 17210 w 17210"/>
            <a:gd name="connsiteY0" fmla="*/ 12373 h 12373"/>
            <a:gd name="connsiteX1" fmla="*/ 16459 w 17210"/>
            <a:gd name="connsiteY1" fmla="*/ 0 h 12373"/>
            <a:gd name="connsiteX2" fmla="*/ 0 w 17210"/>
            <a:gd name="connsiteY2" fmla="*/ 508 h 12373"/>
            <a:gd name="connsiteX0" fmla="*/ 16759 w 16759"/>
            <a:gd name="connsiteY0" fmla="*/ 12373 h 12373"/>
            <a:gd name="connsiteX1" fmla="*/ 16008 w 16759"/>
            <a:gd name="connsiteY1" fmla="*/ 0 h 12373"/>
            <a:gd name="connsiteX2" fmla="*/ 0 w 16759"/>
            <a:gd name="connsiteY2" fmla="*/ 339 h 12373"/>
            <a:gd name="connsiteX0" fmla="*/ 18261 w 18261"/>
            <a:gd name="connsiteY0" fmla="*/ 12204 h 12204"/>
            <a:gd name="connsiteX1" fmla="*/ 16008 w 18261"/>
            <a:gd name="connsiteY1" fmla="*/ 0 h 12204"/>
            <a:gd name="connsiteX2" fmla="*/ 0 w 18261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6909 w 16909"/>
            <a:gd name="connsiteY0" fmla="*/ 12204 h 12204"/>
            <a:gd name="connsiteX1" fmla="*/ 16008 w 16909"/>
            <a:gd name="connsiteY1" fmla="*/ 0 h 12204"/>
            <a:gd name="connsiteX2" fmla="*/ 0 w 16909"/>
            <a:gd name="connsiteY2" fmla="*/ 339 h 12204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4553 w 14553"/>
            <a:gd name="connsiteY0" fmla="*/ 15076 h 15076"/>
            <a:gd name="connsiteX1" fmla="*/ 13652 w 14553"/>
            <a:gd name="connsiteY1" fmla="*/ 2872 h 15076"/>
            <a:gd name="connsiteX2" fmla="*/ 0 w 14553"/>
            <a:gd name="connsiteY2" fmla="*/ 0 h 15076"/>
            <a:gd name="connsiteX0" fmla="*/ 10245 w 10245"/>
            <a:gd name="connsiteY0" fmla="*/ 28625 h 28625"/>
            <a:gd name="connsiteX1" fmla="*/ 9344 w 10245"/>
            <a:gd name="connsiteY1" fmla="*/ 16421 h 28625"/>
            <a:gd name="connsiteX2" fmla="*/ 0 w 10245"/>
            <a:gd name="connsiteY2" fmla="*/ 0 h 28625"/>
            <a:gd name="connsiteX0" fmla="*/ 9607 w 9607"/>
            <a:gd name="connsiteY0" fmla="*/ 31016 h 31016"/>
            <a:gd name="connsiteX1" fmla="*/ 8706 w 9607"/>
            <a:gd name="connsiteY1" fmla="*/ 18812 h 31016"/>
            <a:gd name="connsiteX2" fmla="*/ 0 w 9607"/>
            <a:gd name="connsiteY2" fmla="*/ 0 h 31016"/>
            <a:gd name="connsiteX0" fmla="*/ 10153 w 10153"/>
            <a:gd name="connsiteY0" fmla="*/ 10000 h 10000"/>
            <a:gd name="connsiteX1" fmla="*/ 9215 w 10153"/>
            <a:gd name="connsiteY1" fmla="*/ 6065 h 10000"/>
            <a:gd name="connsiteX2" fmla="*/ 153 w 10153"/>
            <a:gd name="connsiteY2" fmla="*/ 0 h 10000"/>
            <a:gd name="connsiteX0" fmla="*/ 11493 w 11493"/>
            <a:gd name="connsiteY0" fmla="*/ 10000 h 10000"/>
            <a:gd name="connsiteX1" fmla="*/ 10555 w 11493"/>
            <a:gd name="connsiteY1" fmla="*/ 6065 h 10000"/>
            <a:gd name="connsiteX2" fmla="*/ 449 w 11493"/>
            <a:gd name="connsiteY2" fmla="*/ 3744 h 10000"/>
            <a:gd name="connsiteX3" fmla="*/ 1493 w 11493"/>
            <a:gd name="connsiteY3" fmla="*/ 0 h 10000"/>
            <a:gd name="connsiteX0" fmla="*/ 11789 w 11789"/>
            <a:gd name="connsiteY0" fmla="*/ 10000 h 10000"/>
            <a:gd name="connsiteX1" fmla="*/ 10851 w 11789"/>
            <a:gd name="connsiteY1" fmla="*/ 6065 h 10000"/>
            <a:gd name="connsiteX2" fmla="*/ 413 w 11789"/>
            <a:gd name="connsiteY2" fmla="*/ 3487 h 10000"/>
            <a:gd name="connsiteX3" fmla="*/ 1789 w 11789"/>
            <a:gd name="connsiteY3" fmla="*/ 0 h 10000"/>
            <a:gd name="connsiteX0" fmla="*/ 11376 w 11376"/>
            <a:gd name="connsiteY0" fmla="*/ 10000 h 10000"/>
            <a:gd name="connsiteX1" fmla="*/ 10438 w 11376"/>
            <a:gd name="connsiteY1" fmla="*/ 6065 h 10000"/>
            <a:gd name="connsiteX2" fmla="*/ 0 w 11376"/>
            <a:gd name="connsiteY2" fmla="*/ 3487 h 10000"/>
            <a:gd name="connsiteX3" fmla="*/ 1376 w 11376"/>
            <a:gd name="connsiteY3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0 w 12622"/>
            <a:gd name="connsiteY2" fmla="*/ 3120 h 10000"/>
            <a:gd name="connsiteX3" fmla="*/ 2622 w 12622"/>
            <a:gd name="connsiteY3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3820 w 12622"/>
            <a:gd name="connsiteY2" fmla="*/ 4882 h 10000"/>
            <a:gd name="connsiteX3" fmla="*/ 0 w 12622"/>
            <a:gd name="connsiteY3" fmla="*/ 3120 h 10000"/>
            <a:gd name="connsiteX4" fmla="*/ 2622 w 12622"/>
            <a:gd name="connsiteY4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3820 w 12622"/>
            <a:gd name="connsiteY2" fmla="*/ 4882 h 10000"/>
            <a:gd name="connsiteX3" fmla="*/ 0 w 12622"/>
            <a:gd name="connsiteY3" fmla="*/ 3120 h 10000"/>
            <a:gd name="connsiteX4" fmla="*/ 2622 w 12622"/>
            <a:gd name="connsiteY4" fmla="*/ 0 h 10000"/>
            <a:gd name="connsiteX0" fmla="*/ 12622 w 12622"/>
            <a:gd name="connsiteY0" fmla="*/ 10000 h 10000"/>
            <a:gd name="connsiteX1" fmla="*/ 11684 w 12622"/>
            <a:gd name="connsiteY1" fmla="*/ 6065 h 10000"/>
            <a:gd name="connsiteX2" fmla="*/ 4816 w 12622"/>
            <a:gd name="connsiteY2" fmla="*/ 5066 h 10000"/>
            <a:gd name="connsiteX3" fmla="*/ 0 w 12622"/>
            <a:gd name="connsiteY3" fmla="*/ 3120 h 10000"/>
            <a:gd name="connsiteX4" fmla="*/ 2622 w 12622"/>
            <a:gd name="connsiteY4" fmla="*/ 0 h 10000"/>
            <a:gd name="connsiteX0" fmla="*/ 12622 w 12622"/>
            <a:gd name="connsiteY0" fmla="*/ 10587 h 10587"/>
            <a:gd name="connsiteX1" fmla="*/ 11684 w 12622"/>
            <a:gd name="connsiteY1" fmla="*/ 6652 h 10587"/>
            <a:gd name="connsiteX2" fmla="*/ 4816 w 12622"/>
            <a:gd name="connsiteY2" fmla="*/ 5653 h 10587"/>
            <a:gd name="connsiteX3" fmla="*/ 0 w 12622"/>
            <a:gd name="connsiteY3" fmla="*/ 3707 h 10587"/>
            <a:gd name="connsiteX4" fmla="*/ 2539 w 12622"/>
            <a:gd name="connsiteY4" fmla="*/ 0 h 10587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269 h 13269"/>
            <a:gd name="connsiteX1" fmla="*/ 11684 w 14860"/>
            <a:gd name="connsiteY1" fmla="*/ 6652 h 13269"/>
            <a:gd name="connsiteX2" fmla="*/ 4816 w 14860"/>
            <a:gd name="connsiteY2" fmla="*/ 5653 h 13269"/>
            <a:gd name="connsiteX3" fmla="*/ 0 w 14860"/>
            <a:gd name="connsiteY3" fmla="*/ 3707 h 13269"/>
            <a:gd name="connsiteX4" fmla="*/ 2539 w 14860"/>
            <a:gd name="connsiteY4" fmla="*/ 0 h 13269"/>
            <a:gd name="connsiteX0" fmla="*/ 14860 w 14860"/>
            <a:gd name="connsiteY0" fmla="*/ 13343 h 13343"/>
            <a:gd name="connsiteX1" fmla="*/ 11684 w 14860"/>
            <a:gd name="connsiteY1" fmla="*/ 6726 h 13343"/>
            <a:gd name="connsiteX2" fmla="*/ 4816 w 14860"/>
            <a:gd name="connsiteY2" fmla="*/ 5727 h 13343"/>
            <a:gd name="connsiteX3" fmla="*/ 0 w 14860"/>
            <a:gd name="connsiteY3" fmla="*/ 3781 h 13343"/>
            <a:gd name="connsiteX4" fmla="*/ 1341 w 14860"/>
            <a:gd name="connsiteY4" fmla="*/ 0 h 13343"/>
            <a:gd name="connsiteX0" fmla="*/ 14860 w 14860"/>
            <a:gd name="connsiteY0" fmla="*/ 13343 h 13343"/>
            <a:gd name="connsiteX1" fmla="*/ 11684 w 14860"/>
            <a:gd name="connsiteY1" fmla="*/ 6726 h 13343"/>
            <a:gd name="connsiteX2" fmla="*/ 4816 w 14860"/>
            <a:gd name="connsiteY2" fmla="*/ 5727 h 13343"/>
            <a:gd name="connsiteX3" fmla="*/ 0 w 14860"/>
            <a:gd name="connsiteY3" fmla="*/ 3781 h 13343"/>
            <a:gd name="connsiteX4" fmla="*/ 1341 w 14860"/>
            <a:gd name="connsiteY4" fmla="*/ 0 h 13343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816 w 14860"/>
            <a:gd name="connsiteY2" fmla="*/ 5801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816 w 14860"/>
            <a:gd name="connsiteY2" fmla="*/ 5801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816 w 14860"/>
            <a:gd name="connsiteY2" fmla="*/ 5801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618 w 14860"/>
            <a:gd name="connsiteY2" fmla="*/ 5106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618 w 14860"/>
            <a:gd name="connsiteY2" fmla="*/ 5106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618 w 14860"/>
            <a:gd name="connsiteY2" fmla="*/ 5106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3855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7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584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3504 w 14860"/>
            <a:gd name="connsiteY2" fmla="*/ 4584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684 w 14860"/>
            <a:gd name="connsiteY1" fmla="*/ 6800 h 13417"/>
            <a:gd name="connsiteX2" fmla="*/ 4188 w 14860"/>
            <a:gd name="connsiteY2" fmla="*/ 46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513 w 14860"/>
            <a:gd name="connsiteY1" fmla="*/ 6577 h 13417"/>
            <a:gd name="connsiteX2" fmla="*/ 4188 w 14860"/>
            <a:gd name="connsiteY2" fmla="*/ 4658 h 13417"/>
            <a:gd name="connsiteX3" fmla="*/ 0 w 14860"/>
            <a:gd name="connsiteY3" fmla="*/ 4004 h 13417"/>
            <a:gd name="connsiteX4" fmla="*/ 1740 w 14860"/>
            <a:gd name="connsiteY4" fmla="*/ 0 h 13417"/>
            <a:gd name="connsiteX0" fmla="*/ 14860 w 14860"/>
            <a:gd name="connsiteY0" fmla="*/ 13417 h 13417"/>
            <a:gd name="connsiteX1" fmla="*/ 11513 w 14860"/>
            <a:gd name="connsiteY1" fmla="*/ 6577 h 13417"/>
            <a:gd name="connsiteX2" fmla="*/ 4188 w 14860"/>
            <a:gd name="connsiteY2" fmla="*/ 4658 h 13417"/>
            <a:gd name="connsiteX3" fmla="*/ 0 w 14860"/>
            <a:gd name="connsiteY3" fmla="*/ 4004 h 13417"/>
            <a:gd name="connsiteX4" fmla="*/ 1740 w 14860"/>
            <a:gd name="connsiteY4" fmla="*/ 0 h 134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860" h="13417">
              <a:moveTo>
                <a:pt x="14860" y="13417"/>
              </a:moveTo>
              <a:cubicBezTo>
                <a:pt x="10701" y="11027"/>
                <a:pt x="11646" y="8343"/>
                <a:pt x="11513" y="6577"/>
              </a:cubicBezTo>
              <a:cubicBezTo>
                <a:pt x="9673" y="6153"/>
                <a:pt x="5793" y="6217"/>
                <a:pt x="4188" y="4658"/>
              </a:cubicBezTo>
              <a:cubicBezTo>
                <a:pt x="2424" y="4336"/>
                <a:pt x="568" y="4478"/>
                <a:pt x="0" y="4004"/>
              </a:cubicBezTo>
              <a:cubicBezTo>
                <a:pt x="805" y="2681"/>
                <a:pt x="897" y="1972"/>
                <a:pt x="174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145965</xdr:colOff>
      <xdr:row>17</xdr:row>
      <xdr:rowOff>143653</xdr:rowOff>
    </xdr:from>
    <xdr:to>
      <xdr:col>2</xdr:col>
      <xdr:colOff>228896</xdr:colOff>
      <xdr:row>21</xdr:row>
      <xdr:rowOff>109011</xdr:rowOff>
    </xdr:to>
    <xdr:sp macro="" textlink="">
      <xdr:nvSpPr>
        <xdr:cNvPr id="1388" name="Line 149">
          <a:extLst>
            <a:ext uri="{FF2B5EF4-FFF2-40B4-BE49-F238E27FC236}">
              <a16:creationId xmlns:a16="http://schemas.microsoft.com/office/drawing/2014/main" id="{44115BD9-1DA6-440C-8B7F-49D1A06E48F5}"/>
            </a:ext>
          </a:extLst>
        </xdr:cNvPr>
        <xdr:cNvSpPr>
          <a:spLocks noChangeShapeType="1"/>
        </xdr:cNvSpPr>
      </xdr:nvSpPr>
      <xdr:spPr bwMode="auto">
        <a:xfrm flipH="1" flipV="1">
          <a:off x="920665" y="2956703"/>
          <a:ext cx="82931" cy="625758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1785192 w 11785192"/>
            <a:gd name="connsiteY0" fmla="*/ 0 h 10356"/>
            <a:gd name="connsiteX1" fmla="*/ 0 w 11785192"/>
            <a:gd name="connsiteY1" fmla="*/ 10356 h 10356"/>
            <a:gd name="connsiteX0" fmla="*/ 11785192 w 11999230"/>
            <a:gd name="connsiteY0" fmla="*/ 0 h 10356"/>
            <a:gd name="connsiteX1" fmla="*/ 0 w 11999230"/>
            <a:gd name="connsiteY1" fmla="*/ 10356 h 10356"/>
            <a:gd name="connsiteX0" fmla="*/ 11785192 w 11785192"/>
            <a:gd name="connsiteY0" fmla="*/ 0 h 10356"/>
            <a:gd name="connsiteX1" fmla="*/ 0 w 11785192"/>
            <a:gd name="connsiteY1" fmla="*/ 10356 h 10356"/>
            <a:gd name="connsiteX0" fmla="*/ 11785192 w 11785192"/>
            <a:gd name="connsiteY0" fmla="*/ 0 h 10356"/>
            <a:gd name="connsiteX1" fmla="*/ 0 w 11785192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  <a:gd name="connsiteX0" fmla="*/ 15948269 w 15948269"/>
            <a:gd name="connsiteY0" fmla="*/ 0 h 10356"/>
            <a:gd name="connsiteX1" fmla="*/ 0 w 15948269"/>
            <a:gd name="connsiteY1" fmla="*/ 10356 h 103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5948269" h="10356">
              <a:moveTo>
                <a:pt x="15948269" y="0"/>
              </a:moveTo>
              <a:cubicBezTo>
                <a:pt x="15489038" y="3749"/>
                <a:pt x="16417692" y="6726"/>
                <a:pt x="0" y="1035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75539</xdr:colOff>
      <xdr:row>21</xdr:row>
      <xdr:rowOff>43876</xdr:rowOff>
    </xdr:from>
    <xdr:to>
      <xdr:col>2</xdr:col>
      <xdr:colOff>235651</xdr:colOff>
      <xdr:row>22</xdr:row>
      <xdr:rowOff>27009</xdr:rowOff>
    </xdr:to>
    <xdr:sp macro="" textlink="">
      <xdr:nvSpPr>
        <xdr:cNvPr id="1389" name="AutoShape 86">
          <a:extLst>
            <a:ext uri="{FF2B5EF4-FFF2-40B4-BE49-F238E27FC236}">
              <a16:creationId xmlns:a16="http://schemas.microsoft.com/office/drawing/2014/main" id="{32E802B6-83CE-4113-A2FB-C40A80DA6141}"/>
            </a:ext>
          </a:extLst>
        </xdr:cNvPr>
        <xdr:cNvSpPr>
          <a:spLocks noChangeArrowheads="1"/>
        </xdr:cNvSpPr>
      </xdr:nvSpPr>
      <xdr:spPr bwMode="auto">
        <a:xfrm>
          <a:off x="850239" y="3517326"/>
          <a:ext cx="160112" cy="1482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314265</xdr:colOff>
      <xdr:row>23</xdr:row>
      <xdr:rowOff>93181</xdr:rowOff>
    </xdr:from>
    <xdr:to>
      <xdr:col>2</xdr:col>
      <xdr:colOff>560707</xdr:colOff>
      <xdr:row>24</xdr:row>
      <xdr:rowOff>138157</xdr:rowOff>
    </xdr:to>
    <xdr:sp macro="" textlink="">
      <xdr:nvSpPr>
        <xdr:cNvPr id="1390" name="六角形 1389">
          <a:extLst>
            <a:ext uri="{FF2B5EF4-FFF2-40B4-BE49-F238E27FC236}">
              <a16:creationId xmlns:a16="http://schemas.microsoft.com/office/drawing/2014/main" id="{42B10979-564F-495A-8D12-FD19B2E500A2}"/>
            </a:ext>
          </a:extLst>
        </xdr:cNvPr>
        <xdr:cNvSpPr/>
      </xdr:nvSpPr>
      <xdr:spPr bwMode="auto">
        <a:xfrm>
          <a:off x="1088965" y="3896831"/>
          <a:ext cx="246442" cy="2100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twoCellAnchor>
    <xdr:from>
      <xdr:col>2</xdr:col>
      <xdr:colOff>195553</xdr:colOff>
      <xdr:row>19</xdr:row>
      <xdr:rowOff>152814</xdr:rowOff>
    </xdr:from>
    <xdr:to>
      <xdr:col>2</xdr:col>
      <xdr:colOff>391751</xdr:colOff>
      <xdr:row>20</xdr:row>
      <xdr:rowOff>141130</xdr:rowOff>
    </xdr:to>
    <xdr:sp macro="" textlink="">
      <xdr:nvSpPr>
        <xdr:cNvPr id="1391" name="六角形 1390">
          <a:extLst>
            <a:ext uri="{FF2B5EF4-FFF2-40B4-BE49-F238E27FC236}">
              <a16:creationId xmlns:a16="http://schemas.microsoft.com/office/drawing/2014/main" id="{8D4D4A04-8301-4A1E-96D4-C2EF217B1E64}"/>
            </a:ext>
          </a:extLst>
        </xdr:cNvPr>
        <xdr:cNvSpPr/>
      </xdr:nvSpPr>
      <xdr:spPr bwMode="auto">
        <a:xfrm>
          <a:off x="970253" y="3296064"/>
          <a:ext cx="196198" cy="15341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３６</a:t>
          </a:r>
        </a:p>
      </xdr:txBody>
    </xdr:sp>
    <xdr:clientData/>
  </xdr:twoCellAnchor>
  <xdr:oneCellAnchor>
    <xdr:from>
      <xdr:col>1</xdr:col>
      <xdr:colOff>545859</xdr:colOff>
      <xdr:row>19</xdr:row>
      <xdr:rowOff>119635</xdr:rowOff>
    </xdr:from>
    <xdr:ext cx="304188" cy="124113"/>
    <xdr:sp macro="" textlink="">
      <xdr:nvSpPr>
        <xdr:cNvPr id="1392" name="Text Box 1664">
          <a:extLst>
            <a:ext uri="{FF2B5EF4-FFF2-40B4-BE49-F238E27FC236}">
              <a16:creationId xmlns:a16="http://schemas.microsoft.com/office/drawing/2014/main" id="{FC9F3303-9888-4556-A956-6E900BA7D1CE}"/>
            </a:ext>
          </a:extLst>
        </xdr:cNvPr>
        <xdr:cNvSpPr txBox="1">
          <a:spLocks noChangeArrowheads="1"/>
        </xdr:cNvSpPr>
      </xdr:nvSpPr>
      <xdr:spPr bwMode="auto">
        <a:xfrm>
          <a:off x="615709" y="3262885"/>
          <a:ext cx="304188" cy="124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483466</xdr:colOff>
      <xdr:row>22</xdr:row>
      <xdr:rowOff>123407</xdr:rowOff>
    </xdr:from>
    <xdr:ext cx="304188" cy="186974"/>
    <xdr:sp macro="" textlink="">
      <xdr:nvSpPr>
        <xdr:cNvPr id="1393" name="Text Box 1664">
          <a:extLst>
            <a:ext uri="{FF2B5EF4-FFF2-40B4-BE49-F238E27FC236}">
              <a16:creationId xmlns:a16="http://schemas.microsoft.com/office/drawing/2014/main" id="{6BDF22A8-F5E0-4CE2-9AF2-E029DB1E6D82}"/>
            </a:ext>
          </a:extLst>
        </xdr:cNvPr>
        <xdr:cNvSpPr txBox="1">
          <a:spLocks noChangeArrowheads="1"/>
        </xdr:cNvSpPr>
      </xdr:nvSpPr>
      <xdr:spPr bwMode="auto">
        <a:xfrm>
          <a:off x="553316" y="3761957"/>
          <a:ext cx="304188" cy="186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220463</xdr:colOff>
      <xdr:row>20</xdr:row>
      <xdr:rowOff>51383</xdr:rowOff>
    </xdr:from>
    <xdr:to>
      <xdr:col>2</xdr:col>
      <xdr:colOff>375596</xdr:colOff>
      <xdr:row>23</xdr:row>
      <xdr:rowOff>106447</xdr:rowOff>
    </xdr:to>
    <xdr:sp macro="" textlink="">
      <xdr:nvSpPr>
        <xdr:cNvPr id="1394" name="Line 149">
          <a:extLst>
            <a:ext uri="{FF2B5EF4-FFF2-40B4-BE49-F238E27FC236}">
              <a16:creationId xmlns:a16="http://schemas.microsoft.com/office/drawing/2014/main" id="{414FC7CF-328A-4363-9D67-8DBDE51B1934}"/>
            </a:ext>
          </a:extLst>
        </xdr:cNvPr>
        <xdr:cNvSpPr>
          <a:spLocks noChangeShapeType="1"/>
        </xdr:cNvSpPr>
      </xdr:nvSpPr>
      <xdr:spPr bwMode="auto">
        <a:xfrm rot="12372586">
          <a:off x="290313" y="3359733"/>
          <a:ext cx="859983" cy="550364"/>
        </a:xfrm>
        <a:custGeom>
          <a:avLst/>
          <a:gdLst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613408"/>
            <a:gd name="connsiteY0" fmla="*/ 0 h 296737"/>
            <a:gd name="connsiteX1" fmla="*/ 613408 w 613408"/>
            <a:gd name="connsiteY1" fmla="*/ 296737 h 296737"/>
            <a:gd name="connsiteX0" fmla="*/ 0 w 726801"/>
            <a:gd name="connsiteY0" fmla="*/ 0 h 373844"/>
            <a:gd name="connsiteX1" fmla="*/ 726801 w 726801"/>
            <a:gd name="connsiteY1" fmla="*/ 373844 h 373844"/>
            <a:gd name="connsiteX0" fmla="*/ 0 w 839215"/>
            <a:gd name="connsiteY0" fmla="*/ 0 h 450712"/>
            <a:gd name="connsiteX1" fmla="*/ 839215 w 839215"/>
            <a:gd name="connsiteY1" fmla="*/ 450712 h 450712"/>
            <a:gd name="connsiteX0" fmla="*/ 0 w 839215"/>
            <a:gd name="connsiteY0" fmla="*/ 33271 h 483983"/>
            <a:gd name="connsiteX1" fmla="*/ 839215 w 839215"/>
            <a:gd name="connsiteY1" fmla="*/ 483983 h 483983"/>
            <a:gd name="connsiteX0" fmla="*/ 0 w 839215"/>
            <a:gd name="connsiteY0" fmla="*/ 55731 h 506443"/>
            <a:gd name="connsiteX1" fmla="*/ 839215 w 839215"/>
            <a:gd name="connsiteY1" fmla="*/ 506443 h 506443"/>
            <a:gd name="connsiteX0" fmla="*/ 0 w 839215"/>
            <a:gd name="connsiteY0" fmla="*/ 63609 h 514321"/>
            <a:gd name="connsiteX1" fmla="*/ 839215 w 839215"/>
            <a:gd name="connsiteY1" fmla="*/ 514321 h 514321"/>
            <a:gd name="connsiteX0" fmla="*/ 0 w 838865"/>
            <a:gd name="connsiteY0" fmla="*/ 54819 h 564747"/>
            <a:gd name="connsiteX1" fmla="*/ 838865 w 838865"/>
            <a:gd name="connsiteY1" fmla="*/ 564747 h 564747"/>
            <a:gd name="connsiteX0" fmla="*/ 0 w 838865"/>
            <a:gd name="connsiteY0" fmla="*/ 59324 h 569252"/>
            <a:gd name="connsiteX1" fmla="*/ 838865 w 838865"/>
            <a:gd name="connsiteY1" fmla="*/ 569252 h 569252"/>
            <a:gd name="connsiteX0" fmla="*/ 0 w 838865"/>
            <a:gd name="connsiteY0" fmla="*/ 49224 h 559152"/>
            <a:gd name="connsiteX1" fmla="*/ 838865 w 838865"/>
            <a:gd name="connsiteY1" fmla="*/ 559152 h 559152"/>
            <a:gd name="connsiteX0" fmla="*/ 0 w 858074"/>
            <a:gd name="connsiteY0" fmla="*/ 46082 h 579821"/>
            <a:gd name="connsiteX1" fmla="*/ 858074 w 858074"/>
            <a:gd name="connsiteY1" fmla="*/ 579821 h 5798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58074" h="579821">
              <a:moveTo>
                <a:pt x="0" y="46082"/>
              </a:moveTo>
              <a:cubicBezTo>
                <a:pt x="865586" y="-92759"/>
                <a:pt x="736333" y="81277"/>
                <a:pt x="858074" y="57982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297852</xdr:colOff>
      <xdr:row>22</xdr:row>
      <xdr:rowOff>57518</xdr:rowOff>
    </xdr:from>
    <xdr:ext cx="358121" cy="233859"/>
    <xdr:sp macro="" textlink="">
      <xdr:nvSpPr>
        <xdr:cNvPr id="1395" name="Text Box 1563">
          <a:extLst>
            <a:ext uri="{FF2B5EF4-FFF2-40B4-BE49-F238E27FC236}">
              <a16:creationId xmlns:a16="http://schemas.microsoft.com/office/drawing/2014/main" id="{23DB58A7-5B03-485F-82DB-238F0A2A5104}"/>
            </a:ext>
          </a:extLst>
        </xdr:cNvPr>
        <xdr:cNvSpPr txBox="1">
          <a:spLocks noChangeArrowheads="1"/>
        </xdr:cNvSpPr>
      </xdr:nvSpPr>
      <xdr:spPr bwMode="auto">
        <a:xfrm>
          <a:off x="1072552" y="3696068"/>
          <a:ext cx="358121" cy="23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179587</xdr:colOff>
      <xdr:row>20</xdr:row>
      <xdr:rowOff>130999</xdr:rowOff>
    </xdr:from>
    <xdr:to>
      <xdr:col>2</xdr:col>
      <xdr:colOff>317217</xdr:colOff>
      <xdr:row>24</xdr:row>
      <xdr:rowOff>68552</xdr:rowOff>
    </xdr:to>
    <xdr:sp macro="" textlink="">
      <xdr:nvSpPr>
        <xdr:cNvPr id="1396" name="AutoShape 1653">
          <a:extLst>
            <a:ext uri="{FF2B5EF4-FFF2-40B4-BE49-F238E27FC236}">
              <a16:creationId xmlns:a16="http://schemas.microsoft.com/office/drawing/2014/main" id="{A0DC472B-11C6-4CB8-B243-0049BDD7AC68}"/>
            </a:ext>
          </a:extLst>
        </xdr:cNvPr>
        <xdr:cNvSpPr>
          <a:spLocks/>
        </xdr:cNvSpPr>
      </xdr:nvSpPr>
      <xdr:spPr bwMode="auto">
        <a:xfrm rot="10204117" flipH="1">
          <a:off x="954287" y="3439349"/>
          <a:ext cx="137630" cy="597953"/>
        </a:xfrm>
        <a:prstGeom prst="rightBrace">
          <a:avLst>
            <a:gd name="adj1" fmla="val 42094"/>
            <a:gd name="adj2" fmla="val 3791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537128</xdr:colOff>
      <xdr:row>18</xdr:row>
      <xdr:rowOff>50616</xdr:rowOff>
    </xdr:from>
    <xdr:ext cx="358121" cy="233859"/>
    <xdr:sp macro="" textlink="">
      <xdr:nvSpPr>
        <xdr:cNvPr id="1397" name="Text Box 1563">
          <a:extLst>
            <a:ext uri="{FF2B5EF4-FFF2-40B4-BE49-F238E27FC236}">
              <a16:creationId xmlns:a16="http://schemas.microsoft.com/office/drawing/2014/main" id="{730E9096-9493-49EE-A0FA-F0F45EA65961}"/>
            </a:ext>
          </a:extLst>
        </xdr:cNvPr>
        <xdr:cNvSpPr txBox="1">
          <a:spLocks noChangeArrowheads="1"/>
        </xdr:cNvSpPr>
      </xdr:nvSpPr>
      <xdr:spPr bwMode="auto">
        <a:xfrm>
          <a:off x="606978" y="3028766"/>
          <a:ext cx="358121" cy="23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385347</xdr:colOff>
      <xdr:row>19</xdr:row>
      <xdr:rowOff>9161</xdr:rowOff>
    </xdr:from>
    <xdr:to>
      <xdr:col>2</xdr:col>
      <xdr:colOff>199238</xdr:colOff>
      <xdr:row>20</xdr:row>
      <xdr:rowOff>39310</xdr:rowOff>
    </xdr:to>
    <xdr:sp macro="" textlink="">
      <xdr:nvSpPr>
        <xdr:cNvPr id="1398" name="AutoShape 1653">
          <a:extLst>
            <a:ext uri="{FF2B5EF4-FFF2-40B4-BE49-F238E27FC236}">
              <a16:creationId xmlns:a16="http://schemas.microsoft.com/office/drawing/2014/main" id="{42EBB1FD-A156-45D4-B262-68A7890E4D94}"/>
            </a:ext>
          </a:extLst>
        </xdr:cNvPr>
        <xdr:cNvSpPr>
          <a:spLocks/>
        </xdr:cNvSpPr>
      </xdr:nvSpPr>
      <xdr:spPr bwMode="auto">
        <a:xfrm rot="6913295" flipH="1">
          <a:off x="616943" y="2990665"/>
          <a:ext cx="195249" cy="518741"/>
        </a:xfrm>
        <a:prstGeom prst="rightBrace">
          <a:avLst>
            <a:gd name="adj1" fmla="val 42094"/>
            <a:gd name="adj2" fmla="val 4729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</xdr:col>
      <xdr:colOff>508460</xdr:colOff>
      <xdr:row>23</xdr:row>
      <xdr:rowOff>154151</xdr:rowOff>
    </xdr:from>
    <xdr:ext cx="368116" cy="117335"/>
    <xdr:sp macro="" textlink="">
      <xdr:nvSpPr>
        <xdr:cNvPr id="1399" name="Text Box 1664">
          <a:extLst>
            <a:ext uri="{FF2B5EF4-FFF2-40B4-BE49-F238E27FC236}">
              <a16:creationId xmlns:a16="http://schemas.microsoft.com/office/drawing/2014/main" id="{BFDF2F0D-4A8A-4B33-A74E-D9E4E57BAD6B}"/>
            </a:ext>
          </a:extLst>
        </xdr:cNvPr>
        <xdr:cNvSpPr txBox="1">
          <a:spLocks noChangeArrowheads="1"/>
        </xdr:cNvSpPr>
      </xdr:nvSpPr>
      <xdr:spPr bwMode="auto">
        <a:xfrm>
          <a:off x="578310" y="3957801"/>
          <a:ext cx="368116" cy="11733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通行止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</xdr:col>
      <xdr:colOff>239664</xdr:colOff>
      <xdr:row>22</xdr:row>
      <xdr:rowOff>1910</xdr:rowOff>
    </xdr:from>
    <xdr:to>
      <xdr:col>1</xdr:col>
      <xdr:colOff>466734</xdr:colOff>
      <xdr:row>24</xdr:row>
      <xdr:rowOff>146116</xdr:rowOff>
    </xdr:to>
    <xdr:pic>
      <xdr:nvPicPr>
        <xdr:cNvPr id="1400" name="図 1399">
          <a:extLst>
            <a:ext uri="{FF2B5EF4-FFF2-40B4-BE49-F238E27FC236}">
              <a16:creationId xmlns:a16="http://schemas.microsoft.com/office/drawing/2014/main" id="{6DB9DE9B-D6CF-49C4-829B-56CF71991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17362798">
          <a:off x="185846" y="3764128"/>
          <a:ext cx="474406" cy="227070"/>
        </a:xfrm>
        <a:prstGeom prst="rect">
          <a:avLst/>
        </a:prstGeom>
      </xdr:spPr>
    </xdr:pic>
    <xdr:clientData/>
  </xdr:twoCellAnchor>
  <xdr:oneCellAnchor>
    <xdr:from>
      <xdr:col>1</xdr:col>
      <xdr:colOff>306584</xdr:colOff>
      <xdr:row>19</xdr:row>
      <xdr:rowOff>154146</xdr:rowOff>
    </xdr:from>
    <xdr:ext cx="277812" cy="204107"/>
    <xdr:sp macro="" textlink="">
      <xdr:nvSpPr>
        <xdr:cNvPr id="1401" name="Text Box 1620">
          <a:extLst>
            <a:ext uri="{FF2B5EF4-FFF2-40B4-BE49-F238E27FC236}">
              <a16:creationId xmlns:a16="http://schemas.microsoft.com/office/drawing/2014/main" id="{694CA540-82A5-45BA-8298-5C6F24C5A9B7}"/>
            </a:ext>
          </a:extLst>
        </xdr:cNvPr>
        <xdr:cNvSpPr txBox="1">
          <a:spLocks noChangeArrowheads="1"/>
        </xdr:cNvSpPr>
      </xdr:nvSpPr>
      <xdr:spPr bwMode="auto">
        <a:xfrm flipH="1">
          <a:off x="376434" y="3297396"/>
          <a:ext cx="277812" cy="204107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none" lIns="0" tIns="7200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oneCellAnchor>
    <xdr:from>
      <xdr:col>1</xdr:col>
      <xdr:colOff>661717</xdr:colOff>
      <xdr:row>17</xdr:row>
      <xdr:rowOff>41391</xdr:rowOff>
    </xdr:from>
    <xdr:ext cx="499425" cy="140038"/>
    <xdr:sp macro="" textlink="">
      <xdr:nvSpPr>
        <xdr:cNvPr id="1402" name="Text Box 1664">
          <a:extLst>
            <a:ext uri="{FF2B5EF4-FFF2-40B4-BE49-F238E27FC236}">
              <a16:creationId xmlns:a16="http://schemas.microsoft.com/office/drawing/2014/main" id="{5EE67902-66F0-4CAF-BF53-EE86904279DC}"/>
            </a:ext>
          </a:extLst>
        </xdr:cNvPr>
        <xdr:cNvSpPr txBox="1">
          <a:spLocks noChangeArrowheads="1"/>
        </xdr:cNvSpPr>
      </xdr:nvSpPr>
      <xdr:spPr bwMode="auto">
        <a:xfrm>
          <a:off x="729753" y="2826320"/>
          <a:ext cx="499425" cy="14003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vert="horz" wrap="none" lIns="0" tIns="0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↑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輪島・巌門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457842</xdr:colOff>
      <xdr:row>20</xdr:row>
      <xdr:rowOff>112684</xdr:rowOff>
    </xdr:from>
    <xdr:ext cx="407230" cy="348878"/>
    <xdr:sp macro="" textlink="">
      <xdr:nvSpPr>
        <xdr:cNvPr id="1403" name="Text Box 1664">
          <a:extLst>
            <a:ext uri="{FF2B5EF4-FFF2-40B4-BE49-F238E27FC236}">
              <a16:creationId xmlns:a16="http://schemas.microsoft.com/office/drawing/2014/main" id="{5FC5522A-313C-4611-9435-3DD6D29D69EA}"/>
            </a:ext>
          </a:extLst>
        </xdr:cNvPr>
        <xdr:cNvSpPr txBox="1">
          <a:spLocks noChangeArrowheads="1"/>
        </xdr:cNvSpPr>
      </xdr:nvSpPr>
      <xdr:spPr bwMode="auto">
        <a:xfrm>
          <a:off x="527692" y="3421034"/>
          <a:ext cx="407230" cy="3488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福浦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跡地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330267</xdr:colOff>
      <xdr:row>60</xdr:row>
      <xdr:rowOff>105171</xdr:rowOff>
    </xdr:from>
    <xdr:ext cx="264129" cy="264427"/>
    <xdr:pic>
      <xdr:nvPicPr>
        <xdr:cNvPr id="1404" name="図 1403" descr="クリックすると新しいウィンドウで開きます">
          <a:extLst>
            <a:ext uri="{FF2B5EF4-FFF2-40B4-BE49-F238E27FC236}">
              <a16:creationId xmlns:a16="http://schemas.microsoft.com/office/drawing/2014/main" id="{9E611791-8780-41B0-9898-D4CFA6ED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26139" y="10076886"/>
          <a:ext cx="264129" cy="264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407598</xdr:colOff>
      <xdr:row>49</xdr:row>
      <xdr:rowOff>150168</xdr:rowOff>
    </xdr:from>
    <xdr:ext cx="416184" cy="193073"/>
    <xdr:sp macro="" textlink="">
      <xdr:nvSpPr>
        <xdr:cNvPr id="1405" name="Text Box 1563">
          <a:extLst>
            <a:ext uri="{FF2B5EF4-FFF2-40B4-BE49-F238E27FC236}">
              <a16:creationId xmlns:a16="http://schemas.microsoft.com/office/drawing/2014/main" id="{5FE30FB2-5990-436F-B982-AD3B6831B68A}"/>
            </a:ext>
          </a:extLst>
        </xdr:cNvPr>
        <xdr:cNvSpPr txBox="1">
          <a:spLocks noChangeArrowheads="1"/>
        </xdr:cNvSpPr>
      </xdr:nvSpPr>
      <xdr:spPr bwMode="auto">
        <a:xfrm>
          <a:off x="1887148" y="8246418"/>
          <a:ext cx="416184" cy="193073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次ﾁｪｯｸ迄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21.2㎞</a:t>
          </a:r>
        </a:p>
      </xdr:txBody>
    </xdr:sp>
    <xdr:clientData/>
  </xdr:oneCellAnchor>
  <xdr:twoCellAnchor editAs="oneCell">
    <xdr:from>
      <xdr:col>17</xdr:col>
      <xdr:colOff>22965</xdr:colOff>
      <xdr:row>11</xdr:row>
      <xdr:rowOff>2122</xdr:rowOff>
    </xdr:from>
    <xdr:to>
      <xdr:col>18</xdr:col>
      <xdr:colOff>380999</xdr:colOff>
      <xdr:row>15</xdr:row>
      <xdr:rowOff>121795</xdr:rowOff>
    </xdr:to>
    <xdr:pic>
      <xdr:nvPicPr>
        <xdr:cNvPr id="1416" name="図 1415">
          <a:extLst>
            <a:ext uri="{FF2B5EF4-FFF2-40B4-BE49-F238E27FC236}">
              <a16:creationId xmlns:a16="http://schemas.microsoft.com/office/drawing/2014/main" id="{5AA8BE72-473C-409C-BB40-7366AC8A7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0415" y="1824572"/>
          <a:ext cx="1062884" cy="780073"/>
        </a:xfrm>
        <a:prstGeom prst="rect">
          <a:avLst/>
        </a:prstGeom>
      </xdr:spPr>
    </xdr:pic>
    <xdr:clientData/>
  </xdr:twoCellAnchor>
  <xdr:twoCellAnchor>
    <xdr:from>
      <xdr:col>17</xdr:col>
      <xdr:colOff>354990</xdr:colOff>
      <xdr:row>15</xdr:row>
      <xdr:rowOff>82461</xdr:rowOff>
    </xdr:from>
    <xdr:to>
      <xdr:col>18</xdr:col>
      <xdr:colOff>63740</xdr:colOff>
      <xdr:row>16</xdr:row>
      <xdr:rowOff>110239</xdr:rowOff>
    </xdr:to>
    <xdr:sp macro="" textlink="">
      <xdr:nvSpPr>
        <xdr:cNvPr id="41" name="Freeform 166">
          <a:extLst>
            <a:ext uri="{FF2B5EF4-FFF2-40B4-BE49-F238E27FC236}">
              <a16:creationId xmlns:a16="http://schemas.microsoft.com/office/drawing/2014/main" id="{E176AA02-319D-3C10-0744-5D2E50CB69AA}"/>
            </a:ext>
          </a:extLst>
        </xdr:cNvPr>
        <xdr:cNvSpPr>
          <a:spLocks/>
        </xdr:cNvSpPr>
      </xdr:nvSpPr>
      <xdr:spPr bwMode="auto">
        <a:xfrm rot="15419719">
          <a:off x="11839789" y="2476381"/>
          <a:ext cx="194466" cy="415187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7469 w 17469"/>
            <a:gd name="connsiteY0" fmla="*/ 11020 h 11020"/>
            <a:gd name="connsiteX1" fmla="*/ 11552 w 17469"/>
            <a:gd name="connsiteY1" fmla="*/ 209 h 11020"/>
            <a:gd name="connsiteX2" fmla="*/ 8921 w 17469"/>
            <a:gd name="connsiteY2" fmla="*/ 4400 h 11020"/>
            <a:gd name="connsiteX3" fmla="*/ 0 w 17469"/>
            <a:gd name="connsiteY3" fmla="*/ 10824 h 11020"/>
            <a:gd name="connsiteX0" fmla="*/ 9973 w 9973"/>
            <a:gd name="connsiteY0" fmla="*/ 11020 h 11020"/>
            <a:gd name="connsiteX1" fmla="*/ 4056 w 9973"/>
            <a:gd name="connsiteY1" fmla="*/ 209 h 11020"/>
            <a:gd name="connsiteX2" fmla="*/ 1425 w 9973"/>
            <a:gd name="connsiteY2" fmla="*/ 4400 h 11020"/>
            <a:gd name="connsiteX3" fmla="*/ 3055 w 9973"/>
            <a:gd name="connsiteY3" fmla="*/ 4408 h 11020"/>
            <a:gd name="connsiteX0" fmla="*/ 9961 w 9961"/>
            <a:gd name="connsiteY0" fmla="*/ 10000 h 10000"/>
            <a:gd name="connsiteX1" fmla="*/ 4028 w 9961"/>
            <a:gd name="connsiteY1" fmla="*/ 190 h 10000"/>
            <a:gd name="connsiteX2" fmla="*/ 1390 w 9961"/>
            <a:gd name="connsiteY2" fmla="*/ 3993 h 10000"/>
            <a:gd name="connsiteX3" fmla="*/ 3285 w 9961"/>
            <a:gd name="connsiteY3" fmla="*/ 4349 h 10000"/>
            <a:gd name="connsiteX0" fmla="*/ 8605 w 8605"/>
            <a:gd name="connsiteY0" fmla="*/ 10000 h 10000"/>
            <a:gd name="connsiteX1" fmla="*/ 2649 w 8605"/>
            <a:gd name="connsiteY1" fmla="*/ 190 h 10000"/>
            <a:gd name="connsiteX2" fmla="*/ 0 w 8605"/>
            <a:gd name="connsiteY2" fmla="*/ 3993 h 10000"/>
            <a:gd name="connsiteX3" fmla="*/ 1903 w 8605"/>
            <a:gd name="connsiteY3" fmla="*/ 4349 h 10000"/>
            <a:gd name="connsiteX0" fmla="*/ 10000 w 10000"/>
            <a:gd name="connsiteY0" fmla="*/ 10000 h 10000"/>
            <a:gd name="connsiteX1" fmla="*/ 3078 w 10000"/>
            <a:gd name="connsiteY1" fmla="*/ 190 h 10000"/>
            <a:gd name="connsiteX2" fmla="*/ 0 w 10000"/>
            <a:gd name="connsiteY2" fmla="*/ 3993 h 10000"/>
            <a:gd name="connsiteX3" fmla="*/ 2483 w 10000"/>
            <a:gd name="connsiteY3" fmla="*/ 5508 h 10000"/>
            <a:gd name="connsiteX0" fmla="*/ 10000 w 10810"/>
            <a:gd name="connsiteY0" fmla="*/ 10000 h 10000"/>
            <a:gd name="connsiteX1" fmla="*/ 3078 w 10810"/>
            <a:gd name="connsiteY1" fmla="*/ 190 h 10000"/>
            <a:gd name="connsiteX2" fmla="*/ 0 w 10810"/>
            <a:gd name="connsiteY2" fmla="*/ 3993 h 10000"/>
            <a:gd name="connsiteX3" fmla="*/ 2483 w 10810"/>
            <a:gd name="connsiteY3" fmla="*/ 5508 h 10000"/>
            <a:gd name="connsiteX0" fmla="*/ 10000 w 11291"/>
            <a:gd name="connsiteY0" fmla="*/ 9834 h 9834"/>
            <a:gd name="connsiteX1" fmla="*/ 3078 w 11291"/>
            <a:gd name="connsiteY1" fmla="*/ 24 h 9834"/>
            <a:gd name="connsiteX2" fmla="*/ 0 w 11291"/>
            <a:gd name="connsiteY2" fmla="*/ 3827 h 9834"/>
            <a:gd name="connsiteX3" fmla="*/ 2483 w 11291"/>
            <a:gd name="connsiteY3" fmla="*/ 5342 h 9834"/>
            <a:gd name="connsiteX0" fmla="*/ 8857 w 10000"/>
            <a:gd name="connsiteY0" fmla="*/ 10000 h 10000"/>
            <a:gd name="connsiteX1" fmla="*/ 2726 w 10000"/>
            <a:gd name="connsiteY1" fmla="*/ 24 h 10000"/>
            <a:gd name="connsiteX2" fmla="*/ 0 w 10000"/>
            <a:gd name="connsiteY2" fmla="*/ 3892 h 10000"/>
            <a:gd name="connsiteX3" fmla="*/ 2199 w 10000"/>
            <a:gd name="connsiteY3" fmla="*/ 5432 h 10000"/>
            <a:gd name="connsiteX0" fmla="*/ 8857 w 10000"/>
            <a:gd name="connsiteY0" fmla="*/ 10000 h 10000"/>
            <a:gd name="connsiteX1" fmla="*/ 2726 w 10000"/>
            <a:gd name="connsiteY1" fmla="*/ 24 h 10000"/>
            <a:gd name="connsiteX2" fmla="*/ 0 w 10000"/>
            <a:gd name="connsiteY2" fmla="*/ 3892 h 10000"/>
            <a:gd name="connsiteX3" fmla="*/ 2599 w 10000"/>
            <a:gd name="connsiteY3" fmla="*/ 4359 h 10000"/>
            <a:gd name="connsiteX0" fmla="*/ 8858 w 10001"/>
            <a:gd name="connsiteY0" fmla="*/ 10000 h 10000"/>
            <a:gd name="connsiteX1" fmla="*/ 2727 w 10001"/>
            <a:gd name="connsiteY1" fmla="*/ 24 h 10000"/>
            <a:gd name="connsiteX2" fmla="*/ 1 w 10001"/>
            <a:gd name="connsiteY2" fmla="*/ 3892 h 10000"/>
            <a:gd name="connsiteX3" fmla="*/ 2600 w 10001"/>
            <a:gd name="connsiteY3" fmla="*/ 4359 h 10000"/>
            <a:gd name="connsiteX0" fmla="*/ 8858 w 10001"/>
            <a:gd name="connsiteY0" fmla="*/ 9992 h 9992"/>
            <a:gd name="connsiteX1" fmla="*/ 2727 w 10001"/>
            <a:gd name="connsiteY1" fmla="*/ 16 h 9992"/>
            <a:gd name="connsiteX2" fmla="*/ 1 w 10001"/>
            <a:gd name="connsiteY2" fmla="*/ 3884 h 9992"/>
            <a:gd name="connsiteX3" fmla="*/ 2600 w 10001"/>
            <a:gd name="connsiteY3" fmla="*/ 4351 h 9992"/>
            <a:gd name="connsiteX0" fmla="*/ 10818 w 11434"/>
            <a:gd name="connsiteY0" fmla="*/ 10494 h 10494"/>
            <a:gd name="connsiteX1" fmla="*/ 2727 w 11434"/>
            <a:gd name="connsiteY1" fmla="*/ 157 h 10494"/>
            <a:gd name="connsiteX2" fmla="*/ 1 w 11434"/>
            <a:gd name="connsiteY2" fmla="*/ 4028 h 10494"/>
            <a:gd name="connsiteX3" fmla="*/ 2600 w 11434"/>
            <a:gd name="connsiteY3" fmla="*/ 4495 h 10494"/>
            <a:gd name="connsiteX0" fmla="*/ 10818 w 11464"/>
            <a:gd name="connsiteY0" fmla="*/ 10357 h 10357"/>
            <a:gd name="connsiteX1" fmla="*/ 2727 w 11464"/>
            <a:gd name="connsiteY1" fmla="*/ 20 h 10357"/>
            <a:gd name="connsiteX2" fmla="*/ 1 w 11464"/>
            <a:gd name="connsiteY2" fmla="*/ 3891 h 10357"/>
            <a:gd name="connsiteX3" fmla="*/ 2600 w 11464"/>
            <a:gd name="connsiteY3" fmla="*/ 4358 h 10357"/>
            <a:gd name="connsiteX0" fmla="*/ 11130 w 11733"/>
            <a:gd name="connsiteY0" fmla="*/ 10488 h 10488"/>
            <a:gd name="connsiteX1" fmla="*/ 2727 w 11733"/>
            <a:gd name="connsiteY1" fmla="*/ 156 h 10488"/>
            <a:gd name="connsiteX2" fmla="*/ 1 w 11733"/>
            <a:gd name="connsiteY2" fmla="*/ 4027 h 10488"/>
            <a:gd name="connsiteX3" fmla="*/ 2600 w 11733"/>
            <a:gd name="connsiteY3" fmla="*/ 4494 h 10488"/>
            <a:gd name="connsiteX0" fmla="*/ 11130 w 11656"/>
            <a:gd name="connsiteY0" fmla="*/ 10340 h 10340"/>
            <a:gd name="connsiteX1" fmla="*/ 2727 w 11656"/>
            <a:gd name="connsiteY1" fmla="*/ 8 h 10340"/>
            <a:gd name="connsiteX2" fmla="*/ 1 w 11656"/>
            <a:gd name="connsiteY2" fmla="*/ 3879 h 10340"/>
            <a:gd name="connsiteX3" fmla="*/ 2600 w 11656"/>
            <a:gd name="connsiteY3" fmla="*/ 4346 h 10340"/>
            <a:gd name="connsiteX0" fmla="*/ 11130 w 11657"/>
            <a:gd name="connsiteY0" fmla="*/ 10334 h 10334"/>
            <a:gd name="connsiteX1" fmla="*/ 2727 w 11657"/>
            <a:gd name="connsiteY1" fmla="*/ 2 h 10334"/>
            <a:gd name="connsiteX2" fmla="*/ 1 w 11657"/>
            <a:gd name="connsiteY2" fmla="*/ 3873 h 10334"/>
            <a:gd name="connsiteX3" fmla="*/ 2600 w 11657"/>
            <a:gd name="connsiteY3" fmla="*/ 4340 h 10334"/>
            <a:gd name="connsiteX0" fmla="*/ 11130 w 11657"/>
            <a:gd name="connsiteY0" fmla="*/ 10333 h 10333"/>
            <a:gd name="connsiteX1" fmla="*/ 2727 w 11657"/>
            <a:gd name="connsiteY1" fmla="*/ 1 h 10333"/>
            <a:gd name="connsiteX2" fmla="*/ 1 w 11657"/>
            <a:gd name="connsiteY2" fmla="*/ 3872 h 10333"/>
            <a:gd name="connsiteX3" fmla="*/ 2600 w 11657"/>
            <a:gd name="connsiteY3" fmla="*/ 4339 h 10333"/>
            <a:gd name="connsiteX0" fmla="*/ 11130 w 11668"/>
            <a:gd name="connsiteY0" fmla="*/ 10405 h 10405"/>
            <a:gd name="connsiteX1" fmla="*/ 3005 w 11668"/>
            <a:gd name="connsiteY1" fmla="*/ 0 h 10405"/>
            <a:gd name="connsiteX2" fmla="*/ 1 w 11668"/>
            <a:gd name="connsiteY2" fmla="*/ 3944 h 10405"/>
            <a:gd name="connsiteX3" fmla="*/ 2600 w 11668"/>
            <a:gd name="connsiteY3" fmla="*/ 4411 h 10405"/>
            <a:gd name="connsiteX0" fmla="*/ 11130 w 11711"/>
            <a:gd name="connsiteY0" fmla="*/ 10405 h 10405"/>
            <a:gd name="connsiteX1" fmla="*/ 3005 w 11711"/>
            <a:gd name="connsiteY1" fmla="*/ 0 h 10405"/>
            <a:gd name="connsiteX2" fmla="*/ 1 w 11711"/>
            <a:gd name="connsiteY2" fmla="*/ 3944 h 10405"/>
            <a:gd name="connsiteX3" fmla="*/ 2600 w 11711"/>
            <a:gd name="connsiteY3" fmla="*/ 4411 h 10405"/>
            <a:gd name="connsiteX0" fmla="*/ 11130 w 11700"/>
            <a:gd name="connsiteY0" fmla="*/ 10446 h 10446"/>
            <a:gd name="connsiteX1" fmla="*/ 2774 w 11700"/>
            <a:gd name="connsiteY1" fmla="*/ 0 h 10446"/>
            <a:gd name="connsiteX2" fmla="*/ 1 w 11700"/>
            <a:gd name="connsiteY2" fmla="*/ 3985 h 10446"/>
            <a:gd name="connsiteX3" fmla="*/ 2600 w 11700"/>
            <a:gd name="connsiteY3" fmla="*/ 4452 h 10446"/>
            <a:gd name="connsiteX0" fmla="*/ 11130 w 11696"/>
            <a:gd name="connsiteY0" fmla="*/ 10238 h 10238"/>
            <a:gd name="connsiteX1" fmla="*/ 2688 w 11696"/>
            <a:gd name="connsiteY1" fmla="*/ 1 h 10238"/>
            <a:gd name="connsiteX2" fmla="*/ 1 w 11696"/>
            <a:gd name="connsiteY2" fmla="*/ 3777 h 10238"/>
            <a:gd name="connsiteX3" fmla="*/ 2600 w 11696"/>
            <a:gd name="connsiteY3" fmla="*/ 4244 h 10238"/>
            <a:gd name="connsiteX0" fmla="*/ 11130 w 11712"/>
            <a:gd name="connsiteY0" fmla="*/ 10240 h 10240"/>
            <a:gd name="connsiteX1" fmla="*/ 2688 w 11712"/>
            <a:gd name="connsiteY1" fmla="*/ 3 h 10240"/>
            <a:gd name="connsiteX2" fmla="*/ 1 w 11712"/>
            <a:gd name="connsiteY2" fmla="*/ 3779 h 10240"/>
            <a:gd name="connsiteX3" fmla="*/ 2600 w 11712"/>
            <a:gd name="connsiteY3" fmla="*/ 4246 h 10240"/>
            <a:gd name="connsiteX0" fmla="*/ 11106 w 11708"/>
            <a:gd name="connsiteY0" fmla="*/ 10455 h 10455"/>
            <a:gd name="connsiteX1" fmla="*/ 2688 w 11708"/>
            <a:gd name="connsiteY1" fmla="*/ 161 h 10455"/>
            <a:gd name="connsiteX2" fmla="*/ 1 w 11708"/>
            <a:gd name="connsiteY2" fmla="*/ 3937 h 10455"/>
            <a:gd name="connsiteX3" fmla="*/ 2600 w 11708"/>
            <a:gd name="connsiteY3" fmla="*/ 4404 h 10455"/>
            <a:gd name="connsiteX0" fmla="*/ 11106 w 11765"/>
            <a:gd name="connsiteY0" fmla="*/ 10325 h 10325"/>
            <a:gd name="connsiteX1" fmla="*/ 2688 w 11765"/>
            <a:gd name="connsiteY1" fmla="*/ 31 h 10325"/>
            <a:gd name="connsiteX2" fmla="*/ 1 w 11765"/>
            <a:gd name="connsiteY2" fmla="*/ 3807 h 10325"/>
            <a:gd name="connsiteX3" fmla="*/ 2600 w 11765"/>
            <a:gd name="connsiteY3" fmla="*/ 4274 h 10325"/>
            <a:gd name="connsiteX0" fmla="*/ 11106 w 11714"/>
            <a:gd name="connsiteY0" fmla="*/ 10387 h 10387"/>
            <a:gd name="connsiteX1" fmla="*/ 11190 w 11714"/>
            <a:gd name="connsiteY1" fmla="*/ 1956 h 10387"/>
            <a:gd name="connsiteX2" fmla="*/ 2688 w 11714"/>
            <a:gd name="connsiteY2" fmla="*/ 93 h 10387"/>
            <a:gd name="connsiteX3" fmla="*/ 1 w 11714"/>
            <a:gd name="connsiteY3" fmla="*/ 3869 h 10387"/>
            <a:gd name="connsiteX4" fmla="*/ 2600 w 11714"/>
            <a:gd name="connsiteY4" fmla="*/ 4336 h 10387"/>
            <a:gd name="connsiteX0" fmla="*/ 11106 w 11714"/>
            <a:gd name="connsiteY0" fmla="*/ 10329 h 10329"/>
            <a:gd name="connsiteX1" fmla="*/ 11190 w 11714"/>
            <a:gd name="connsiteY1" fmla="*/ 1898 h 10329"/>
            <a:gd name="connsiteX2" fmla="*/ 2688 w 11714"/>
            <a:gd name="connsiteY2" fmla="*/ 35 h 10329"/>
            <a:gd name="connsiteX3" fmla="*/ 1 w 11714"/>
            <a:gd name="connsiteY3" fmla="*/ 3811 h 10329"/>
            <a:gd name="connsiteX4" fmla="*/ 2600 w 11714"/>
            <a:gd name="connsiteY4" fmla="*/ 4278 h 10329"/>
            <a:gd name="connsiteX0" fmla="*/ 11106 w 11264"/>
            <a:gd name="connsiteY0" fmla="*/ 10329 h 10329"/>
            <a:gd name="connsiteX1" fmla="*/ 11190 w 11264"/>
            <a:gd name="connsiteY1" fmla="*/ 1898 h 10329"/>
            <a:gd name="connsiteX2" fmla="*/ 2688 w 11264"/>
            <a:gd name="connsiteY2" fmla="*/ 35 h 10329"/>
            <a:gd name="connsiteX3" fmla="*/ 1 w 11264"/>
            <a:gd name="connsiteY3" fmla="*/ 3811 h 10329"/>
            <a:gd name="connsiteX4" fmla="*/ 2600 w 11264"/>
            <a:gd name="connsiteY4" fmla="*/ 4278 h 10329"/>
            <a:gd name="connsiteX0" fmla="*/ 11106 w 11749"/>
            <a:gd name="connsiteY0" fmla="*/ 10324 h 10324"/>
            <a:gd name="connsiteX1" fmla="*/ 11701 w 11749"/>
            <a:gd name="connsiteY1" fmla="*/ 2005 h 10324"/>
            <a:gd name="connsiteX2" fmla="*/ 2688 w 11749"/>
            <a:gd name="connsiteY2" fmla="*/ 30 h 10324"/>
            <a:gd name="connsiteX3" fmla="*/ 1 w 11749"/>
            <a:gd name="connsiteY3" fmla="*/ 3806 h 10324"/>
            <a:gd name="connsiteX4" fmla="*/ 2600 w 11749"/>
            <a:gd name="connsiteY4" fmla="*/ 4273 h 10324"/>
            <a:gd name="connsiteX0" fmla="*/ 11106 w 12123"/>
            <a:gd name="connsiteY0" fmla="*/ 10324 h 10324"/>
            <a:gd name="connsiteX1" fmla="*/ 11701 w 12123"/>
            <a:gd name="connsiteY1" fmla="*/ 2005 h 10324"/>
            <a:gd name="connsiteX2" fmla="*/ 2688 w 12123"/>
            <a:gd name="connsiteY2" fmla="*/ 30 h 10324"/>
            <a:gd name="connsiteX3" fmla="*/ 1 w 12123"/>
            <a:gd name="connsiteY3" fmla="*/ 3806 h 10324"/>
            <a:gd name="connsiteX4" fmla="*/ 2600 w 12123"/>
            <a:gd name="connsiteY4" fmla="*/ 4273 h 10324"/>
            <a:gd name="connsiteX0" fmla="*/ 11106 w 12123"/>
            <a:gd name="connsiteY0" fmla="*/ 10326 h 10326"/>
            <a:gd name="connsiteX1" fmla="*/ 11701 w 12123"/>
            <a:gd name="connsiteY1" fmla="*/ 2007 h 10326"/>
            <a:gd name="connsiteX2" fmla="*/ 2688 w 12123"/>
            <a:gd name="connsiteY2" fmla="*/ 32 h 10326"/>
            <a:gd name="connsiteX3" fmla="*/ 1 w 12123"/>
            <a:gd name="connsiteY3" fmla="*/ 3808 h 10326"/>
            <a:gd name="connsiteX4" fmla="*/ 2600 w 12123"/>
            <a:gd name="connsiteY4" fmla="*/ 4275 h 10326"/>
            <a:gd name="connsiteX0" fmla="*/ 11106 w 12123"/>
            <a:gd name="connsiteY0" fmla="*/ 10189 h 10189"/>
            <a:gd name="connsiteX1" fmla="*/ 11701 w 12123"/>
            <a:gd name="connsiteY1" fmla="*/ 1870 h 10189"/>
            <a:gd name="connsiteX2" fmla="*/ 2444 w 12123"/>
            <a:gd name="connsiteY2" fmla="*/ 35 h 10189"/>
            <a:gd name="connsiteX3" fmla="*/ 1 w 12123"/>
            <a:gd name="connsiteY3" fmla="*/ 3671 h 10189"/>
            <a:gd name="connsiteX4" fmla="*/ 2600 w 12123"/>
            <a:gd name="connsiteY4" fmla="*/ 4138 h 10189"/>
            <a:gd name="connsiteX0" fmla="*/ 11106 w 12493"/>
            <a:gd name="connsiteY0" fmla="*/ 10187 h 10187"/>
            <a:gd name="connsiteX1" fmla="*/ 12120 w 12493"/>
            <a:gd name="connsiteY1" fmla="*/ 1903 h 10187"/>
            <a:gd name="connsiteX2" fmla="*/ 2444 w 12493"/>
            <a:gd name="connsiteY2" fmla="*/ 33 h 10187"/>
            <a:gd name="connsiteX3" fmla="*/ 1 w 12493"/>
            <a:gd name="connsiteY3" fmla="*/ 3669 h 10187"/>
            <a:gd name="connsiteX4" fmla="*/ 2600 w 12493"/>
            <a:gd name="connsiteY4" fmla="*/ 4136 h 10187"/>
            <a:gd name="connsiteX0" fmla="*/ 11541 w 12544"/>
            <a:gd name="connsiteY0" fmla="*/ 10408 h 10408"/>
            <a:gd name="connsiteX1" fmla="*/ 12120 w 12544"/>
            <a:gd name="connsiteY1" fmla="*/ 1903 h 10408"/>
            <a:gd name="connsiteX2" fmla="*/ 2444 w 12544"/>
            <a:gd name="connsiteY2" fmla="*/ 33 h 10408"/>
            <a:gd name="connsiteX3" fmla="*/ 1 w 12544"/>
            <a:gd name="connsiteY3" fmla="*/ 3669 h 10408"/>
            <a:gd name="connsiteX4" fmla="*/ 2600 w 12544"/>
            <a:gd name="connsiteY4" fmla="*/ 4136 h 10408"/>
            <a:gd name="connsiteX0" fmla="*/ 11541 w 12708"/>
            <a:gd name="connsiteY0" fmla="*/ 10408 h 10408"/>
            <a:gd name="connsiteX1" fmla="*/ 12120 w 12708"/>
            <a:gd name="connsiteY1" fmla="*/ 1903 h 10408"/>
            <a:gd name="connsiteX2" fmla="*/ 2444 w 12708"/>
            <a:gd name="connsiteY2" fmla="*/ 33 h 10408"/>
            <a:gd name="connsiteX3" fmla="*/ 1 w 12708"/>
            <a:gd name="connsiteY3" fmla="*/ 3669 h 10408"/>
            <a:gd name="connsiteX4" fmla="*/ 2600 w 12708"/>
            <a:gd name="connsiteY4" fmla="*/ 4136 h 10408"/>
            <a:gd name="connsiteX0" fmla="*/ 11541 w 12708"/>
            <a:gd name="connsiteY0" fmla="*/ 10408 h 10408"/>
            <a:gd name="connsiteX1" fmla="*/ 12120 w 12708"/>
            <a:gd name="connsiteY1" fmla="*/ 1903 h 10408"/>
            <a:gd name="connsiteX2" fmla="*/ 2444 w 12708"/>
            <a:gd name="connsiteY2" fmla="*/ 33 h 10408"/>
            <a:gd name="connsiteX3" fmla="*/ 1 w 12708"/>
            <a:gd name="connsiteY3" fmla="*/ 3669 h 10408"/>
            <a:gd name="connsiteX4" fmla="*/ 2600 w 12708"/>
            <a:gd name="connsiteY4" fmla="*/ 4136 h 10408"/>
            <a:gd name="connsiteX0" fmla="*/ 12120 w 12120"/>
            <a:gd name="connsiteY0" fmla="*/ 1903 h 4136"/>
            <a:gd name="connsiteX1" fmla="*/ 2444 w 12120"/>
            <a:gd name="connsiteY1" fmla="*/ 33 h 4136"/>
            <a:gd name="connsiteX2" fmla="*/ 1 w 12120"/>
            <a:gd name="connsiteY2" fmla="*/ 3669 h 4136"/>
            <a:gd name="connsiteX3" fmla="*/ 2600 w 12120"/>
            <a:gd name="connsiteY3" fmla="*/ 4136 h 4136"/>
            <a:gd name="connsiteX0" fmla="*/ 2017 w 2145"/>
            <a:gd name="connsiteY0" fmla="*/ 0 h 9920"/>
            <a:gd name="connsiteX1" fmla="*/ 1 w 2145"/>
            <a:gd name="connsiteY1" fmla="*/ 8791 h 9920"/>
            <a:gd name="connsiteX2" fmla="*/ 2145 w 2145"/>
            <a:gd name="connsiteY2" fmla="*/ 9920 h 9920"/>
            <a:gd name="connsiteX0" fmla="*/ 4727 w 10800"/>
            <a:gd name="connsiteY0" fmla="*/ 0 h 10683"/>
            <a:gd name="connsiteX1" fmla="*/ 805 w 10800"/>
            <a:gd name="connsiteY1" fmla="*/ 9545 h 10683"/>
            <a:gd name="connsiteX2" fmla="*/ 10800 w 10800"/>
            <a:gd name="connsiteY2" fmla="*/ 10683 h 10683"/>
            <a:gd name="connsiteX0" fmla="*/ 3929 w 10002"/>
            <a:gd name="connsiteY0" fmla="*/ 0 h 10683"/>
            <a:gd name="connsiteX1" fmla="*/ 7 w 10002"/>
            <a:gd name="connsiteY1" fmla="*/ 9545 h 10683"/>
            <a:gd name="connsiteX2" fmla="*/ 10002 w 10002"/>
            <a:gd name="connsiteY2" fmla="*/ 10683 h 10683"/>
            <a:gd name="connsiteX0" fmla="*/ 599 w 10262"/>
            <a:gd name="connsiteY0" fmla="*/ 0 h 11443"/>
            <a:gd name="connsiteX1" fmla="*/ 267 w 10262"/>
            <a:gd name="connsiteY1" fmla="*/ 10305 h 11443"/>
            <a:gd name="connsiteX2" fmla="*/ 10262 w 10262"/>
            <a:gd name="connsiteY2" fmla="*/ 11443 h 114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62" h="11443">
              <a:moveTo>
                <a:pt x="599" y="0"/>
              </a:moveTo>
              <a:cubicBezTo>
                <a:pt x="-754" y="3096"/>
                <a:pt x="663" y="9985"/>
                <a:pt x="267" y="10305"/>
              </a:cubicBezTo>
              <a:cubicBezTo>
                <a:pt x="-41" y="10368"/>
                <a:pt x="10090" y="11336"/>
                <a:pt x="10262" y="1144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676132</xdr:colOff>
      <xdr:row>15</xdr:row>
      <xdr:rowOff>105081</xdr:rowOff>
    </xdr:from>
    <xdr:to>
      <xdr:col>18</xdr:col>
      <xdr:colOff>107435</xdr:colOff>
      <xdr:row>16</xdr:row>
      <xdr:rowOff>50798</xdr:rowOff>
    </xdr:to>
    <xdr:sp macro="" textlink="">
      <xdr:nvSpPr>
        <xdr:cNvPr id="986" name="AutoShape 308">
          <a:extLst>
            <a:ext uri="{FF2B5EF4-FFF2-40B4-BE49-F238E27FC236}">
              <a16:creationId xmlns:a16="http://schemas.microsoft.com/office/drawing/2014/main" id="{89B40B59-1F1C-435A-9A6F-FEA4758ED4A7}"/>
            </a:ext>
          </a:extLst>
        </xdr:cNvPr>
        <xdr:cNvSpPr>
          <a:spLocks noChangeArrowheads="1"/>
        </xdr:cNvSpPr>
      </xdr:nvSpPr>
      <xdr:spPr bwMode="auto">
        <a:xfrm>
          <a:off x="12050570" y="2609362"/>
          <a:ext cx="137740" cy="1124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373472</xdr:colOff>
      <xdr:row>9</xdr:row>
      <xdr:rowOff>143626</xdr:rowOff>
    </xdr:from>
    <xdr:ext cx="513411" cy="305107"/>
    <xdr:sp macro="" textlink="">
      <xdr:nvSpPr>
        <xdr:cNvPr id="991" name="Text Box 1664">
          <a:extLst>
            <a:ext uri="{FF2B5EF4-FFF2-40B4-BE49-F238E27FC236}">
              <a16:creationId xmlns:a16="http://schemas.microsoft.com/office/drawing/2014/main" id="{9BA11B3D-8CDF-41CA-8181-A6FCF9336B48}"/>
            </a:ext>
          </a:extLst>
        </xdr:cNvPr>
        <xdr:cNvSpPr txBox="1">
          <a:spLocks noChangeArrowheads="1"/>
        </xdr:cNvSpPr>
      </xdr:nvSpPr>
      <xdr:spPr bwMode="auto">
        <a:xfrm>
          <a:off x="11720922" y="1635876"/>
          <a:ext cx="513411" cy="30510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overflow" horzOverflow="overflow" wrap="none" lIns="27432" tIns="18000" rIns="3600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+mn-ea"/>
            </a:rPr>
            <a:t>鹿波看板と</a:t>
          </a:r>
          <a:endParaRPr lang="en-US" altLang="ja-JP" sz="800" b="1" i="0" u="none" strike="noStrike" baseline="0">
            <a:solidFill>
              <a:schemeClr val="tx1"/>
            </a:solidFill>
            <a:latin typeface="ＭＳ Ｐゴシック"/>
            <a:ea typeface="+mn-ea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自分の</a:t>
          </a:r>
          <a:endParaRPr lang="en-US" altLang="ja-JP" sz="800" b="1" i="0" baseline="0"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800"/>
            </a:lnSpc>
          </a:pPr>
          <a:r>
            <a:rPr lang="ja-JP" altLang="ja-JP" sz="800" b="1" i="0" baseline="0">
              <a:effectLst/>
              <a:latin typeface="+mn-lt"/>
              <a:ea typeface="+mn-ea"/>
              <a:cs typeface="+mn-cs"/>
            </a:rPr>
            <a:t>自転車撮影</a:t>
          </a:r>
          <a:endParaRPr lang="ja-JP" altLang="ja-JP" sz="800">
            <a:effectLst/>
          </a:endParaRPr>
        </a:p>
      </xdr:txBody>
    </xdr:sp>
    <xdr:clientData/>
  </xdr:oneCellAnchor>
  <xdr:twoCellAnchor>
    <xdr:from>
      <xdr:col>18</xdr:col>
      <xdr:colOff>87490</xdr:colOff>
      <xdr:row>14</xdr:row>
      <xdr:rowOff>92237</xdr:rowOff>
    </xdr:from>
    <xdr:to>
      <xdr:col>19</xdr:col>
      <xdr:colOff>15573</xdr:colOff>
      <xdr:row>15</xdr:row>
      <xdr:rowOff>159857</xdr:rowOff>
    </xdr:to>
    <xdr:sp macro="" textlink="">
      <xdr:nvSpPr>
        <xdr:cNvPr id="28" name="Freeform 166">
          <a:extLst>
            <a:ext uri="{FF2B5EF4-FFF2-40B4-BE49-F238E27FC236}">
              <a16:creationId xmlns:a16="http://schemas.microsoft.com/office/drawing/2014/main" id="{00F79ECF-D275-4991-8CD8-A88C464C053E}"/>
            </a:ext>
          </a:extLst>
        </xdr:cNvPr>
        <xdr:cNvSpPr>
          <a:spLocks/>
        </xdr:cNvSpPr>
      </xdr:nvSpPr>
      <xdr:spPr bwMode="auto">
        <a:xfrm rot="9718195">
          <a:off x="12139790" y="2409987"/>
          <a:ext cx="632933" cy="232720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0627"/>
            <a:gd name="connsiteY0" fmla="*/ 10000 h 10000"/>
            <a:gd name="connsiteX1" fmla="*/ 134 w 10627"/>
            <a:gd name="connsiteY1" fmla="*/ 0 h 10000"/>
            <a:gd name="connsiteX2" fmla="*/ 10627 w 10627"/>
            <a:gd name="connsiteY2" fmla="*/ 123 h 10000"/>
            <a:gd name="connsiteX0" fmla="*/ 51 w 10627"/>
            <a:gd name="connsiteY0" fmla="*/ 13339 h 13339"/>
            <a:gd name="connsiteX1" fmla="*/ 134 w 10627"/>
            <a:gd name="connsiteY1" fmla="*/ 0 h 13339"/>
            <a:gd name="connsiteX2" fmla="*/ 10627 w 10627"/>
            <a:gd name="connsiteY2" fmla="*/ 123 h 13339"/>
            <a:gd name="connsiteX0" fmla="*/ 51 w 134"/>
            <a:gd name="connsiteY0" fmla="*/ 13339 h 13339"/>
            <a:gd name="connsiteX1" fmla="*/ 134 w 134"/>
            <a:gd name="connsiteY1" fmla="*/ 0 h 13339"/>
            <a:gd name="connsiteX0" fmla="*/ 8225 w 8225"/>
            <a:gd name="connsiteY0" fmla="*/ 21037 h 21037"/>
            <a:gd name="connsiteX1" fmla="*/ 5894 w 8225"/>
            <a:gd name="connsiteY1" fmla="*/ 0 h 21037"/>
            <a:gd name="connsiteX0" fmla="*/ 616589 w 616589"/>
            <a:gd name="connsiteY0" fmla="*/ 1349 h 1403"/>
            <a:gd name="connsiteX1" fmla="*/ 228 w 616589"/>
            <a:gd name="connsiteY1" fmla="*/ 0 h 1403"/>
            <a:gd name="connsiteX0" fmla="*/ 9996 w 9996"/>
            <a:gd name="connsiteY0" fmla="*/ 28727 h 28727"/>
            <a:gd name="connsiteX1" fmla="*/ 0 w 9996"/>
            <a:gd name="connsiteY1" fmla="*/ 19112 h 28727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000"/>
            <a:gd name="connsiteY0" fmla="*/ 19191 h 19191"/>
            <a:gd name="connsiteX1" fmla="*/ 8059 w 10000"/>
            <a:gd name="connsiteY1" fmla="*/ 16 h 19191"/>
            <a:gd name="connsiteX2" fmla="*/ 0 w 10000"/>
            <a:gd name="connsiteY2" fmla="*/ 15844 h 19191"/>
            <a:gd name="connsiteX0" fmla="*/ 10000 w 10000"/>
            <a:gd name="connsiteY0" fmla="*/ 19175 h 19175"/>
            <a:gd name="connsiteX1" fmla="*/ 8059 w 10000"/>
            <a:gd name="connsiteY1" fmla="*/ 0 h 19175"/>
            <a:gd name="connsiteX2" fmla="*/ 0 w 10000"/>
            <a:gd name="connsiteY2" fmla="*/ 15828 h 19175"/>
            <a:gd name="connsiteX0" fmla="*/ 10000 w 10100"/>
            <a:gd name="connsiteY0" fmla="*/ 19175 h 19175"/>
            <a:gd name="connsiteX1" fmla="*/ 8059 w 10100"/>
            <a:gd name="connsiteY1" fmla="*/ 0 h 19175"/>
            <a:gd name="connsiteX2" fmla="*/ 0 w 10100"/>
            <a:gd name="connsiteY2" fmla="*/ 15828 h 19175"/>
            <a:gd name="connsiteX0" fmla="*/ 10000 w 10100"/>
            <a:gd name="connsiteY0" fmla="*/ 19176 h 19176"/>
            <a:gd name="connsiteX1" fmla="*/ 8059 w 10100"/>
            <a:gd name="connsiteY1" fmla="*/ 1 h 19176"/>
            <a:gd name="connsiteX2" fmla="*/ 0 w 10100"/>
            <a:gd name="connsiteY2" fmla="*/ 15829 h 19176"/>
            <a:gd name="connsiteX0" fmla="*/ 6889 w 6989"/>
            <a:gd name="connsiteY0" fmla="*/ 19176 h 19176"/>
            <a:gd name="connsiteX1" fmla="*/ 4948 w 6989"/>
            <a:gd name="connsiteY1" fmla="*/ 1 h 19176"/>
            <a:gd name="connsiteX2" fmla="*/ 0 w 6989"/>
            <a:gd name="connsiteY2" fmla="*/ 17431 h 19176"/>
            <a:gd name="connsiteX0" fmla="*/ 9857 w 10000"/>
            <a:gd name="connsiteY0" fmla="*/ 10000 h 10000"/>
            <a:gd name="connsiteX1" fmla="*/ 7080 w 10000"/>
            <a:gd name="connsiteY1" fmla="*/ 1 h 10000"/>
            <a:gd name="connsiteX2" fmla="*/ 0 w 10000"/>
            <a:gd name="connsiteY2" fmla="*/ 9090 h 10000"/>
            <a:gd name="connsiteX0" fmla="*/ 9857 w 9872"/>
            <a:gd name="connsiteY0" fmla="*/ 10345 h 10345"/>
            <a:gd name="connsiteX1" fmla="*/ 4737 w 9872"/>
            <a:gd name="connsiteY1" fmla="*/ 0 h 10345"/>
            <a:gd name="connsiteX2" fmla="*/ 0 w 9872"/>
            <a:gd name="connsiteY2" fmla="*/ 9435 h 10345"/>
            <a:gd name="connsiteX0" fmla="*/ 9985 w 11808"/>
            <a:gd name="connsiteY0" fmla="*/ 10000 h 10000"/>
            <a:gd name="connsiteX1" fmla="*/ 4798 w 11808"/>
            <a:gd name="connsiteY1" fmla="*/ 0 h 10000"/>
            <a:gd name="connsiteX2" fmla="*/ 0 w 11808"/>
            <a:gd name="connsiteY2" fmla="*/ 9120 h 10000"/>
            <a:gd name="connsiteX0" fmla="*/ 17104 w 18927"/>
            <a:gd name="connsiteY0" fmla="*/ 10000 h 11465"/>
            <a:gd name="connsiteX1" fmla="*/ 11917 w 18927"/>
            <a:gd name="connsiteY1" fmla="*/ 0 h 11465"/>
            <a:gd name="connsiteX2" fmla="*/ 0 w 18927"/>
            <a:gd name="connsiteY2" fmla="*/ 11465 h 11465"/>
            <a:gd name="connsiteX0" fmla="*/ 17104 w 18927"/>
            <a:gd name="connsiteY0" fmla="*/ 10000 h 11666"/>
            <a:gd name="connsiteX1" fmla="*/ 11917 w 18927"/>
            <a:gd name="connsiteY1" fmla="*/ 0 h 11666"/>
            <a:gd name="connsiteX2" fmla="*/ 0 w 18927"/>
            <a:gd name="connsiteY2" fmla="*/ 11465 h 11666"/>
            <a:gd name="connsiteX0" fmla="*/ 17104 w 18927"/>
            <a:gd name="connsiteY0" fmla="*/ 10000 h 12154"/>
            <a:gd name="connsiteX1" fmla="*/ 11917 w 18927"/>
            <a:gd name="connsiteY1" fmla="*/ 0 h 12154"/>
            <a:gd name="connsiteX2" fmla="*/ 5609 w 18927"/>
            <a:gd name="connsiteY2" fmla="*/ 11257 h 12154"/>
            <a:gd name="connsiteX3" fmla="*/ 0 w 18927"/>
            <a:gd name="connsiteY3" fmla="*/ 11465 h 12154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690 w 18562"/>
            <a:gd name="connsiteY2" fmla="*/ 10497 h 11960"/>
            <a:gd name="connsiteX3" fmla="*/ 5244 w 18562"/>
            <a:gd name="connsiteY3" fmla="*/ 11257 h 11960"/>
            <a:gd name="connsiteX4" fmla="*/ 0 w 18562"/>
            <a:gd name="connsiteY4" fmla="*/ 10615 h 11960"/>
            <a:gd name="connsiteX0" fmla="*/ 16739 w 18562"/>
            <a:gd name="connsiteY0" fmla="*/ 10000 h 11960"/>
            <a:gd name="connsiteX1" fmla="*/ 11552 w 18562"/>
            <a:gd name="connsiteY1" fmla="*/ 0 h 11960"/>
            <a:gd name="connsiteX2" fmla="*/ 5244 w 18562"/>
            <a:gd name="connsiteY2" fmla="*/ 11257 h 11960"/>
            <a:gd name="connsiteX3" fmla="*/ 0 w 18562"/>
            <a:gd name="connsiteY3" fmla="*/ 10615 h 11960"/>
            <a:gd name="connsiteX0" fmla="*/ 16739 w 18562"/>
            <a:gd name="connsiteY0" fmla="*/ 10000 h 11257"/>
            <a:gd name="connsiteX1" fmla="*/ 11552 w 18562"/>
            <a:gd name="connsiteY1" fmla="*/ 0 h 11257"/>
            <a:gd name="connsiteX2" fmla="*/ 5244 w 18562"/>
            <a:gd name="connsiteY2" fmla="*/ 11257 h 11257"/>
            <a:gd name="connsiteX3" fmla="*/ 0 w 18562"/>
            <a:gd name="connsiteY3" fmla="*/ 10615 h 11257"/>
            <a:gd name="connsiteX0" fmla="*/ 17469 w 18922"/>
            <a:gd name="connsiteY0" fmla="*/ 10811 h 11257"/>
            <a:gd name="connsiteX1" fmla="*/ 11552 w 18922"/>
            <a:gd name="connsiteY1" fmla="*/ 0 h 11257"/>
            <a:gd name="connsiteX2" fmla="*/ 5244 w 18922"/>
            <a:gd name="connsiteY2" fmla="*/ 11257 h 11257"/>
            <a:gd name="connsiteX3" fmla="*/ 0 w 18922"/>
            <a:gd name="connsiteY3" fmla="*/ 10615 h 11257"/>
            <a:gd name="connsiteX0" fmla="*/ 17469 w 18454"/>
            <a:gd name="connsiteY0" fmla="*/ 10811 h 11257"/>
            <a:gd name="connsiteX1" fmla="*/ 11552 w 18454"/>
            <a:gd name="connsiteY1" fmla="*/ 0 h 11257"/>
            <a:gd name="connsiteX2" fmla="*/ 5244 w 18454"/>
            <a:gd name="connsiteY2" fmla="*/ 11257 h 11257"/>
            <a:gd name="connsiteX3" fmla="*/ 0 w 18454"/>
            <a:gd name="connsiteY3" fmla="*/ 10615 h 11257"/>
            <a:gd name="connsiteX0" fmla="*/ 17469 w 17469"/>
            <a:gd name="connsiteY0" fmla="*/ 5958 h 6404"/>
            <a:gd name="connsiteX1" fmla="*/ 9265 w 17469"/>
            <a:gd name="connsiteY1" fmla="*/ 0 h 6404"/>
            <a:gd name="connsiteX2" fmla="*/ 5244 w 17469"/>
            <a:gd name="connsiteY2" fmla="*/ 6404 h 6404"/>
            <a:gd name="connsiteX3" fmla="*/ 0 w 17469"/>
            <a:gd name="connsiteY3" fmla="*/ 5762 h 6404"/>
            <a:gd name="connsiteX0" fmla="*/ 10000 w 10000"/>
            <a:gd name="connsiteY0" fmla="*/ 8778 h 9474"/>
            <a:gd name="connsiteX1" fmla="*/ 5131 w 10000"/>
            <a:gd name="connsiteY1" fmla="*/ 0 h 9474"/>
            <a:gd name="connsiteX2" fmla="*/ 3002 w 10000"/>
            <a:gd name="connsiteY2" fmla="*/ 9474 h 9474"/>
            <a:gd name="connsiteX3" fmla="*/ 0 w 10000"/>
            <a:gd name="connsiteY3" fmla="*/ 8472 h 9474"/>
            <a:gd name="connsiteX0" fmla="*/ 10000 w 10000"/>
            <a:gd name="connsiteY0" fmla="*/ 9368 h 10103"/>
            <a:gd name="connsiteX1" fmla="*/ 5131 w 10000"/>
            <a:gd name="connsiteY1" fmla="*/ 103 h 10103"/>
            <a:gd name="connsiteX2" fmla="*/ 3002 w 10000"/>
            <a:gd name="connsiteY2" fmla="*/ 10103 h 10103"/>
            <a:gd name="connsiteX3" fmla="*/ 0 w 10000"/>
            <a:gd name="connsiteY3" fmla="*/ 9045 h 10103"/>
            <a:gd name="connsiteX0" fmla="*/ 10000 w 10000"/>
            <a:gd name="connsiteY0" fmla="*/ 9522 h 10257"/>
            <a:gd name="connsiteX1" fmla="*/ 5010 w 10000"/>
            <a:gd name="connsiteY1" fmla="*/ 101 h 10257"/>
            <a:gd name="connsiteX2" fmla="*/ 3002 w 10000"/>
            <a:gd name="connsiteY2" fmla="*/ 10257 h 10257"/>
            <a:gd name="connsiteX3" fmla="*/ 0 w 10000"/>
            <a:gd name="connsiteY3" fmla="*/ 9199 h 10257"/>
            <a:gd name="connsiteX0" fmla="*/ 10000 w 10000"/>
            <a:gd name="connsiteY0" fmla="*/ 9852 h 10587"/>
            <a:gd name="connsiteX1" fmla="*/ 5010 w 10000"/>
            <a:gd name="connsiteY1" fmla="*/ 431 h 10587"/>
            <a:gd name="connsiteX2" fmla="*/ 3002 w 10000"/>
            <a:gd name="connsiteY2" fmla="*/ 10587 h 10587"/>
            <a:gd name="connsiteX3" fmla="*/ 0 w 10000"/>
            <a:gd name="connsiteY3" fmla="*/ 9529 h 10587"/>
            <a:gd name="connsiteX0" fmla="*/ 10000 w 10000"/>
            <a:gd name="connsiteY0" fmla="*/ 9850 h 10585"/>
            <a:gd name="connsiteX1" fmla="*/ 5010 w 10000"/>
            <a:gd name="connsiteY1" fmla="*/ 429 h 10585"/>
            <a:gd name="connsiteX2" fmla="*/ 3002 w 10000"/>
            <a:gd name="connsiteY2" fmla="*/ 10585 h 10585"/>
            <a:gd name="connsiteX3" fmla="*/ 0 w 10000"/>
            <a:gd name="connsiteY3" fmla="*/ 9527 h 10585"/>
            <a:gd name="connsiteX0" fmla="*/ 10000 w 10000"/>
            <a:gd name="connsiteY0" fmla="*/ 9660 h 10395"/>
            <a:gd name="connsiteX1" fmla="*/ 5010 w 10000"/>
            <a:gd name="connsiteY1" fmla="*/ 239 h 10395"/>
            <a:gd name="connsiteX2" fmla="*/ 3002 w 10000"/>
            <a:gd name="connsiteY2" fmla="*/ 10395 h 10395"/>
            <a:gd name="connsiteX3" fmla="*/ 0 w 10000"/>
            <a:gd name="connsiteY3" fmla="*/ 9337 h 10395"/>
            <a:gd name="connsiteX0" fmla="*/ 10000 w 10000"/>
            <a:gd name="connsiteY0" fmla="*/ 9422 h 10157"/>
            <a:gd name="connsiteX1" fmla="*/ 5010 w 10000"/>
            <a:gd name="connsiteY1" fmla="*/ 1 h 10157"/>
            <a:gd name="connsiteX2" fmla="*/ 3002 w 10000"/>
            <a:gd name="connsiteY2" fmla="*/ 10157 h 10157"/>
            <a:gd name="connsiteX3" fmla="*/ 0 w 10000"/>
            <a:gd name="connsiteY3" fmla="*/ 9099 h 10157"/>
            <a:gd name="connsiteX0" fmla="*/ 6342 w 6345"/>
            <a:gd name="connsiteY0" fmla="*/ 947 h 10837"/>
            <a:gd name="connsiteX1" fmla="*/ 5010 w 6345"/>
            <a:gd name="connsiteY1" fmla="*/ 681 h 10837"/>
            <a:gd name="connsiteX2" fmla="*/ 3002 w 6345"/>
            <a:gd name="connsiteY2" fmla="*/ 10837 h 10837"/>
            <a:gd name="connsiteX3" fmla="*/ 0 w 6345"/>
            <a:gd name="connsiteY3" fmla="*/ 9779 h 10837"/>
            <a:gd name="connsiteX0" fmla="*/ 9995 w 9998"/>
            <a:gd name="connsiteY0" fmla="*/ 409 h 9535"/>
            <a:gd name="connsiteX1" fmla="*/ 7896 w 9998"/>
            <a:gd name="connsiteY1" fmla="*/ 163 h 9535"/>
            <a:gd name="connsiteX2" fmla="*/ 4731 w 9998"/>
            <a:gd name="connsiteY2" fmla="*/ 9535 h 9535"/>
            <a:gd name="connsiteX3" fmla="*/ 0 w 9998"/>
            <a:gd name="connsiteY3" fmla="*/ 8559 h 9535"/>
            <a:gd name="connsiteX0" fmla="*/ 9997 w 10000"/>
            <a:gd name="connsiteY0" fmla="*/ 259 h 9830"/>
            <a:gd name="connsiteX1" fmla="*/ 7898 w 10000"/>
            <a:gd name="connsiteY1" fmla="*/ 1 h 9830"/>
            <a:gd name="connsiteX2" fmla="*/ 4732 w 10000"/>
            <a:gd name="connsiteY2" fmla="*/ 9830 h 9830"/>
            <a:gd name="connsiteX3" fmla="*/ 0 w 10000"/>
            <a:gd name="connsiteY3" fmla="*/ 8806 h 9830"/>
            <a:gd name="connsiteX0" fmla="*/ 9997 w 10000"/>
            <a:gd name="connsiteY0" fmla="*/ 16 h 9753"/>
            <a:gd name="connsiteX1" fmla="*/ 7543 w 10000"/>
            <a:gd name="connsiteY1" fmla="*/ 1 h 9753"/>
            <a:gd name="connsiteX2" fmla="*/ 4732 w 10000"/>
            <a:gd name="connsiteY2" fmla="*/ 9753 h 9753"/>
            <a:gd name="connsiteX3" fmla="*/ 0 w 10000"/>
            <a:gd name="connsiteY3" fmla="*/ 8711 h 9753"/>
            <a:gd name="connsiteX0" fmla="*/ 9440 w 9445"/>
            <a:gd name="connsiteY0" fmla="*/ 1370 h 10517"/>
            <a:gd name="connsiteX1" fmla="*/ 7543 w 9445"/>
            <a:gd name="connsiteY1" fmla="*/ 518 h 10517"/>
            <a:gd name="connsiteX2" fmla="*/ 4732 w 9445"/>
            <a:gd name="connsiteY2" fmla="*/ 10517 h 10517"/>
            <a:gd name="connsiteX3" fmla="*/ 0 w 9445"/>
            <a:gd name="connsiteY3" fmla="*/ 9449 h 10517"/>
            <a:gd name="connsiteX0" fmla="*/ 9995 w 10000"/>
            <a:gd name="connsiteY0" fmla="*/ 558 h 9255"/>
            <a:gd name="connsiteX1" fmla="*/ 7887 w 10000"/>
            <a:gd name="connsiteY1" fmla="*/ 698 h 9255"/>
            <a:gd name="connsiteX2" fmla="*/ 5010 w 10000"/>
            <a:gd name="connsiteY2" fmla="*/ 9255 h 9255"/>
            <a:gd name="connsiteX3" fmla="*/ 0 w 10000"/>
            <a:gd name="connsiteY3" fmla="*/ 8240 h 9255"/>
            <a:gd name="connsiteX0" fmla="*/ 9919 w 9924"/>
            <a:gd name="connsiteY0" fmla="*/ 1241 h 9735"/>
            <a:gd name="connsiteX1" fmla="*/ 7887 w 9924"/>
            <a:gd name="connsiteY1" fmla="*/ 489 h 9735"/>
            <a:gd name="connsiteX2" fmla="*/ 5010 w 9924"/>
            <a:gd name="connsiteY2" fmla="*/ 9735 h 9735"/>
            <a:gd name="connsiteX3" fmla="*/ 0 w 9924"/>
            <a:gd name="connsiteY3" fmla="*/ 8638 h 9735"/>
            <a:gd name="connsiteX0" fmla="*/ 9995 w 9999"/>
            <a:gd name="connsiteY0" fmla="*/ 824 h 9549"/>
            <a:gd name="connsiteX1" fmla="*/ 7947 w 9999"/>
            <a:gd name="connsiteY1" fmla="*/ 51 h 9549"/>
            <a:gd name="connsiteX2" fmla="*/ 5048 w 9999"/>
            <a:gd name="connsiteY2" fmla="*/ 9549 h 9549"/>
            <a:gd name="connsiteX3" fmla="*/ 0 w 9999"/>
            <a:gd name="connsiteY3" fmla="*/ 8422 h 9549"/>
            <a:gd name="connsiteX0" fmla="*/ 9996 w 9999"/>
            <a:gd name="connsiteY0" fmla="*/ 896 h 10033"/>
            <a:gd name="connsiteX1" fmla="*/ 7948 w 9999"/>
            <a:gd name="connsiteY1" fmla="*/ 86 h 10033"/>
            <a:gd name="connsiteX2" fmla="*/ 5049 w 9999"/>
            <a:gd name="connsiteY2" fmla="*/ 10033 h 10033"/>
            <a:gd name="connsiteX3" fmla="*/ 0 w 9999"/>
            <a:gd name="connsiteY3" fmla="*/ 8853 h 10033"/>
            <a:gd name="connsiteX0" fmla="*/ 9997 w 9999"/>
            <a:gd name="connsiteY0" fmla="*/ 848 h 9955"/>
            <a:gd name="connsiteX1" fmla="*/ 7398 w 9999"/>
            <a:gd name="connsiteY1" fmla="*/ 90 h 9955"/>
            <a:gd name="connsiteX2" fmla="*/ 5050 w 9999"/>
            <a:gd name="connsiteY2" fmla="*/ 9955 h 9955"/>
            <a:gd name="connsiteX3" fmla="*/ 0 w 9999"/>
            <a:gd name="connsiteY3" fmla="*/ 8779 h 9955"/>
            <a:gd name="connsiteX0" fmla="*/ 9906 w 9910"/>
            <a:gd name="connsiteY0" fmla="*/ 1394 h 10414"/>
            <a:gd name="connsiteX1" fmla="*/ 7399 w 9910"/>
            <a:gd name="connsiteY1" fmla="*/ 504 h 10414"/>
            <a:gd name="connsiteX2" fmla="*/ 5051 w 9910"/>
            <a:gd name="connsiteY2" fmla="*/ 10414 h 10414"/>
            <a:gd name="connsiteX3" fmla="*/ 0 w 9910"/>
            <a:gd name="connsiteY3" fmla="*/ 9233 h 10414"/>
            <a:gd name="connsiteX0" fmla="*/ 9996 w 9999"/>
            <a:gd name="connsiteY0" fmla="*/ 880 h 9541"/>
            <a:gd name="connsiteX1" fmla="*/ 7466 w 9999"/>
            <a:gd name="connsiteY1" fmla="*/ 25 h 9541"/>
            <a:gd name="connsiteX2" fmla="*/ 5097 w 9999"/>
            <a:gd name="connsiteY2" fmla="*/ 9541 h 9541"/>
            <a:gd name="connsiteX3" fmla="*/ 0 w 9999"/>
            <a:gd name="connsiteY3" fmla="*/ 8407 h 9541"/>
            <a:gd name="connsiteX0" fmla="*/ 9997 w 9999"/>
            <a:gd name="connsiteY0" fmla="*/ 897 h 9975"/>
            <a:gd name="connsiteX1" fmla="*/ 7467 w 9999"/>
            <a:gd name="connsiteY1" fmla="*/ 1 h 9975"/>
            <a:gd name="connsiteX2" fmla="*/ 5098 w 9999"/>
            <a:gd name="connsiteY2" fmla="*/ 9975 h 9975"/>
            <a:gd name="connsiteX3" fmla="*/ 0 w 9999"/>
            <a:gd name="connsiteY3" fmla="*/ 8786 h 9975"/>
            <a:gd name="connsiteX0" fmla="*/ 9998 w 10000"/>
            <a:gd name="connsiteY0" fmla="*/ 1080 h 10181"/>
            <a:gd name="connsiteX1" fmla="*/ 7570 w 10000"/>
            <a:gd name="connsiteY1" fmla="*/ 0 h 10181"/>
            <a:gd name="connsiteX2" fmla="*/ 5099 w 10000"/>
            <a:gd name="connsiteY2" fmla="*/ 10181 h 10181"/>
            <a:gd name="connsiteX3" fmla="*/ 0 w 10000"/>
            <a:gd name="connsiteY3" fmla="*/ 8989 h 10181"/>
            <a:gd name="connsiteX0" fmla="*/ 9998 w 10002"/>
            <a:gd name="connsiteY0" fmla="*/ 1616 h 11483"/>
            <a:gd name="connsiteX1" fmla="*/ 7570 w 10002"/>
            <a:gd name="connsiteY1" fmla="*/ 536 h 11483"/>
            <a:gd name="connsiteX2" fmla="*/ 5039 w 10002"/>
            <a:gd name="connsiteY2" fmla="*/ 11483 h 11483"/>
            <a:gd name="connsiteX3" fmla="*/ 0 w 10002"/>
            <a:gd name="connsiteY3" fmla="*/ 9525 h 11483"/>
            <a:gd name="connsiteX0" fmla="*/ 9998 w 10002"/>
            <a:gd name="connsiteY0" fmla="*/ 1616 h 11483"/>
            <a:gd name="connsiteX1" fmla="*/ 7570 w 10002"/>
            <a:gd name="connsiteY1" fmla="*/ 536 h 11483"/>
            <a:gd name="connsiteX2" fmla="*/ 5039 w 10002"/>
            <a:gd name="connsiteY2" fmla="*/ 11483 h 11483"/>
            <a:gd name="connsiteX3" fmla="*/ 0 w 10002"/>
            <a:gd name="connsiteY3" fmla="*/ 9525 h 11483"/>
            <a:gd name="connsiteX0" fmla="*/ 9998 w 10002"/>
            <a:gd name="connsiteY0" fmla="*/ 1616 h 11623"/>
            <a:gd name="connsiteX1" fmla="*/ 7570 w 10002"/>
            <a:gd name="connsiteY1" fmla="*/ 536 h 11623"/>
            <a:gd name="connsiteX2" fmla="*/ 5039 w 10002"/>
            <a:gd name="connsiteY2" fmla="*/ 11483 h 11623"/>
            <a:gd name="connsiteX3" fmla="*/ 0 w 10002"/>
            <a:gd name="connsiteY3" fmla="*/ 9525 h 11623"/>
            <a:gd name="connsiteX0" fmla="*/ 10034 w 10038"/>
            <a:gd name="connsiteY0" fmla="*/ 1616 h 11632"/>
            <a:gd name="connsiteX1" fmla="*/ 7606 w 10038"/>
            <a:gd name="connsiteY1" fmla="*/ 536 h 11632"/>
            <a:gd name="connsiteX2" fmla="*/ 5075 w 10038"/>
            <a:gd name="connsiteY2" fmla="*/ 11483 h 11632"/>
            <a:gd name="connsiteX3" fmla="*/ 0 w 10038"/>
            <a:gd name="connsiteY3" fmla="*/ 9736 h 11632"/>
            <a:gd name="connsiteX0" fmla="*/ 10034 w 10037"/>
            <a:gd name="connsiteY0" fmla="*/ 1093 h 11109"/>
            <a:gd name="connsiteX1" fmla="*/ 7606 w 10037"/>
            <a:gd name="connsiteY1" fmla="*/ 13 h 11109"/>
            <a:gd name="connsiteX2" fmla="*/ 5075 w 10037"/>
            <a:gd name="connsiteY2" fmla="*/ 10960 h 11109"/>
            <a:gd name="connsiteX3" fmla="*/ 0 w 10037"/>
            <a:gd name="connsiteY3" fmla="*/ 9213 h 11109"/>
            <a:gd name="connsiteX0" fmla="*/ 10034 w 10038"/>
            <a:gd name="connsiteY0" fmla="*/ 1584 h 11160"/>
            <a:gd name="connsiteX1" fmla="*/ 7606 w 10038"/>
            <a:gd name="connsiteY1" fmla="*/ 504 h 11160"/>
            <a:gd name="connsiteX2" fmla="*/ 4333 w 10038"/>
            <a:gd name="connsiteY2" fmla="*/ 10985 h 11160"/>
            <a:gd name="connsiteX3" fmla="*/ 0 w 10038"/>
            <a:gd name="connsiteY3" fmla="*/ 9704 h 11160"/>
            <a:gd name="connsiteX0" fmla="*/ 10034 w 10037"/>
            <a:gd name="connsiteY0" fmla="*/ 1081 h 10657"/>
            <a:gd name="connsiteX1" fmla="*/ 7606 w 10037"/>
            <a:gd name="connsiteY1" fmla="*/ 1 h 10657"/>
            <a:gd name="connsiteX2" fmla="*/ 4333 w 10037"/>
            <a:gd name="connsiteY2" fmla="*/ 10482 h 10657"/>
            <a:gd name="connsiteX3" fmla="*/ 0 w 10037"/>
            <a:gd name="connsiteY3" fmla="*/ 9201 h 10657"/>
            <a:gd name="connsiteX0" fmla="*/ 10034 w 10037"/>
            <a:gd name="connsiteY0" fmla="*/ 1087 h 10663"/>
            <a:gd name="connsiteX1" fmla="*/ 7606 w 10037"/>
            <a:gd name="connsiteY1" fmla="*/ 7 h 10663"/>
            <a:gd name="connsiteX2" fmla="*/ 4333 w 10037"/>
            <a:gd name="connsiteY2" fmla="*/ 10488 h 10663"/>
            <a:gd name="connsiteX3" fmla="*/ 0 w 10037"/>
            <a:gd name="connsiteY3" fmla="*/ 9207 h 10663"/>
            <a:gd name="connsiteX0" fmla="*/ 10071 w 10075"/>
            <a:gd name="connsiteY0" fmla="*/ 1415 h 11206"/>
            <a:gd name="connsiteX1" fmla="*/ 7606 w 10075"/>
            <a:gd name="connsiteY1" fmla="*/ 550 h 11206"/>
            <a:gd name="connsiteX2" fmla="*/ 4333 w 10075"/>
            <a:gd name="connsiteY2" fmla="*/ 11031 h 11206"/>
            <a:gd name="connsiteX3" fmla="*/ 0 w 10075"/>
            <a:gd name="connsiteY3" fmla="*/ 9750 h 11206"/>
            <a:gd name="connsiteX0" fmla="*/ 10065 w 10069"/>
            <a:gd name="connsiteY0" fmla="*/ 1781 h 11113"/>
            <a:gd name="connsiteX1" fmla="*/ 7606 w 10069"/>
            <a:gd name="connsiteY1" fmla="*/ 457 h 11113"/>
            <a:gd name="connsiteX2" fmla="*/ 4333 w 10069"/>
            <a:gd name="connsiteY2" fmla="*/ 10938 h 11113"/>
            <a:gd name="connsiteX3" fmla="*/ 0 w 10069"/>
            <a:gd name="connsiteY3" fmla="*/ 9657 h 11113"/>
            <a:gd name="connsiteX0" fmla="*/ 10065 w 10068"/>
            <a:gd name="connsiteY0" fmla="*/ 1348 h 10680"/>
            <a:gd name="connsiteX1" fmla="*/ 7606 w 10068"/>
            <a:gd name="connsiteY1" fmla="*/ 24 h 10680"/>
            <a:gd name="connsiteX2" fmla="*/ 4333 w 10068"/>
            <a:gd name="connsiteY2" fmla="*/ 10505 h 10680"/>
            <a:gd name="connsiteX3" fmla="*/ 0 w 10068"/>
            <a:gd name="connsiteY3" fmla="*/ 9224 h 10680"/>
            <a:gd name="connsiteX0" fmla="*/ 10065 w 10068"/>
            <a:gd name="connsiteY0" fmla="*/ 1324 h 10656"/>
            <a:gd name="connsiteX1" fmla="*/ 7606 w 10068"/>
            <a:gd name="connsiteY1" fmla="*/ 0 h 10656"/>
            <a:gd name="connsiteX2" fmla="*/ 4333 w 10068"/>
            <a:gd name="connsiteY2" fmla="*/ 10481 h 10656"/>
            <a:gd name="connsiteX3" fmla="*/ 0 w 10068"/>
            <a:gd name="connsiteY3" fmla="*/ 9200 h 10656"/>
            <a:gd name="connsiteX0" fmla="*/ 11314 w 11316"/>
            <a:gd name="connsiteY0" fmla="*/ 6959 h 10689"/>
            <a:gd name="connsiteX1" fmla="*/ 7606 w 11316"/>
            <a:gd name="connsiteY1" fmla="*/ 33 h 10689"/>
            <a:gd name="connsiteX2" fmla="*/ 4333 w 11316"/>
            <a:gd name="connsiteY2" fmla="*/ 10514 h 10689"/>
            <a:gd name="connsiteX3" fmla="*/ 0 w 11316"/>
            <a:gd name="connsiteY3" fmla="*/ 9233 h 10689"/>
            <a:gd name="connsiteX0" fmla="*/ 11631 w 11633"/>
            <a:gd name="connsiteY0" fmla="*/ 2933 h 10921"/>
            <a:gd name="connsiteX1" fmla="*/ 7606 w 11633"/>
            <a:gd name="connsiteY1" fmla="*/ 265 h 10921"/>
            <a:gd name="connsiteX2" fmla="*/ 4333 w 11633"/>
            <a:gd name="connsiteY2" fmla="*/ 10746 h 10921"/>
            <a:gd name="connsiteX3" fmla="*/ 0 w 11633"/>
            <a:gd name="connsiteY3" fmla="*/ 9465 h 10921"/>
            <a:gd name="connsiteX0" fmla="*/ 15724 w 15725"/>
            <a:gd name="connsiteY0" fmla="*/ 2638 h 10960"/>
            <a:gd name="connsiteX1" fmla="*/ 7606 w 15725"/>
            <a:gd name="connsiteY1" fmla="*/ 304 h 10960"/>
            <a:gd name="connsiteX2" fmla="*/ 4333 w 15725"/>
            <a:gd name="connsiteY2" fmla="*/ 10785 h 10960"/>
            <a:gd name="connsiteX3" fmla="*/ 0 w 15725"/>
            <a:gd name="connsiteY3" fmla="*/ 9504 h 10960"/>
            <a:gd name="connsiteX0" fmla="*/ 15724 w 15759"/>
            <a:gd name="connsiteY0" fmla="*/ 3147 h 11469"/>
            <a:gd name="connsiteX1" fmla="*/ 7606 w 15759"/>
            <a:gd name="connsiteY1" fmla="*/ 813 h 11469"/>
            <a:gd name="connsiteX2" fmla="*/ 4333 w 15759"/>
            <a:gd name="connsiteY2" fmla="*/ 11294 h 11469"/>
            <a:gd name="connsiteX3" fmla="*/ 0 w 15759"/>
            <a:gd name="connsiteY3" fmla="*/ 10013 h 11469"/>
            <a:gd name="connsiteX0" fmla="*/ 12664 w 12719"/>
            <a:gd name="connsiteY0" fmla="*/ 7886 h 10685"/>
            <a:gd name="connsiteX1" fmla="*/ 7606 w 12719"/>
            <a:gd name="connsiteY1" fmla="*/ 29 h 10685"/>
            <a:gd name="connsiteX2" fmla="*/ 4333 w 12719"/>
            <a:gd name="connsiteY2" fmla="*/ 10510 h 10685"/>
            <a:gd name="connsiteX3" fmla="*/ 0 w 12719"/>
            <a:gd name="connsiteY3" fmla="*/ 9229 h 10685"/>
            <a:gd name="connsiteX0" fmla="*/ 12664 w 12985"/>
            <a:gd name="connsiteY0" fmla="*/ 7982 h 10781"/>
            <a:gd name="connsiteX1" fmla="*/ 7606 w 12985"/>
            <a:gd name="connsiteY1" fmla="*/ 125 h 10781"/>
            <a:gd name="connsiteX2" fmla="*/ 4333 w 12985"/>
            <a:gd name="connsiteY2" fmla="*/ 10606 h 10781"/>
            <a:gd name="connsiteX3" fmla="*/ 0 w 12985"/>
            <a:gd name="connsiteY3" fmla="*/ 9325 h 10781"/>
            <a:gd name="connsiteX0" fmla="*/ 12664 w 12664"/>
            <a:gd name="connsiteY0" fmla="*/ 8277 h 11076"/>
            <a:gd name="connsiteX1" fmla="*/ 12317 w 12664"/>
            <a:gd name="connsiteY1" fmla="*/ 2672 h 11076"/>
            <a:gd name="connsiteX2" fmla="*/ 7606 w 12664"/>
            <a:gd name="connsiteY2" fmla="*/ 420 h 11076"/>
            <a:gd name="connsiteX3" fmla="*/ 4333 w 12664"/>
            <a:gd name="connsiteY3" fmla="*/ 10901 h 11076"/>
            <a:gd name="connsiteX4" fmla="*/ 0 w 12664"/>
            <a:gd name="connsiteY4" fmla="*/ 9620 h 11076"/>
            <a:gd name="connsiteX0" fmla="*/ 12664 w 13301"/>
            <a:gd name="connsiteY0" fmla="*/ 8062 h 10861"/>
            <a:gd name="connsiteX1" fmla="*/ 13088 w 13301"/>
            <a:gd name="connsiteY1" fmla="*/ 4067 h 10861"/>
            <a:gd name="connsiteX2" fmla="*/ 7606 w 13301"/>
            <a:gd name="connsiteY2" fmla="*/ 205 h 10861"/>
            <a:gd name="connsiteX3" fmla="*/ 4333 w 13301"/>
            <a:gd name="connsiteY3" fmla="*/ 10686 h 10861"/>
            <a:gd name="connsiteX4" fmla="*/ 0 w 13301"/>
            <a:gd name="connsiteY4" fmla="*/ 9405 h 10861"/>
            <a:gd name="connsiteX0" fmla="*/ 12664 w 13229"/>
            <a:gd name="connsiteY0" fmla="*/ 8133 h 10932"/>
            <a:gd name="connsiteX1" fmla="*/ 13008 w 13229"/>
            <a:gd name="connsiteY1" fmla="*/ 3473 h 10932"/>
            <a:gd name="connsiteX2" fmla="*/ 7606 w 13229"/>
            <a:gd name="connsiteY2" fmla="*/ 276 h 10932"/>
            <a:gd name="connsiteX3" fmla="*/ 4333 w 13229"/>
            <a:gd name="connsiteY3" fmla="*/ 10757 h 10932"/>
            <a:gd name="connsiteX4" fmla="*/ 0 w 13229"/>
            <a:gd name="connsiteY4" fmla="*/ 9476 h 10932"/>
            <a:gd name="connsiteX0" fmla="*/ 12664 w 13229"/>
            <a:gd name="connsiteY0" fmla="*/ 4958 h 7757"/>
            <a:gd name="connsiteX1" fmla="*/ 13008 w 13229"/>
            <a:gd name="connsiteY1" fmla="*/ 298 h 7757"/>
            <a:gd name="connsiteX2" fmla="*/ 5238 w 13229"/>
            <a:gd name="connsiteY2" fmla="*/ 3569 h 7757"/>
            <a:gd name="connsiteX3" fmla="*/ 4333 w 13229"/>
            <a:gd name="connsiteY3" fmla="*/ 7582 h 7757"/>
            <a:gd name="connsiteX4" fmla="*/ 0 w 13229"/>
            <a:gd name="connsiteY4" fmla="*/ 6301 h 7757"/>
            <a:gd name="connsiteX0" fmla="*/ 9573 w 10019"/>
            <a:gd name="connsiteY0" fmla="*/ 6392 h 10000"/>
            <a:gd name="connsiteX1" fmla="*/ 9833 w 10019"/>
            <a:gd name="connsiteY1" fmla="*/ 384 h 10000"/>
            <a:gd name="connsiteX2" fmla="*/ 3959 w 10019"/>
            <a:gd name="connsiteY2" fmla="*/ 4601 h 10000"/>
            <a:gd name="connsiteX3" fmla="*/ 3275 w 10019"/>
            <a:gd name="connsiteY3" fmla="*/ 9774 h 10000"/>
            <a:gd name="connsiteX4" fmla="*/ 0 w 10019"/>
            <a:gd name="connsiteY4" fmla="*/ 8123 h 10000"/>
            <a:gd name="connsiteX0" fmla="*/ 9573 w 10317"/>
            <a:gd name="connsiteY0" fmla="*/ 6150 h 9758"/>
            <a:gd name="connsiteX1" fmla="*/ 10163 w 10317"/>
            <a:gd name="connsiteY1" fmla="*/ 399 h 9758"/>
            <a:gd name="connsiteX2" fmla="*/ 3959 w 10317"/>
            <a:gd name="connsiteY2" fmla="*/ 4359 h 9758"/>
            <a:gd name="connsiteX3" fmla="*/ 3275 w 10317"/>
            <a:gd name="connsiteY3" fmla="*/ 9532 h 9758"/>
            <a:gd name="connsiteX4" fmla="*/ 0 w 10317"/>
            <a:gd name="connsiteY4" fmla="*/ 7881 h 9758"/>
            <a:gd name="connsiteX0" fmla="*/ 9279 w 10000"/>
            <a:gd name="connsiteY0" fmla="*/ 7959 h 11656"/>
            <a:gd name="connsiteX1" fmla="*/ 9851 w 10000"/>
            <a:gd name="connsiteY1" fmla="*/ 2065 h 11656"/>
            <a:gd name="connsiteX2" fmla="*/ 3837 w 10000"/>
            <a:gd name="connsiteY2" fmla="*/ 6123 h 11656"/>
            <a:gd name="connsiteX3" fmla="*/ 3174 w 10000"/>
            <a:gd name="connsiteY3" fmla="*/ 11424 h 11656"/>
            <a:gd name="connsiteX4" fmla="*/ 0 w 10000"/>
            <a:gd name="connsiteY4" fmla="*/ 9732 h 11656"/>
            <a:gd name="connsiteX0" fmla="*/ 9279 w 10000"/>
            <a:gd name="connsiteY0" fmla="*/ 7959 h 11656"/>
            <a:gd name="connsiteX1" fmla="*/ 9851 w 10000"/>
            <a:gd name="connsiteY1" fmla="*/ 2065 h 11656"/>
            <a:gd name="connsiteX2" fmla="*/ 3837 w 10000"/>
            <a:gd name="connsiteY2" fmla="*/ 6123 h 11656"/>
            <a:gd name="connsiteX3" fmla="*/ 3174 w 10000"/>
            <a:gd name="connsiteY3" fmla="*/ 11424 h 11656"/>
            <a:gd name="connsiteX4" fmla="*/ 0 w 10000"/>
            <a:gd name="connsiteY4" fmla="*/ 9732 h 11656"/>
            <a:gd name="connsiteX0" fmla="*/ 10688 w 11409"/>
            <a:gd name="connsiteY0" fmla="*/ 7959 h 11764"/>
            <a:gd name="connsiteX1" fmla="*/ 11260 w 11409"/>
            <a:gd name="connsiteY1" fmla="*/ 2065 h 11764"/>
            <a:gd name="connsiteX2" fmla="*/ 5246 w 11409"/>
            <a:gd name="connsiteY2" fmla="*/ 6123 h 11764"/>
            <a:gd name="connsiteX3" fmla="*/ 4583 w 11409"/>
            <a:gd name="connsiteY3" fmla="*/ 11424 h 11764"/>
            <a:gd name="connsiteX4" fmla="*/ 0 w 11409"/>
            <a:gd name="connsiteY4" fmla="*/ 10858 h 11764"/>
            <a:gd name="connsiteX0" fmla="*/ 10688 w 11409"/>
            <a:gd name="connsiteY0" fmla="*/ 7959 h 11764"/>
            <a:gd name="connsiteX1" fmla="*/ 11260 w 11409"/>
            <a:gd name="connsiteY1" fmla="*/ 2065 h 11764"/>
            <a:gd name="connsiteX2" fmla="*/ 5246 w 11409"/>
            <a:gd name="connsiteY2" fmla="*/ 6123 h 11764"/>
            <a:gd name="connsiteX3" fmla="*/ 4583 w 11409"/>
            <a:gd name="connsiteY3" fmla="*/ 11424 h 11764"/>
            <a:gd name="connsiteX4" fmla="*/ 0 w 11409"/>
            <a:gd name="connsiteY4" fmla="*/ 10858 h 11764"/>
            <a:gd name="connsiteX0" fmla="*/ 10688 w 11409"/>
            <a:gd name="connsiteY0" fmla="*/ 7946 h 10845"/>
            <a:gd name="connsiteX1" fmla="*/ 11260 w 11409"/>
            <a:gd name="connsiteY1" fmla="*/ 2052 h 10845"/>
            <a:gd name="connsiteX2" fmla="*/ 5246 w 11409"/>
            <a:gd name="connsiteY2" fmla="*/ 6110 h 10845"/>
            <a:gd name="connsiteX3" fmla="*/ 0 w 11409"/>
            <a:gd name="connsiteY3" fmla="*/ 10845 h 10845"/>
            <a:gd name="connsiteX0" fmla="*/ 10688 w 11409"/>
            <a:gd name="connsiteY0" fmla="*/ 7159 h 13529"/>
            <a:gd name="connsiteX1" fmla="*/ 11260 w 11409"/>
            <a:gd name="connsiteY1" fmla="*/ 1265 h 13529"/>
            <a:gd name="connsiteX2" fmla="*/ 4321 w 11409"/>
            <a:gd name="connsiteY2" fmla="*/ 13287 h 13529"/>
            <a:gd name="connsiteX3" fmla="*/ 0 w 11409"/>
            <a:gd name="connsiteY3" fmla="*/ 10058 h 13529"/>
            <a:gd name="connsiteX0" fmla="*/ 10688 w 11409"/>
            <a:gd name="connsiteY0" fmla="*/ 7159 h 13626"/>
            <a:gd name="connsiteX1" fmla="*/ 11260 w 11409"/>
            <a:gd name="connsiteY1" fmla="*/ 1265 h 13626"/>
            <a:gd name="connsiteX2" fmla="*/ 4321 w 11409"/>
            <a:gd name="connsiteY2" fmla="*/ 13287 h 13626"/>
            <a:gd name="connsiteX3" fmla="*/ 0 w 11409"/>
            <a:gd name="connsiteY3" fmla="*/ 10058 h 13626"/>
            <a:gd name="connsiteX0" fmla="*/ 11189 w 11463"/>
            <a:gd name="connsiteY0" fmla="*/ 6948 h 13626"/>
            <a:gd name="connsiteX1" fmla="*/ 11260 w 11463"/>
            <a:gd name="connsiteY1" fmla="*/ 1265 h 13626"/>
            <a:gd name="connsiteX2" fmla="*/ 4321 w 11463"/>
            <a:gd name="connsiteY2" fmla="*/ 13287 h 13626"/>
            <a:gd name="connsiteX3" fmla="*/ 0 w 11463"/>
            <a:gd name="connsiteY3" fmla="*/ 10058 h 13626"/>
            <a:gd name="connsiteX0" fmla="*/ 11189 w 11615"/>
            <a:gd name="connsiteY0" fmla="*/ 6614 h 13272"/>
            <a:gd name="connsiteX1" fmla="*/ 11435 w 11615"/>
            <a:gd name="connsiteY1" fmla="*/ 1283 h 13272"/>
            <a:gd name="connsiteX2" fmla="*/ 4321 w 11615"/>
            <a:gd name="connsiteY2" fmla="*/ 12953 h 13272"/>
            <a:gd name="connsiteX3" fmla="*/ 0 w 11615"/>
            <a:gd name="connsiteY3" fmla="*/ 9724 h 13272"/>
            <a:gd name="connsiteX0" fmla="*/ 11189 w 11488"/>
            <a:gd name="connsiteY0" fmla="*/ 6614 h 13272"/>
            <a:gd name="connsiteX1" fmla="*/ 11435 w 11488"/>
            <a:gd name="connsiteY1" fmla="*/ 1283 h 13272"/>
            <a:gd name="connsiteX2" fmla="*/ 4321 w 11488"/>
            <a:gd name="connsiteY2" fmla="*/ 12953 h 13272"/>
            <a:gd name="connsiteX3" fmla="*/ 0 w 11488"/>
            <a:gd name="connsiteY3" fmla="*/ 9724 h 13272"/>
            <a:gd name="connsiteX0" fmla="*/ 11189 w 11435"/>
            <a:gd name="connsiteY0" fmla="*/ 6614 h 13272"/>
            <a:gd name="connsiteX1" fmla="*/ 11435 w 11435"/>
            <a:gd name="connsiteY1" fmla="*/ 1283 h 13272"/>
            <a:gd name="connsiteX2" fmla="*/ 4321 w 11435"/>
            <a:gd name="connsiteY2" fmla="*/ 12953 h 13272"/>
            <a:gd name="connsiteX3" fmla="*/ 0 w 11435"/>
            <a:gd name="connsiteY3" fmla="*/ 9724 h 13272"/>
            <a:gd name="connsiteX0" fmla="*/ 10943 w 11435"/>
            <a:gd name="connsiteY0" fmla="*/ 6509 h 13272"/>
            <a:gd name="connsiteX1" fmla="*/ 11435 w 11435"/>
            <a:gd name="connsiteY1" fmla="*/ 1283 h 13272"/>
            <a:gd name="connsiteX2" fmla="*/ 4321 w 11435"/>
            <a:gd name="connsiteY2" fmla="*/ 12953 h 13272"/>
            <a:gd name="connsiteX3" fmla="*/ 0 w 11435"/>
            <a:gd name="connsiteY3" fmla="*/ 9724 h 132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435" h="13272">
              <a:moveTo>
                <a:pt x="10943" y="6509"/>
              </a:moveTo>
              <a:cubicBezTo>
                <a:pt x="10620" y="7226"/>
                <a:pt x="11290" y="3841"/>
                <a:pt x="11435" y="1283"/>
              </a:cubicBezTo>
              <a:cubicBezTo>
                <a:pt x="5273" y="-4594"/>
                <a:pt x="6227" y="11546"/>
                <a:pt x="4321" y="12953"/>
              </a:cubicBezTo>
              <a:cubicBezTo>
                <a:pt x="2415" y="14360"/>
                <a:pt x="982" y="10725"/>
                <a:pt x="0" y="9724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227539</xdr:colOff>
      <xdr:row>15</xdr:row>
      <xdr:rowOff>54767</xdr:rowOff>
    </xdr:from>
    <xdr:to>
      <xdr:col>17</xdr:col>
      <xdr:colOff>652188</xdr:colOff>
      <xdr:row>16</xdr:row>
      <xdr:rowOff>154779</xdr:rowOff>
    </xdr:to>
    <xdr:pic>
      <xdr:nvPicPr>
        <xdr:cNvPr id="1415" name="図 1414">
          <a:extLst>
            <a:ext uri="{FF2B5EF4-FFF2-40B4-BE49-F238E27FC236}">
              <a16:creationId xmlns:a16="http://schemas.microsoft.com/office/drawing/2014/main" id="{3942BF8C-CF2C-4D41-E6DA-7783BAC64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1601977" y="2559048"/>
          <a:ext cx="424649" cy="266700"/>
        </a:xfrm>
        <a:prstGeom prst="rect">
          <a:avLst/>
        </a:prstGeom>
      </xdr:spPr>
    </xdr:pic>
    <xdr:clientData/>
  </xdr:twoCellAnchor>
  <xdr:twoCellAnchor editAs="oneCell">
    <xdr:from>
      <xdr:col>17</xdr:col>
      <xdr:colOff>7259</xdr:colOff>
      <xdr:row>15</xdr:row>
      <xdr:rowOff>16930</xdr:rowOff>
    </xdr:from>
    <xdr:to>
      <xdr:col>17</xdr:col>
      <xdr:colOff>325950</xdr:colOff>
      <xdr:row>16</xdr:row>
      <xdr:rowOff>123657</xdr:rowOff>
    </xdr:to>
    <xdr:pic>
      <xdr:nvPicPr>
        <xdr:cNvPr id="1407" name="図 1406">
          <a:extLst>
            <a:ext uri="{FF2B5EF4-FFF2-40B4-BE49-F238E27FC236}">
              <a16:creationId xmlns:a16="http://schemas.microsoft.com/office/drawing/2014/main" id="{66EA7849-02E8-47E5-8CBD-14CD001054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1354709" y="2499780"/>
          <a:ext cx="318691" cy="271827"/>
        </a:xfrm>
        <a:prstGeom prst="rect">
          <a:avLst/>
        </a:prstGeom>
      </xdr:spPr>
    </xdr:pic>
    <xdr:clientData/>
  </xdr:twoCellAnchor>
  <xdr:twoCellAnchor editAs="oneCell">
    <xdr:from>
      <xdr:col>5</xdr:col>
      <xdr:colOff>36920</xdr:colOff>
      <xdr:row>58</xdr:row>
      <xdr:rowOff>159413</xdr:rowOff>
    </xdr:from>
    <xdr:to>
      <xdr:col>6</xdr:col>
      <xdr:colOff>334013</xdr:colOff>
      <xdr:row>63</xdr:row>
      <xdr:rowOff>50380</xdr:rowOff>
    </xdr:to>
    <xdr:pic>
      <xdr:nvPicPr>
        <xdr:cNvPr id="1418" name="図 1417">
          <a:extLst>
            <a:ext uri="{FF2B5EF4-FFF2-40B4-BE49-F238E27FC236}">
              <a16:creationId xmlns:a16="http://schemas.microsoft.com/office/drawing/2014/main" id="{1B816339-3518-4021-A25C-DD1E10185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647" y="9798861"/>
          <a:ext cx="1002238" cy="740095"/>
        </a:xfrm>
        <a:prstGeom prst="rect">
          <a:avLst/>
        </a:prstGeom>
      </xdr:spPr>
    </xdr:pic>
    <xdr:clientData/>
  </xdr:twoCellAnchor>
  <xdr:twoCellAnchor>
    <xdr:from>
      <xdr:col>6</xdr:col>
      <xdr:colOff>126</xdr:colOff>
      <xdr:row>60</xdr:row>
      <xdr:rowOff>118146</xdr:rowOff>
    </xdr:from>
    <xdr:to>
      <xdr:col>6</xdr:col>
      <xdr:colOff>635002</xdr:colOff>
      <xdr:row>63</xdr:row>
      <xdr:rowOff>16322</xdr:rowOff>
    </xdr:to>
    <xdr:sp macro="" textlink="">
      <xdr:nvSpPr>
        <xdr:cNvPr id="309" name="Freeform 2883">
          <a:extLst>
            <a:ext uri="{FF2B5EF4-FFF2-40B4-BE49-F238E27FC236}">
              <a16:creationId xmlns:a16="http://schemas.microsoft.com/office/drawing/2014/main" id="{DA39C6C6-242B-4BEB-B1FC-260C5355D05E}"/>
            </a:ext>
          </a:extLst>
        </xdr:cNvPr>
        <xdr:cNvSpPr>
          <a:spLocks/>
        </xdr:cNvSpPr>
      </xdr:nvSpPr>
      <xdr:spPr bwMode="auto">
        <a:xfrm rot="5400000">
          <a:off x="3705917" y="9979942"/>
          <a:ext cx="415037" cy="634876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7268 w 7268"/>
            <a:gd name="connsiteY0" fmla="*/ 10000 h 68019"/>
            <a:gd name="connsiteX1" fmla="*/ 7268 w 7268"/>
            <a:gd name="connsiteY1" fmla="*/ 0 h 68019"/>
            <a:gd name="connsiteX2" fmla="*/ 0 w 7268"/>
            <a:gd name="connsiteY2" fmla="*/ 68019 h 68019"/>
            <a:gd name="connsiteX0" fmla="*/ 10341 w 10341"/>
            <a:gd name="connsiteY0" fmla="*/ 1818 h 10348"/>
            <a:gd name="connsiteX1" fmla="*/ 10341 w 10341"/>
            <a:gd name="connsiteY1" fmla="*/ 348 h 10348"/>
            <a:gd name="connsiteX2" fmla="*/ 757 w 10341"/>
            <a:gd name="connsiteY2" fmla="*/ 556 h 10348"/>
            <a:gd name="connsiteX3" fmla="*/ 341 w 10341"/>
            <a:gd name="connsiteY3" fmla="*/ 10348 h 10348"/>
            <a:gd name="connsiteX0" fmla="*/ 10341 w 10341"/>
            <a:gd name="connsiteY0" fmla="*/ 1470 h 10000"/>
            <a:gd name="connsiteX1" fmla="*/ 10341 w 10341"/>
            <a:gd name="connsiteY1" fmla="*/ 0 h 10000"/>
            <a:gd name="connsiteX2" fmla="*/ 757 w 10341"/>
            <a:gd name="connsiteY2" fmla="*/ 208 h 10000"/>
            <a:gd name="connsiteX3" fmla="*/ 341 w 10341"/>
            <a:gd name="connsiteY3" fmla="*/ 10000 h 10000"/>
            <a:gd name="connsiteX0" fmla="*/ 10480 w 10480"/>
            <a:gd name="connsiteY0" fmla="*/ 1477 h 10007"/>
            <a:gd name="connsiteX1" fmla="*/ 10480 w 10480"/>
            <a:gd name="connsiteY1" fmla="*/ 7 h 10007"/>
            <a:gd name="connsiteX2" fmla="*/ 708 w 10480"/>
            <a:gd name="connsiteY2" fmla="*/ 21 h 10007"/>
            <a:gd name="connsiteX3" fmla="*/ 480 w 10480"/>
            <a:gd name="connsiteY3" fmla="*/ 10007 h 10007"/>
            <a:gd name="connsiteX0" fmla="*/ 10000 w 10000"/>
            <a:gd name="connsiteY0" fmla="*/ 1477 h 10007"/>
            <a:gd name="connsiteX1" fmla="*/ 10000 w 10000"/>
            <a:gd name="connsiteY1" fmla="*/ 7 h 10007"/>
            <a:gd name="connsiteX2" fmla="*/ 228 w 10000"/>
            <a:gd name="connsiteY2" fmla="*/ 21 h 10007"/>
            <a:gd name="connsiteX3" fmla="*/ 0 w 10000"/>
            <a:gd name="connsiteY3" fmla="*/ 10007 h 10007"/>
            <a:gd name="connsiteX0" fmla="*/ 10000 w 10000"/>
            <a:gd name="connsiteY0" fmla="*/ 1687 h 10217"/>
            <a:gd name="connsiteX1" fmla="*/ 10000 w 10000"/>
            <a:gd name="connsiteY1" fmla="*/ 217 h 10217"/>
            <a:gd name="connsiteX2" fmla="*/ 228 w 10000"/>
            <a:gd name="connsiteY2" fmla="*/ 231 h 10217"/>
            <a:gd name="connsiteX3" fmla="*/ 0 w 10000"/>
            <a:gd name="connsiteY3" fmla="*/ 10217 h 10217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610 h 10140"/>
            <a:gd name="connsiteX1" fmla="*/ 10000 w 10000"/>
            <a:gd name="connsiteY1" fmla="*/ 140 h 10140"/>
            <a:gd name="connsiteX2" fmla="*/ 228 w 10000"/>
            <a:gd name="connsiteY2" fmla="*/ 154 h 10140"/>
            <a:gd name="connsiteX3" fmla="*/ 0 w 10000"/>
            <a:gd name="connsiteY3" fmla="*/ 10140 h 10140"/>
            <a:gd name="connsiteX0" fmla="*/ 10000 w 10000"/>
            <a:gd name="connsiteY0" fmla="*/ 1576 h 10106"/>
            <a:gd name="connsiteX1" fmla="*/ 10000 w 10000"/>
            <a:gd name="connsiteY1" fmla="*/ 106 h 10106"/>
            <a:gd name="connsiteX2" fmla="*/ 228 w 10000"/>
            <a:gd name="connsiteY2" fmla="*/ 120 h 10106"/>
            <a:gd name="connsiteX3" fmla="*/ 0 w 10000"/>
            <a:gd name="connsiteY3" fmla="*/ 10106 h 10106"/>
            <a:gd name="connsiteX0" fmla="*/ 10000 w 10000"/>
            <a:gd name="connsiteY0" fmla="*/ 1489 h 10019"/>
            <a:gd name="connsiteX1" fmla="*/ 10000 w 10000"/>
            <a:gd name="connsiteY1" fmla="*/ 19 h 10019"/>
            <a:gd name="connsiteX2" fmla="*/ 228 w 10000"/>
            <a:gd name="connsiteY2" fmla="*/ 33 h 10019"/>
            <a:gd name="connsiteX3" fmla="*/ 0 w 10000"/>
            <a:gd name="connsiteY3" fmla="*/ 10019 h 10019"/>
            <a:gd name="connsiteX0" fmla="*/ 10000 w 10000"/>
            <a:gd name="connsiteY0" fmla="*/ 1456 h 9986"/>
            <a:gd name="connsiteX1" fmla="*/ 9870 w 10000"/>
            <a:gd name="connsiteY1" fmla="*/ 119 h 9986"/>
            <a:gd name="connsiteX2" fmla="*/ 228 w 10000"/>
            <a:gd name="connsiteY2" fmla="*/ 0 h 9986"/>
            <a:gd name="connsiteX3" fmla="*/ 0 w 10000"/>
            <a:gd name="connsiteY3" fmla="*/ 9986 h 9986"/>
            <a:gd name="connsiteX0" fmla="*/ 10000 w 10000"/>
            <a:gd name="connsiteY0" fmla="*/ 1458 h 10000"/>
            <a:gd name="connsiteX1" fmla="*/ 9870 w 10000"/>
            <a:gd name="connsiteY1" fmla="*/ 52 h 10000"/>
            <a:gd name="connsiteX2" fmla="*/ 228 w 10000"/>
            <a:gd name="connsiteY2" fmla="*/ 0 h 10000"/>
            <a:gd name="connsiteX3" fmla="*/ 0 w 10000"/>
            <a:gd name="connsiteY3" fmla="*/ 10000 h 10000"/>
            <a:gd name="connsiteX0" fmla="*/ 10964 w 10964"/>
            <a:gd name="connsiteY0" fmla="*/ 57 h 11450"/>
            <a:gd name="connsiteX1" fmla="*/ 9870 w 10964"/>
            <a:gd name="connsiteY1" fmla="*/ 1502 h 11450"/>
            <a:gd name="connsiteX2" fmla="*/ 228 w 10964"/>
            <a:gd name="connsiteY2" fmla="*/ 1450 h 11450"/>
            <a:gd name="connsiteX3" fmla="*/ 0 w 10964"/>
            <a:gd name="connsiteY3" fmla="*/ 11450 h 11450"/>
            <a:gd name="connsiteX0" fmla="*/ 11928 w 11928"/>
            <a:gd name="connsiteY0" fmla="*/ 51 h 11720"/>
            <a:gd name="connsiteX1" fmla="*/ 9870 w 11928"/>
            <a:gd name="connsiteY1" fmla="*/ 1772 h 11720"/>
            <a:gd name="connsiteX2" fmla="*/ 228 w 11928"/>
            <a:gd name="connsiteY2" fmla="*/ 1720 h 11720"/>
            <a:gd name="connsiteX3" fmla="*/ 0 w 11928"/>
            <a:gd name="connsiteY3" fmla="*/ 11720 h 11720"/>
            <a:gd name="connsiteX0" fmla="*/ 7591 w 9870"/>
            <a:gd name="connsiteY0" fmla="*/ 51 h 11720"/>
            <a:gd name="connsiteX1" fmla="*/ 9870 w 9870"/>
            <a:gd name="connsiteY1" fmla="*/ 1772 h 11720"/>
            <a:gd name="connsiteX2" fmla="*/ 228 w 9870"/>
            <a:gd name="connsiteY2" fmla="*/ 1720 h 11720"/>
            <a:gd name="connsiteX3" fmla="*/ 0 w 9870"/>
            <a:gd name="connsiteY3" fmla="*/ 11720 h 11720"/>
            <a:gd name="connsiteX0" fmla="*/ 9644 w 10003"/>
            <a:gd name="connsiteY0" fmla="*/ 44 h 10000"/>
            <a:gd name="connsiteX1" fmla="*/ 10000 w 10003"/>
            <a:gd name="connsiteY1" fmla="*/ 1512 h 10000"/>
            <a:gd name="connsiteX2" fmla="*/ 231 w 10003"/>
            <a:gd name="connsiteY2" fmla="*/ 1468 h 10000"/>
            <a:gd name="connsiteX3" fmla="*/ 0 w 10003"/>
            <a:gd name="connsiteY3" fmla="*/ 10000 h 10000"/>
            <a:gd name="connsiteX0" fmla="*/ 10922 w 10922"/>
            <a:gd name="connsiteY0" fmla="*/ 44 h 10000"/>
            <a:gd name="connsiteX1" fmla="*/ 10000 w 10922"/>
            <a:gd name="connsiteY1" fmla="*/ 1512 h 10000"/>
            <a:gd name="connsiteX2" fmla="*/ 231 w 10922"/>
            <a:gd name="connsiteY2" fmla="*/ 1468 h 10000"/>
            <a:gd name="connsiteX3" fmla="*/ 0 w 10922"/>
            <a:gd name="connsiteY3" fmla="*/ 10000 h 10000"/>
            <a:gd name="connsiteX0" fmla="*/ 10375 w 10375"/>
            <a:gd name="connsiteY0" fmla="*/ 44 h 10000"/>
            <a:gd name="connsiteX1" fmla="*/ 10000 w 10375"/>
            <a:gd name="connsiteY1" fmla="*/ 1512 h 10000"/>
            <a:gd name="connsiteX2" fmla="*/ 231 w 10375"/>
            <a:gd name="connsiteY2" fmla="*/ 1468 h 10000"/>
            <a:gd name="connsiteX3" fmla="*/ 0 w 10375"/>
            <a:gd name="connsiteY3" fmla="*/ 10000 h 10000"/>
            <a:gd name="connsiteX0" fmla="*/ 10159 w 10159"/>
            <a:gd name="connsiteY0" fmla="*/ 44 h 5118"/>
            <a:gd name="connsiteX1" fmla="*/ 9784 w 10159"/>
            <a:gd name="connsiteY1" fmla="*/ 1512 h 5118"/>
            <a:gd name="connsiteX2" fmla="*/ 15 w 10159"/>
            <a:gd name="connsiteY2" fmla="*/ 1468 h 5118"/>
            <a:gd name="connsiteX3" fmla="*/ 782 w 10159"/>
            <a:gd name="connsiteY3" fmla="*/ 4433 h 5118"/>
            <a:gd name="connsiteX0" fmla="*/ 10001 w 10001"/>
            <a:gd name="connsiteY0" fmla="*/ 86 h 13732"/>
            <a:gd name="connsiteX1" fmla="*/ 9632 w 10001"/>
            <a:gd name="connsiteY1" fmla="*/ 2954 h 13732"/>
            <a:gd name="connsiteX2" fmla="*/ 16 w 10001"/>
            <a:gd name="connsiteY2" fmla="*/ 2868 h 13732"/>
            <a:gd name="connsiteX3" fmla="*/ 575 w 10001"/>
            <a:gd name="connsiteY3" fmla="*/ 13732 h 13732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14142 w 14142"/>
            <a:gd name="connsiteY0" fmla="*/ 86 h 15391"/>
            <a:gd name="connsiteX1" fmla="*/ 13773 w 14142"/>
            <a:gd name="connsiteY1" fmla="*/ 2954 h 15391"/>
            <a:gd name="connsiteX2" fmla="*/ 4157 w 14142"/>
            <a:gd name="connsiteY2" fmla="*/ 2868 h 15391"/>
            <a:gd name="connsiteX3" fmla="*/ 0 w 14142"/>
            <a:gd name="connsiteY3" fmla="*/ 15391 h 15391"/>
            <a:gd name="connsiteX0" fmla="*/ 9991 w 9991"/>
            <a:gd name="connsiteY0" fmla="*/ 86 h 9952"/>
            <a:gd name="connsiteX1" fmla="*/ 9622 w 9991"/>
            <a:gd name="connsiteY1" fmla="*/ 2954 h 9952"/>
            <a:gd name="connsiteX2" fmla="*/ 6 w 9991"/>
            <a:gd name="connsiteY2" fmla="*/ 2868 h 9952"/>
            <a:gd name="connsiteX3" fmla="*/ 172 w 9991"/>
            <a:gd name="connsiteY3" fmla="*/ 9952 h 9952"/>
            <a:gd name="connsiteX0" fmla="*/ 10018 w 10018"/>
            <a:gd name="connsiteY0" fmla="*/ 86 h 10000"/>
            <a:gd name="connsiteX1" fmla="*/ 9649 w 10018"/>
            <a:gd name="connsiteY1" fmla="*/ 2968 h 10000"/>
            <a:gd name="connsiteX2" fmla="*/ 24 w 10018"/>
            <a:gd name="connsiteY2" fmla="*/ 2882 h 10000"/>
            <a:gd name="connsiteX3" fmla="*/ 190 w 10018"/>
            <a:gd name="connsiteY3" fmla="*/ 10000 h 10000"/>
            <a:gd name="connsiteX0" fmla="*/ 9994 w 9994"/>
            <a:gd name="connsiteY0" fmla="*/ 86 h 10000"/>
            <a:gd name="connsiteX1" fmla="*/ 9625 w 9994"/>
            <a:gd name="connsiteY1" fmla="*/ 2968 h 10000"/>
            <a:gd name="connsiteX2" fmla="*/ 0 w 9994"/>
            <a:gd name="connsiteY2" fmla="*/ 2882 h 10000"/>
            <a:gd name="connsiteX3" fmla="*/ 166 w 9994"/>
            <a:gd name="connsiteY3" fmla="*/ 10000 h 10000"/>
            <a:gd name="connsiteX0" fmla="*/ 10000 w 10000"/>
            <a:gd name="connsiteY0" fmla="*/ 86 h 10000"/>
            <a:gd name="connsiteX1" fmla="*/ 9631 w 10000"/>
            <a:gd name="connsiteY1" fmla="*/ 2968 h 10000"/>
            <a:gd name="connsiteX2" fmla="*/ 0 w 10000"/>
            <a:gd name="connsiteY2" fmla="*/ 2882 h 10000"/>
            <a:gd name="connsiteX3" fmla="*/ 166 w 10000"/>
            <a:gd name="connsiteY3" fmla="*/ 10000 h 10000"/>
            <a:gd name="connsiteX0" fmla="*/ 10000 w 10000"/>
            <a:gd name="connsiteY0" fmla="*/ 86 h 9074"/>
            <a:gd name="connsiteX1" fmla="*/ 9631 w 10000"/>
            <a:gd name="connsiteY1" fmla="*/ 2968 h 9074"/>
            <a:gd name="connsiteX2" fmla="*/ 0 w 10000"/>
            <a:gd name="connsiteY2" fmla="*/ 2882 h 9074"/>
            <a:gd name="connsiteX3" fmla="*/ 166 w 10000"/>
            <a:gd name="connsiteY3" fmla="*/ 9074 h 9074"/>
            <a:gd name="connsiteX0" fmla="*/ 10459 w 10459"/>
            <a:gd name="connsiteY0" fmla="*/ 95 h 9193"/>
            <a:gd name="connsiteX1" fmla="*/ 10090 w 10459"/>
            <a:gd name="connsiteY1" fmla="*/ 3271 h 9193"/>
            <a:gd name="connsiteX2" fmla="*/ 459 w 10459"/>
            <a:gd name="connsiteY2" fmla="*/ 3176 h 9193"/>
            <a:gd name="connsiteX3" fmla="*/ 0 w 10459"/>
            <a:gd name="connsiteY3" fmla="*/ 9193 h 9193"/>
            <a:gd name="connsiteX0" fmla="*/ 9801 w 9801"/>
            <a:gd name="connsiteY0" fmla="*/ 103 h 9912"/>
            <a:gd name="connsiteX1" fmla="*/ 9448 w 9801"/>
            <a:gd name="connsiteY1" fmla="*/ 3558 h 9912"/>
            <a:gd name="connsiteX2" fmla="*/ 240 w 9801"/>
            <a:gd name="connsiteY2" fmla="*/ 3455 h 9912"/>
            <a:gd name="connsiteX3" fmla="*/ 0 w 9801"/>
            <a:gd name="connsiteY3" fmla="*/ 9912 h 9912"/>
            <a:gd name="connsiteX0" fmla="*/ 10444 w 10444"/>
            <a:gd name="connsiteY0" fmla="*/ 104 h 10000"/>
            <a:gd name="connsiteX1" fmla="*/ 10084 w 10444"/>
            <a:gd name="connsiteY1" fmla="*/ 3590 h 10000"/>
            <a:gd name="connsiteX2" fmla="*/ 689 w 10444"/>
            <a:gd name="connsiteY2" fmla="*/ 3486 h 10000"/>
            <a:gd name="connsiteX3" fmla="*/ 0 w 10444"/>
            <a:gd name="connsiteY3" fmla="*/ 10000 h 10000"/>
            <a:gd name="connsiteX0" fmla="*/ 9755 w 9755"/>
            <a:gd name="connsiteY0" fmla="*/ 104 h 3694"/>
            <a:gd name="connsiteX1" fmla="*/ 9395 w 9755"/>
            <a:gd name="connsiteY1" fmla="*/ 3590 h 3694"/>
            <a:gd name="connsiteX2" fmla="*/ 0 w 9755"/>
            <a:gd name="connsiteY2" fmla="*/ 3486 h 3694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3474 w 13727"/>
            <a:gd name="connsiteY0" fmla="*/ 283 h 10002"/>
            <a:gd name="connsiteX1" fmla="*/ 13724 w 13727"/>
            <a:gd name="connsiteY1" fmla="*/ 9719 h 10002"/>
            <a:gd name="connsiteX2" fmla="*/ 0 w 13727"/>
            <a:gd name="connsiteY2" fmla="*/ 9973 h 10002"/>
            <a:gd name="connsiteX0" fmla="*/ 14248 w 14248"/>
            <a:gd name="connsiteY0" fmla="*/ 283 h 10002"/>
            <a:gd name="connsiteX1" fmla="*/ 13724 w 14248"/>
            <a:gd name="connsiteY1" fmla="*/ 9719 h 10002"/>
            <a:gd name="connsiteX2" fmla="*/ 0 w 14248"/>
            <a:gd name="connsiteY2" fmla="*/ 9973 h 10002"/>
            <a:gd name="connsiteX0" fmla="*/ 14093 w 14093"/>
            <a:gd name="connsiteY0" fmla="*/ 283 h 10002"/>
            <a:gd name="connsiteX1" fmla="*/ 13724 w 14093"/>
            <a:gd name="connsiteY1" fmla="*/ 9719 h 10002"/>
            <a:gd name="connsiteX2" fmla="*/ 0 w 14093"/>
            <a:gd name="connsiteY2" fmla="*/ 9973 h 10002"/>
            <a:gd name="connsiteX0" fmla="*/ 14093 w 14093"/>
            <a:gd name="connsiteY0" fmla="*/ 44 h 9793"/>
            <a:gd name="connsiteX1" fmla="*/ 13724 w 14093"/>
            <a:gd name="connsiteY1" fmla="*/ 9480 h 9793"/>
            <a:gd name="connsiteX2" fmla="*/ 0 w 14093"/>
            <a:gd name="connsiteY2" fmla="*/ 9734 h 9793"/>
            <a:gd name="connsiteX0" fmla="*/ 10330 w 10330"/>
            <a:gd name="connsiteY0" fmla="*/ 5 h 98066"/>
            <a:gd name="connsiteX1" fmla="*/ 9738 w 10330"/>
            <a:gd name="connsiteY1" fmla="*/ 97806 h 98066"/>
            <a:gd name="connsiteX2" fmla="*/ 0 w 10330"/>
            <a:gd name="connsiteY2" fmla="*/ 98066 h 98066"/>
            <a:gd name="connsiteX0" fmla="*/ 10330 w 10330"/>
            <a:gd name="connsiteY0" fmla="*/ 2083 h 100144"/>
            <a:gd name="connsiteX1" fmla="*/ 9738 w 10330"/>
            <a:gd name="connsiteY1" fmla="*/ 99884 h 100144"/>
            <a:gd name="connsiteX2" fmla="*/ 0 w 10330"/>
            <a:gd name="connsiteY2" fmla="*/ 100144 h 100144"/>
            <a:gd name="connsiteX0" fmla="*/ 10330 w 10330"/>
            <a:gd name="connsiteY0" fmla="*/ 0 h 98061"/>
            <a:gd name="connsiteX1" fmla="*/ 9738 w 10330"/>
            <a:gd name="connsiteY1" fmla="*/ 97801 h 98061"/>
            <a:gd name="connsiteX2" fmla="*/ 0 w 10330"/>
            <a:gd name="connsiteY2" fmla="*/ 98061 h 98061"/>
            <a:gd name="connsiteX0" fmla="*/ 9890 w 9890"/>
            <a:gd name="connsiteY0" fmla="*/ 0 h 17372"/>
            <a:gd name="connsiteX1" fmla="*/ 9738 w 9890"/>
            <a:gd name="connsiteY1" fmla="*/ 16624 h 17372"/>
            <a:gd name="connsiteX2" fmla="*/ 0 w 9890"/>
            <a:gd name="connsiteY2" fmla="*/ 16884 h 17372"/>
            <a:gd name="connsiteX0" fmla="*/ 9822 w 9847"/>
            <a:gd name="connsiteY0" fmla="*/ 0 h 10204"/>
            <a:gd name="connsiteX1" fmla="*/ 9846 w 9847"/>
            <a:gd name="connsiteY1" fmla="*/ 9795 h 10204"/>
            <a:gd name="connsiteX2" fmla="*/ 0 w 9847"/>
            <a:gd name="connsiteY2" fmla="*/ 9945 h 10204"/>
            <a:gd name="connsiteX0" fmla="*/ 9975 w 9999"/>
            <a:gd name="connsiteY0" fmla="*/ 0 h 9746"/>
            <a:gd name="connsiteX1" fmla="*/ 9999 w 9999"/>
            <a:gd name="connsiteY1" fmla="*/ 9599 h 9746"/>
            <a:gd name="connsiteX2" fmla="*/ 0 w 9999"/>
            <a:gd name="connsiteY2" fmla="*/ 9746 h 9746"/>
            <a:gd name="connsiteX0" fmla="*/ 9976 w 10019"/>
            <a:gd name="connsiteY0" fmla="*/ 0 h 10000"/>
            <a:gd name="connsiteX1" fmla="*/ 10000 w 10019"/>
            <a:gd name="connsiteY1" fmla="*/ 9849 h 10000"/>
            <a:gd name="connsiteX2" fmla="*/ 0 w 10019"/>
            <a:gd name="connsiteY2" fmla="*/ 10000 h 10000"/>
            <a:gd name="connsiteX0" fmla="*/ 9976 w 10036"/>
            <a:gd name="connsiteY0" fmla="*/ 0 h 10000"/>
            <a:gd name="connsiteX1" fmla="*/ 10000 w 10036"/>
            <a:gd name="connsiteY1" fmla="*/ 9849 h 10000"/>
            <a:gd name="connsiteX2" fmla="*/ 0 w 10036"/>
            <a:gd name="connsiteY2" fmla="*/ 10000 h 10000"/>
            <a:gd name="connsiteX0" fmla="*/ 10066 w 10126"/>
            <a:gd name="connsiteY0" fmla="*/ 0 h 16146"/>
            <a:gd name="connsiteX1" fmla="*/ 10090 w 10126"/>
            <a:gd name="connsiteY1" fmla="*/ 9849 h 16146"/>
            <a:gd name="connsiteX2" fmla="*/ 0 w 10126"/>
            <a:gd name="connsiteY2" fmla="*/ 16146 h 16146"/>
            <a:gd name="connsiteX0" fmla="*/ 10066 w 10126"/>
            <a:gd name="connsiteY0" fmla="*/ 0 h 16146"/>
            <a:gd name="connsiteX1" fmla="*/ 10090 w 10126"/>
            <a:gd name="connsiteY1" fmla="*/ 9849 h 16146"/>
            <a:gd name="connsiteX2" fmla="*/ 0 w 10126"/>
            <a:gd name="connsiteY2" fmla="*/ 16146 h 16146"/>
            <a:gd name="connsiteX0" fmla="*/ 9820 w 10090"/>
            <a:gd name="connsiteY0" fmla="*/ 37457 h 38522"/>
            <a:gd name="connsiteX1" fmla="*/ 10090 w 10090"/>
            <a:gd name="connsiteY1" fmla="*/ 598 h 38522"/>
            <a:gd name="connsiteX2" fmla="*/ 0 w 10090"/>
            <a:gd name="connsiteY2" fmla="*/ 6895 h 38522"/>
            <a:gd name="connsiteX0" fmla="*/ 3423 w 3693"/>
            <a:gd name="connsiteY0" fmla="*/ 40228 h 41293"/>
            <a:gd name="connsiteX1" fmla="*/ 3693 w 3693"/>
            <a:gd name="connsiteY1" fmla="*/ 3369 h 41293"/>
            <a:gd name="connsiteX2" fmla="*/ 0 w 3693"/>
            <a:gd name="connsiteY2" fmla="*/ 3977 h 41293"/>
            <a:gd name="connsiteX0" fmla="*/ 9269 w 10000"/>
            <a:gd name="connsiteY0" fmla="*/ 9071 h 9329"/>
            <a:gd name="connsiteX1" fmla="*/ 10000 w 10000"/>
            <a:gd name="connsiteY1" fmla="*/ 145 h 9329"/>
            <a:gd name="connsiteX2" fmla="*/ 0 w 10000"/>
            <a:gd name="connsiteY2" fmla="*/ 292 h 9329"/>
            <a:gd name="connsiteX0" fmla="*/ 16931 w 16942"/>
            <a:gd name="connsiteY0" fmla="*/ 9030 h 9319"/>
            <a:gd name="connsiteX1" fmla="*/ 10000 w 16942"/>
            <a:gd name="connsiteY1" fmla="*/ 162 h 9319"/>
            <a:gd name="connsiteX2" fmla="*/ 0 w 16942"/>
            <a:gd name="connsiteY2" fmla="*/ 320 h 9319"/>
            <a:gd name="connsiteX0" fmla="*/ 9994 w 9994"/>
            <a:gd name="connsiteY0" fmla="*/ 9740 h 9740"/>
            <a:gd name="connsiteX1" fmla="*/ 5902 w 9994"/>
            <a:gd name="connsiteY1" fmla="*/ 224 h 9740"/>
            <a:gd name="connsiteX2" fmla="*/ 0 w 9994"/>
            <a:gd name="connsiteY2" fmla="*/ 393 h 9740"/>
            <a:gd name="connsiteX0" fmla="*/ 9607 w 9607"/>
            <a:gd name="connsiteY0" fmla="*/ 13544 h 13544"/>
            <a:gd name="connsiteX1" fmla="*/ 5906 w 9607"/>
            <a:gd name="connsiteY1" fmla="*/ 178 h 13544"/>
            <a:gd name="connsiteX2" fmla="*/ 0 w 9607"/>
            <a:gd name="connsiteY2" fmla="*/ 351 h 13544"/>
            <a:gd name="connsiteX0" fmla="*/ 10000 w 10000"/>
            <a:gd name="connsiteY0" fmla="*/ 9999 h 9999"/>
            <a:gd name="connsiteX1" fmla="*/ 6148 w 10000"/>
            <a:gd name="connsiteY1" fmla="*/ 130 h 9999"/>
            <a:gd name="connsiteX2" fmla="*/ 0 w 10000"/>
            <a:gd name="connsiteY2" fmla="*/ 258 h 9999"/>
            <a:gd name="connsiteX0" fmla="*/ 10512 w 10512"/>
            <a:gd name="connsiteY0" fmla="*/ 9561 h 9561"/>
            <a:gd name="connsiteX1" fmla="*/ 6148 w 10512"/>
            <a:gd name="connsiteY1" fmla="*/ 134 h 9561"/>
            <a:gd name="connsiteX2" fmla="*/ 0 w 10512"/>
            <a:gd name="connsiteY2" fmla="*/ 262 h 9561"/>
            <a:gd name="connsiteX0" fmla="*/ 10000 w 10000"/>
            <a:gd name="connsiteY0" fmla="*/ 9993 h 9996"/>
            <a:gd name="connsiteX1" fmla="*/ 5849 w 10000"/>
            <a:gd name="connsiteY1" fmla="*/ 133 h 9996"/>
            <a:gd name="connsiteX2" fmla="*/ 0 w 10000"/>
            <a:gd name="connsiteY2" fmla="*/ 267 h 9996"/>
            <a:gd name="connsiteX0" fmla="*/ 10000 w 10000"/>
            <a:gd name="connsiteY0" fmla="*/ 10046 h 10049"/>
            <a:gd name="connsiteX1" fmla="*/ 5849 w 10000"/>
            <a:gd name="connsiteY1" fmla="*/ 182 h 10049"/>
            <a:gd name="connsiteX2" fmla="*/ 0 w 10000"/>
            <a:gd name="connsiteY2" fmla="*/ 316 h 10049"/>
            <a:gd name="connsiteX0" fmla="*/ 10000 w 10000"/>
            <a:gd name="connsiteY0" fmla="*/ 9997 h 10000"/>
            <a:gd name="connsiteX1" fmla="*/ 5849 w 10000"/>
            <a:gd name="connsiteY1" fmla="*/ 133 h 10000"/>
            <a:gd name="connsiteX2" fmla="*/ 0 w 10000"/>
            <a:gd name="connsiteY2" fmla="*/ 267 h 10000"/>
            <a:gd name="connsiteX0" fmla="*/ 10000 w 10000"/>
            <a:gd name="connsiteY0" fmla="*/ 9943 h 9947"/>
            <a:gd name="connsiteX1" fmla="*/ 5849 w 10000"/>
            <a:gd name="connsiteY1" fmla="*/ 79 h 9947"/>
            <a:gd name="connsiteX2" fmla="*/ 0 w 10000"/>
            <a:gd name="connsiteY2" fmla="*/ 213 h 9947"/>
            <a:gd name="connsiteX0" fmla="*/ 10000 w 10000"/>
            <a:gd name="connsiteY0" fmla="*/ 9917 h 9921"/>
            <a:gd name="connsiteX1" fmla="*/ 5849 w 10000"/>
            <a:gd name="connsiteY1" fmla="*/ 0 h 9921"/>
            <a:gd name="connsiteX2" fmla="*/ 0 w 10000"/>
            <a:gd name="connsiteY2" fmla="*/ 135 h 9921"/>
            <a:gd name="connsiteX0" fmla="*/ 10000 w 10000"/>
            <a:gd name="connsiteY0" fmla="*/ 9996 h 10000"/>
            <a:gd name="connsiteX1" fmla="*/ 5849 w 10000"/>
            <a:gd name="connsiteY1" fmla="*/ 0 h 10000"/>
            <a:gd name="connsiteX2" fmla="*/ 0 w 10000"/>
            <a:gd name="connsiteY2" fmla="*/ 136 h 10000"/>
            <a:gd name="connsiteX0" fmla="*/ 10000 w 10000"/>
            <a:gd name="connsiteY0" fmla="*/ 9996 h 10000"/>
            <a:gd name="connsiteX1" fmla="*/ 5849 w 10000"/>
            <a:gd name="connsiteY1" fmla="*/ 0 h 10000"/>
            <a:gd name="connsiteX2" fmla="*/ 0 w 10000"/>
            <a:gd name="connsiteY2" fmla="*/ 136 h 10000"/>
            <a:gd name="connsiteX0" fmla="*/ 8778 w 8778"/>
            <a:gd name="connsiteY0" fmla="*/ 9808 h 9812"/>
            <a:gd name="connsiteX1" fmla="*/ 5849 w 8778"/>
            <a:gd name="connsiteY1" fmla="*/ 0 h 9812"/>
            <a:gd name="connsiteX2" fmla="*/ 0 w 8778"/>
            <a:gd name="connsiteY2" fmla="*/ 136 h 9812"/>
            <a:gd name="connsiteX0" fmla="*/ 10000 w 10000"/>
            <a:gd name="connsiteY0" fmla="*/ 9996 h 9996"/>
            <a:gd name="connsiteX1" fmla="*/ 6663 w 10000"/>
            <a:gd name="connsiteY1" fmla="*/ 0 h 9996"/>
            <a:gd name="connsiteX2" fmla="*/ 0 w 10000"/>
            <a:gd name="connsiteY2" fmla="*/ 139 h 9996"/>
            <a:gd name="connsiteX0" fmla="*/ 10000 w 10000"/>
            <a:gd name="connsiteY0" fmla="*/ 10000 h 10000"/>
            <a:gd name="connsiteX1" fmla="*/ 6663 w 10000"/>
            <a:gd name="connsiteY1" fmla="*/ 0 h 10000"/>
            <a:gd name="connsiteX2" fmla="*/ 0 w 10000"/>
            <a:gd name="connsiteY2" fmla="*/ 139 h 10000"/>
            <a:gd name="connsiteX0" fmla="*/ 11650 w 11650"/>
            <a:gd name="connsiteY0" fmla="*/ 10000 h 10000"/>
            <a:gd name="connsiteX1" fmla="*/ 8313 w 11650"/>
            <a:gd name="connsiteY1" fmla="*/ 0 h 10000"/>
            <a:gd name="connsiteX2" fmla="*/ 0 w 11650"/>
            <a:gd name="connsiteY2" fmla="*/ 10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50" h="10000">
              <a:moveTo>
                <a:pt x="11650" y="10000"/>
              </a:moveTo>
              <a:cubicBezTo>
                <a:pt x="5740" y="9726"/>
                <a:pt x="8239" y="1047"/>
                <a:pt x="8313" y="0"/>
              </a:cubicBezTo>
              <a:cubicBezTo>
                <a:pt x="5905" y="107"/>
                <a:pt x="3896" y="-24"/>
                <a:pt x="0" y="10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180900</xdr:colOff>
      <xdr:row>36</xdr:row>
      <xdr:rowOff>70871</xdr:rowOff>
    </xdr:from>
    <xdr:to>
      <xdr:col>5</xdr:col>
      <xdr:colOff>500184</xdr:colOff>
      <xdr:row>40</xdr:row>
      <xdr:rowOff>162442</xdr:rowOff>
    </xdr:to>
    <xdr:pic>
      <xdr:nvPicPr>
        <xdr:cNvPr id="1419" name="図 1418">
          <a:extLst>
            <a:ext uri="{FF2B5EF4-FFF2-40B4-BE49-F238E27FC236}">
              <a16:creationId xmlns:a16="http://schemas.microsoft.com/office/drawing/2014/main" id="{F0703417-183B-4001-BBF2-05A3A78F3E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6481" y="6055377"/>
          <a:ext cx="1024430" cy="756106"/>
        </a:xfrm>
        <a:prstGeom prst="rect">
          <a:avLst/>
        </a:prstGeom>
      </xdr:spPr>
    </xdr:pic>
    <xdr:clientData/>
  </xdr:twoCellAnchor>
  <xdr:oneCellAnchor>
    <xdr:from>
      <xdr:col>3</xdr:col>
      <xdr:colOff>28378</xdr:colOff>
      <xdr:row>37</xdr:row>
      <xdr:rowOff>17450</xdr:rowOff>
    </xdr:from>
    <xdr:ext cx="1352380" cy="133915"/>
    <xdr:sp macro="" textlink="">
      <xdr:nvSpPr>
        <xdr:cNvPr id="822" name="Text Box 1664">
          <a:extLst>
            <a:ext uri="{FF2B5EF4-FFF2-40B4-BE49-F238E27FC236}">
              <a16:creationId xmlns:a16="http://schemas.microsoft.com/office/drawing/2014/main" id="{3BDDAB96-872B-4AED-89A3-075D0A691C1F}"/>
            </a:ext>
          </a:extLst>
        </xdr:cNvPr>
        <xdr:cNvSpPr txBox="1">
          <a:spLocks noChangeArrowheads="1"/>
        </xdr:cNvSpPr>
      </xdr:nvSpPr>
      <xdr:spPr bwMode="auto">
        <a:xfrm>
          <a:off x="1508814" y="6168090"/>
          <a:ext cx="1352380" cy="1339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3㎞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手前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上大沢も間垣の里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583314</xdr:colOff>
      <xdr:row>38</xdr:row>
      <xdr:rowOff>29535</xdr:rowOff>
    </xdr:from>
    <xdr:ext cx="809149" cy="446717"/>
    <xdr:sp macro="" textlink="">
      <xdr:nvSpPr>
        <xdr:cNvPr id="686" name="Text Box 1563">
          <a:extLst>
            <a:ext uri="{FF2B5EF4-FFF2-40B4-BE49-F238E27FC236}">
              <a16:creationId xmlns:a16="http://schemas.microsoft.com/office/drawing/2014/main" id="{ACDF3358-83D0-4BDD-845E-2267CCCEF6EA}"/>
            </a:ext>
          </a:extLst>
        </xdr:cNvPr>
        <xdr:cNvSpPr txBox="1">
          <a:spLocks noChangeArrowheads="1"/>
        </xdr:cNvSpPr>
      </xdr:nvSpPr>
      <xdr:spPr bwMode="auto">
        <a:xfrm>
          <a:off x="2063750" y="6346308"/>
          <a:ext cx="809149" cy="446717"/>
        </a:xfrm>
        <a:prstGeom prst="rect">
          <a:avLst/>
        </a:prstGeom>
        <a:solidFill>
          <a:schemeClr val="bg1">
            <a:alpha val="80000"/>
          </a:schemeClr>
        </a:solidFill>
        <a:ln>
          <a:solidFill>
            <a:schemeClr val="tx1"/>
          </a:solidFill>
        </a:ln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大沢 間垣の里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田中屋旅館前で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ctr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間垣の里</a:t>
          </a:r>
          <a:r>
            <a:rPr lang="ja-JP" altLang="en-US" sz="900" b="1" i="0" baseline="0">
              <a:effectLst/>
              <a:latin typeface="+mn-lt"/>
              <a:ea typeface="+mn-ea"/>
              <a:cs typeface="+mn-cs"/>
            </a:rPr>
            <a:t>らしい</a:t>
          </a:r>
          <a:endParaRPr lang="ja-JP" altLang="ja-JP" sz="900">
            <a:effectLst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風景を撮影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141094</xdr:colOff>
      <xdr:row>62</xdr:row>
      <xdr:rowOff>151466</xdr:rowOff>
    </xdr:from>
    <xdr:ext cx="1075432" cy="347534"/>
    <xdr:sp macro="" textlink="">
      <xdr:nvSpPr>
        <xdr:cNvPr id="308" name="Text Box 1563">
          <a:extLst>
            <a:ext uri="{FF2B5EF4-FFF2-40B4-BE49-F238E27FC236}">
              <a16:creationId xmlns:a16="http://schemas.microsoft.com/office/drawing/2014/main" id="{143D4971-05F3-499F-A781-D77BBE56A916}"/>
            </a:ext>
          </a:extLst>
        </xdr:cNvPr>
        <xdr:cNvSpPr txBox="1">
          <a:spLocks noChangeArrowheads="1"/>
        </xdr:cNvSpPr>
      </xdr:nvSpPr>
      <xdr:spPr bwMode="auto">
        <a:xfrm>
          <a:off x="3031821" y="10455449"/>
          <a:ext cx="1075432" cy="34753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通過チェック イカの駅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イカのオブジェと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自分の自転車撮影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</xdr:txBody>
    </xdr:sp>
    <xdr:clientData/>
  </xdr:oneCellAnchor>
  <xdr:twoCellAnchor>
    <xdr:from>
      <xdr:col>6</xdr:col>
      <xdr:colOff>97613</xdr:colOff>
      <xdr:row>62</xdr:row>
      <xdr:rowOff>99701</xdr:rowOff>
    </xdr:from>
    <xdr:to>
      <xdr:col>6</xdr:col>
      <xdr:colOff>635140</xdr:colOff>
      <xdr:row>64</xdr:row>
      <xdr:rowOff>155632</xdr:rowOff>
    </xdr:to>
    <xdr:sp macro="" textlink="">
      <xdr:nvSpPr>
        <xdr:cNvPr id="310" name="Freeform 169">
          <a:extLst>
            <a:ext uri="{FF2B5EF4-FFF2-40B4-BE49-F238E27FC236}">
              <a16:creationId xmlns:a16="http://schemas.microsoft.com/office/drawing/2014/main" id="{11C6633D-C8D1-46DC-8B71-8DF84B3FD11B}"/>
            </a:ext>
          </a:extLst>
        </xdr:cNvPr>
        <xdr:cNvSpPr>
          <a:spLocks/>
        </xdr:cNvSpPr>
      </xdr:nvSpPr>
      <xdr:spPr bwMode="auto">
        <a:xfrm>
          <a:off x="3693485" y="10403684"/>
          <a:ext cx="537527" cy="406657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  <a:gd name="connsiteX0" fmla="*/ 16246 w 16246"/>
            <a:gd name="connsiteY0" fmla="*/ 10000 h 10780"/>
            <a:gd name="connsiteX1" fmla="*/ 16246 w 16246"/>
            <a:gd name="connsiteY1" fmla="*/ 0 h 10780"/>
            <a:gd name="connsiteX2" fmla="*/ 0 w 16246"/>
            <a:gd name="connsiteY2" fmla="*/ 10780 h 10780"/>
            <a:gd name="connsiteX0" fmla="*/ 16246 w 16246"/>
            <a:gd name="connsiteY0" fmla="*/ 10453 h 11233"/>
            <a:gd name="connsiteX1" fmla="*/ 16246 w 16246"/>
            <a:gd name="connsiteY1" fmla="*/ 453 h 11233"/>
            <a:gd name="connsiteX2" fmla="*/ 0 w 16246"/>
            <a:gd name="connsiteY2" fmla="*/ 11233 h 11233"/>
            <a:gd name="connsiteX0" fmla="*/ 15018 w 16246"/>
            <a:gd name="connsiteY0" fmla="*/ 23833 h 23833"/>
            <a:gd name="connsiteX1" fmla="*/ 16246 w 16246"/>
            <a:gd name="connsiteY1" fmla="*/ 453 h 23833"/>
            <a:gd name="connsiteX2" fmla="*/ 0 w 16246"/>
            <a:gd name="connsiteY2" fmla="*/ 11233 h 23833"/>
            <a:gd name="connsiteX0" fmla="*/ 15018 w 15396"/>
            <a:gd name="connsiteY0" fmla="*/ 23989 h 23989"/>
            <a:gd name="connsiteX1" fmla="*/ 15396 w 15396"/>
            <a:gd name="connsiteY1" fmla="*/ 397 h 23989"/>
            <a:gd name="connsiteX2" fmla="*/ 0 w 15396"/>
            <a:gd name="connsiteY2" fmla="*/ 11389 h 23989"/>
            <a:gd name="connsiteX0" fmla="*/ 15018 w 15396"/>
            <a:gd name="connsiteY0" fmla="*/ 26529 h 26529"/>
            <a:gd name="connsiteX1" fmla="*/ 15396 w 15396"/>
            <a:gd name="connsiteY1" fmla="*/ 2937 h 26529"/>
            <a:gd name="connsiteX2" fmla="*/ 5100 w 15396"/>
            <a:gd name="connsiteY2" fmla="*/ 1399 h 26529"/>
            <a:gd name="connsiteX3" fmla="*/ 0 w 15396"/>
            <a:gd name="connsiteY3" fmla="*/ 13929 h 26529"/>
            <a:gd name="connsiteX0" fmla="*/ 15018 w 15396"/>
            <a:gd name="connsiteY0" fmla="*/ 26529 h 26529"/>
            <a:gd name="connsiteX1" fmla="*/ 15396 w 15396"/>
            <a:gd name="connsiteY1" fmla="*/ 2937 h 26529"/>
            <a:gd name="connsiteX2" fmla="*/ 3022 w 15396"/>
            <a:gd name="connsiteY2" fmla="*/ 1399 h 26529"/>
            <a:gd name="connsiteX3" fmla="*/ 0 w 15396"/>
            <a:gd name="connsiteY3" fmla="*/ 13929 h 26529"/>
            <a:gd name="connsiteX0" fmla="*/ 15018 w 15080"/>
            <a:gd name="connsiteY0" fmla="*/ 26529 h 26529"/>
            <a:gd name="connsiteX1" fmla="*/ 14074 w 15080"/>
            <a:gd name="connsiteY1" fmla="*/ 2937 h 26529"/>
            <a:gd name="connsiteX2" fmla="*/ 3022 w 15080"/>
            <a:gd name="connsiteY2" fmla="*/ 1399 h 26529"/>
            <a:gd name="connsiteX3" fmla="*/ 0 w 15080"/>
            <a:gd name="connsiteY3" fmla="*/ 13929 h 26529"/>
            <a:gd name="connsiteX0" fmla="*/ 14073 w 14191"/>
            <a:gd name="connsiteY0" fmla="*/ 26529 h 26529"/>
            <a:gd name="connsiteX1" fmla="*/ 14074 w 14191"/>
            <a:gd name="connsiteY1" fmla="*/ 2937 h 26529"/>
            <a:gd name="connsiteX2" fmla="*/ 3022 w 14191"/>
            <a:gd name="connsiteY2" fmla="*/ 1399 h 26529"/>
            <a:gd name="connsiteX3" fmla="*/ 0 w 14191"/>
            <a:gd name="connsiteY3" fmla="*/ 13929 h 26529"/>
            <a:gd name="connsiteX0" fmla="*/ 14073 w 14145"/>
            <a:gd name="connsiteY0" fmla="*/ 26529 h 26529"/>
            <a:gd name="connsiteX1" fmla="*/ 13413 w 14145"/>
            <a:gd name="connsiteY1" fmla="*/ 2937 h 26529"/>
            <a:gd name="connsiteX2" fmla="*/ 3022 w 14145"/>
            <a:gd name="connsiteY2" fmla="*/ 1399 h 26529"/>
            <a:gd name="connsiteX3" fmla="*/ 0 w 14145"/>
            <a:gd name="connsiteY3" fmla="*/ 13929 h 26529"/>
            <a:gd name="connsiteX0" fmla="*/ 12656 w 13413"/>
            <a:gd name="connsiteY0" fmla="*/ 25467 h 25467"/>
            <a:gd name="connsiteX1" fmla="*/ 13413 w 13413"/>
            <a:gd name="connsiteY1" fmla="*/ 2937 h 25467"/>
            <a:gd name="connsiteX2" fmla="*/ 3022 w 13413"/>
            <a:gd name="connsiteY2" fmla="*/ 1399 h 25467"/>
            <a:gd name="connsiteX3" fmla="*/ 0 w 13413"/>
            <a:gd name="connsiteY3" fmla="*/ 13929 h 25467"/>
            <a:gd name="connsiteX0" fmla="*/ 12656 w 13885"/>
            <a:gd name="connsiteY0" fmla="*/ 25148 h 25148"/>
            <a:gd name="connsiteX1" fmla="*/ 13885 w 13885"/>
            <a:gd name="connsiteY1" fmla="*/ 3468 h 25148"/>
            <a:gd name="connsiteX2" fmla="*/ 3022 w 13885"/>
            <a:gd name="connsiteY2" fmla="*/ 1080 h 25148"/>
            <a:gd name="connsiteX3" fmla="*/ 0 w 13885"/>
            <a:gd name="connsiteY3" fmla="*/ 13610 h 25148"/>
            <a:gd name="connsiteX0" fmla="*/ 12656 w 12940"/>
            <a:gd name="connsiteY0" fmla="*/ 24967 h 24967"/>
            <a:gd name="connsiteX1" fmla="*/ 12940 w 12940"/>
            <a:gd name="connsiteY1" fmla="*/ 3924 h 24967"/>
            <a:gd name="connsiteX2" fmla="*/ 3022 w 12940"/>
            <a:gd name="connsiteY2" fmla="*/ 899 h 24967"/>
            <a:gd name="connsiteX3" fmla="*/ 0 w 12940"/>
            <a:gd name="connsiteY3" fmla="*/ 13429 h 24967"/>
            <a:gd name="connsiteX0" fmla="*/ 12656 w 12940"/>
            <a:gd name="connsiteY0" fmla="*/ 23863 h 23863"/>
            <a:gd name="connsiteX1" fmla="*/ 12940 w 12940"/>
            <a:gd name="connsiteY1" fmla="*/ 2820 h 23863"/>
            <a:gd name="connsiteX2" fmla="*/ 2266 w 12940"/>
            <a:gd name="connsiteY2" fmla="*/ 1494 h 23863"/>
            <a:gd name="connsiteX3" fmla="*/ 0 w 12940"/>
            <a:gd name="connsiteY3" fmla="*/ 12325 h 23863"/>
            <a:gd name="connsiteX0" fmla="*/ 12656 w 12940"/>
            <a:gd name="connsiteY0" fmla="*/ 23285 h 23285"/>
            <a:gd name="connsiteX1" fmla="*/ 12940 w 12940"/>
            <a:gd name="connsiteY1" fmla="*/ 2242 h 23285"/>
            <a:gd name="connsiteX2" fmla="*/ 2266 w 12940"/>
            <a:gd name="connsiteY2" fmla="*/ 916 h 23285"/>
            <a:gd name="connsiteX3" fmla="*/ 0 w 12940"/>
            <a:gd name="connsiteY3" fmla="*/ 11747 h 23285"/>
            <a:gd name="connsiteX0" fmla="*/ 12371 w 12655"/>
            <a:gd name="connsiteY0" fmla="*/ 23285 h 23285"/>
            <a:gd name="connsiteX1" fmla="*/ 12655 w 12655"/>
            <a:gd name="connsiteY1" fmla="*/ 2242 h 23285"/>
            <a:gd name="connsiteX2" fmla="*/ 1981 w 12655"/>
            <a:gd name="connsiteY2" fmla="*/ 916 h 23285"/>
            <a:gd name="connsiteX3" fmla="*/ 0 w 12655"/>
            <a:gd name="connsiteY3" fmla="*/ 6913 h 23285"/>
            <a:gd name="connsiteX0" fmla="*/ 12371 w 12655"/>
            <a:gd name="connsiteY0" fmla="*/ 23285 h 23285"/>
            <a:gd name="connsiteX1" fmla="*/ 12655 w 12655"/>
            <a:gd name="connsiteY1" fmla="*/ 2242 h 23285"/>
            <a:gd name="connsiteX2" fmla="*/ 1981 w 12655"/>
            <a:gd name="connsiteY2" fmla="*/ 916 h 23285"/>
            <a:gd name="connsiteX3" fmla="*/ 0 w 12655"/>
            <a:gd name="connsiteY3" fmla="*/ 6913 h 23285"/>
            <a:gd name="connsiteX0" fmla="*/ 12371 w 12655"/>
            <a:gd name="connsiteY0" fmla="*/ 23285 h 23285"/>
            <a:gd name="connsiteX1" fmla="*/ 12655 w 12655"/>
            <a:gd name="connsiteY1" fmla="*/ 2242 h 23285"/>
            <a:gd name="connsiteX2" fmla="*/ 1981 w 12655"/>
            <a:gd name="connsiteY2" fmla="*/ 916 h 23285"/>
            <a:gd name="connsiteX3" fmla="*/ 0 w 12655"/>
            <a:gd name="connsiteY3" fmla="*/ 6913 h 23285"/>
            <a:gd name="connsiteX0" fmla="*/ 12371 w 12655"/>
            <a:gd name="connsiteY0" fmla="*/ 23193 h 23193"/>
            <a:gd name="connsiteX1" fmla="*/ 12655 w 12655"/>
            <a:gd name="connsiteY1" fmla="*/ 2504 h 23193"/>
            <a:gd name="connsiteX2" fmla="*/ 1981 w 12655"/>
            <a:gd name="connsiteY2" fmla="*/ 824 h 23193"/>
            <a:gd name="connsiteX3" fmla="*/ 0 w 12655"/>
            <a:gd name="connsiteY3" fmla="*/ 6821 h 23193"/>
            <a:gd name="connsiteX0" fmla="*/ 12371 w 12703"/>
            <a:gd name="connsiteY0" fmla="*/ 23193 h 23193"/>
            <a:gd name="connsiteX1" fmla="*/ 12655 w 12703"/>
            <a:gd name="connsiteY1" fmla="*/ 2504 h 23193"/>
            <a:gd name="connsiteX2" fmla="*/ 1981 w 12703"/>
            <a:gd name="connsiteY2" fmla="*/ 824 h 23193"/>
            <a:gd name="connsiteX3" fmla="*/ 0 w 12703"/>
            <a:gd name="connsiteY3" fmla="*/ 6821 h 23193"/>
            <a:gd name="connsiteX0" fmla="*/ 12371 w 12679"/>
            <a:gd name="connsiteY0" fmla="*/ 23193 h 23193"/>
            <a:gd name="connsiteX1" fmla="*/ 12655 w 12679"/>
            <a:gd name="connsiteY1" fmla="*/ 2504 h 23193"/>
            <a:gd name="connsiteX2" fmla="*/ 1981 w 12679"/>
            <a:gd name="connsiteY2" fmla="*/ 824 h 23193"/>
            <a:gd name="connsiteX3" fmla="*/ 0 w 12679"/>
            <a:gd name="connsiteY3" fmla="*/ 6821 h 23193"/>
            <a:gd name="connsiteX0" fmla="*/ 12704 w 12752"/>
            <a:gd name="connsiteY0" fmla="*/ 24018 h 24018"/>
            <a:gd name="connsiteX1" fmla="*/ 12655 w 12752"/>
            <a:gd name="connsiteY1" fmla="*/ 2504 h 24018"/>
            <a:gd name="connsiteX2" fmla="*/ 1981 w 12752"/>
            <a:gd name="connsiteY2" fmla="*/ 824 h 24018"/>
            <a:gd name="connsiteX3" fmla="*/ 0 w 12752"/>
            <a:gd name="connsiteY3" fmla="*/ 6821 h 24018"/>
            <a:gd name="connsiteX0" fmla="*/ 12704 w 12730"/>
            <a:gd name="connsiteY0" fmla="*/ 24445 h 24445"/>
            <a:gd name="connsiteX1" fmla="*/ 12568 w 12730"/>
            <a:gd name="connsiteY1" fmla="*/ 1635 h 24445"/>
            <a:gd name="connsiteX2" fmla="*/ 1981 w 12730"/>
            <a:gd name="connsiteY2" fmla="*/ 1251 h 24445"/>
            <a:gd name="connsiteX3" fmla="*/ 0 w 12730"/>
            <a:gd name="connsiteY3" fmla="*/ 7248 h 24445"/>
            <a:gd name="connsiteX0" fmla="*/ 12704 w 12730"/>
            <a:gd name="connsiteY0" fmla="*/ 24199 h 24199"/>
            <a:gd name="connsiteX1" fmla="*/ 12568 w 12730"/>
            <a:gd name="connsiteY1" fmla="*/ 2037 h 24199"/>
            <a:gd name="connsiteX2" fmla="*/ 1981 w 12730"/>
            <a:gd name="connsiteY2" fmla="*/ 1005 h 24199"/>
            <a:gd name="connsiteX3" fmla="*/ 0 w 12730"/>
            <a:gd name="connsiteY3" fmla="*/ 7002 h 24199"/>
            <a:gd name="connsiteX0" fmla="*/ 12704 w 12730"/>
            <a:gd name="connsiteY0" fmla="*/ 23798 h 23798"/>
            <a:gd name="connsiteX1" fmla="*/ 12568 w 12730"/>
            <a:gd name="connsiteY1" fmla="*/ 1636 h 23798"/>
            <a:gd name="connsiteX2" fmla="*/ 1894 w 12730"/>
            <a:gd name="connsiteY2" fmla="*/ 1252 h 23798"/>
            <a:gd name="connsiteX3" fmla="*/ 0 w 12730"/>
            <a:gd name="connsiteY3" fmla="*/ 6601 h 237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730" h="23798">
              <a:moveTo>
                <a:pt x="12704" y="23798"/>
              </a:moveTo>
              <a:cubicBezTo>
                <a:pt x="12780" y="17538"/>
                <a:pt x="12682" y="9547"/>
                <a:pt x="12568" y="1636"/>
              </a:cubicBezTo>
              <a:cubicBezTo>
                <a:pt x="8554" y="-358"/>
                <a:pt x="4460" y="-580"/>
                <a:pt x="1894" y="1252"/>
              </a:cubicBezTo>
              <a:cubicBezTo>
                <a:pt x="-672" y="3084"/>
                <a:pt x="850" y="4796"/>
                <a:pt x="0" y="660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577763</xdr:colOff>
      <xdr:row>64</xdr:row>
      <xdr:rowOff>5076</xdr:rowOff>
    </xdr:from>
    <xdr:to>
      <xdr:col>6</xdr:col>
      <xdr:colOff>694071</xdr:colOff>
      <xdr:row>64</xdr:row>
      <xdr:rowOff>118141</xdr:rowOff>
    </xdr:to>
    <xdr:sp macro="" textlink="">
      <xdr:nvSpPr>
        <xdr:cNvPr id="312" name="AutoShape 4802">
          <a:extLst>
            <a:ext uri="{FF2B5EF4-FFF2-40B4-BE49-F238E27FC236}">
              <a16:creationId xmlns:a16="http://schemas.microsoft.com/office/drawing/2014/main" id="{4FBC4FB5-85AB-464A-BA77-F6EFEFF065CD}"/>
            </a:ext>
          </a:extLst>
        </xdr:cNvPr>
        <xdr:cNvSpPr>
          <a:spLocks noChangeArrowheads="1"/>
        </xdr:cNvSpPr>
      </xdr:nvSpPr>
      <xdr:spPr bwMode="auto">
        <a:xfrm>
          <a:off x="4173635" y="10659785"/>
          <a:ext cx="116308" cy="1130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6</xdr:col>
      <xdr:colOff>524252</xdr:colOff>
      <xdr:row>63</xdr:row>
      <xdr:rowOff>18450</xdr:rowOff>
    </xdr:from>
    <xdr:to>
      <xdr:col>6</xdr:col>
      <xdr:colOff>668226</xdr:colOff>
      <xdr:row>63</xdr:row>
      <xdr:rowOff>140288</xdr:rowOff>
    </xdr:to>
    <xdr:sp macro="" textlink="">
      <xdr:nvSpPr>
        <xdr:cNvPr id="313" name="六角形 312">
          <a:extLst>
            <a:ext uri="{FF2B5EF4-FFF2-40B4-BE49-F238E27FC236}">
              <a16:creationId xmlns:a16="http://schemas.microsoft.com/office/drawing/2014/main" id="{757E8852-1611-4D30-8289-746A91B994BF}"/>
            </a:ext>
          </a:extLst>
        </xdr:cNvPr>
        <xdr:cNvSpPr/>
      </xdr:nvSpPr>
      <xdr:spPr bwMode="auto">
        <a:xfrm>
          <a:off x="4120124" y="10507026"/>
          <a:ext cx="143974" cy="1218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ja-JP" altLang="en-US" sz="800" b="1">
              <a:solidFill>
                <a:schemeClr val="bg1"/>
              </a:solidFill>
              <a:latin typeface="+mj-ea"/>
              <a:ea typeface="+mj-ea"/>
            </a:rPr>
            <a:t>３５</a:t>
          </a:r>
        </a:p>
      </xdr:txBody>
    </xdr:sp>
    <xdr:clientData/>
  </xdr:twoCellAnchor>
  <xdr:oneCellAnchor>
    <xdr:from>
      <xdr:col>15</xdr:col>
      <xdr:colOff>416646</xdr:colOff>
      <xdr:row>30</xdr:row>
      <xdr:rowOff>145136</xdr:rowOff>
    </xdr:from>
    <xdr:ext cx="408329" cy="193515"/>
    <xdr:sp macro="" textlink="">
      <xdr:nvSpPr>
        <xdr:cNvPr id="30" name="Text Box 1563">
          <a:extLst>
            <a:ext uri="{FF2B5EF4-FFF2-40B4-BE49-F238E27FC236}">
              <a16:creationId xmlns:a16="http://schemas.microsoft.com/office/drawing/2014/main" id="{AC5B5F87-634D-4FE7-8A4A-E5BA80F07241}"/>
            </a:ext>
          </a:extLst>
        </xdr:cNvPr>
        <xdr:cNvSpPr txBox="1">
          <a:spLocks noChangeArrowheads="1"/>
        </xdr:cNvSpPr>
      </xdr:nvSpPr>
      <xdr:spPr bwMode="auto">
        <a:xfrm>
          <a:off x="10327182" y="5052779"/>
          <a:ext cx="408329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15</xdr:col>
      <xdr:colOff>295622</xdr:colOff>
      <xdr:row>29</xdr:row>
      <xdr:rowOff>109151</xdr:rowOff>
    </xdr:from>
    <xdr:to>
      <xdr:col>16</xdr:col>
      <xdr:colOff>305155</xdr:colOff>
      <xdr:row>31</xdr:row>
      <xdr:rowOff>32948</xdr:rowOff>
    </xdr:to>
    <xdr:sp macro="" textlink="">
      <xdr:nvSpPr>
        <xdr:cNvPr id="31" name="AutoShape 1653">
          <a:extLst>
            <a:ext uri="{FF2B5EF4-FFF2-40B4-BE49-F238E27FC236}">
              <a16:creationId xmlns:a16="http://schemas.microsoft.com/office/drawing/2014/main" id="{5E7ED150-A656-4DA9-BAED-25682E0F07A8}"/>
            </a:ext>
          </a:extLst>
        </xdr:cNvPr>
        <xdr:cNvSpPr>
          <a:spLocks/>
        </xdr:cNvSpPr>
      </xdr:nvSpPr>
      <xdr:spPr bwMode="auto">
        <a:xfrm rot="6024420">
          <a:off x="10437257" y="4622409"/>
          <a:ext cx="250369" cy="712568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140601</xdr:colOff>
      <xdr:row>29</xdr:row>
      <xdr:rowOff>77063</xdr:rowOff>
    </xdr:from>
    <xdr:to>
      <xdr:col>15</xdr:col>
      <xdr:colOff>303887</xdr:colOff>
      <xdr:row>30</xdr:row>
      <xdr:rowOff>72997</xdr:rowOff>
    </xdr:to>
    <xdr:sp macro="" textlink="">
      <xdr:nvSpPr>
        <xdr:cNvPr id="36" name="六角形 35">
          <a:extLst>
            <a:ext uri="{FF2B5EF4-FFF2-40B4-BE49-F238E27FC236}">
              <a16:creationId xmlns:a16="http://schemas.microsoft.com/office/drawing/2014/main" id="{B787AC95-9BFA-4A63-A171-E7AF26B0475F}"/>
            </a:ext>
          </a:extLst>
        </xdr:cNvPr>
        <xdr:cNvSpPr/>
      </xdr:nvSpPr>
      <xdr:spPr bwMode="auto">
        <a:xfrm>
          <a:off x="10051137" y="4821420"/>
          <a:ext cx="163286" cy="15922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</a:p>
      </xdr:txBody>
    </xdr:sp>
    <xdr:clientData/>
  </xdr:twoCellAnchor>
  <xdr:oneCellAnchor>
    <xdr:from>
      <xdr:col>15</xdr:col>
      <xdr:colOff>335646</xdr:colOff>
      <xdr:row>28</xdr:row>
      <xdr:rowOff>49888</xdr:rowOff>
    </xdr:from>
    <xdr:ext cx="635000" cy="145142"/>
    <xdr:sp macro="" textlink="">
      <xdr:nvSpPr>
        <xdr:cNvPr id="37" name="Text Box 1664">
          <a:extLst>
            <a:ext uri="{FF2B5EF4-FFF2-40B4-BE49-F238E27FC236}">
              <a16:creationId xmlns:a16="http://schemas.microsoft.com/office/drawing/2014/main" id="{2AB5252D-202D-45FA-BBCE-6523D4ECFCC6}"/>
            </a:ext>
          </a:extLst>
        </xdr:cNvPr>
        <xdr:cNvSpPr txBox="1">
          <a:spLocks noChangeArrowheads="1"/>
        </xdr:cNvSpPr>
      </xdr:nvSpPr>
      <xdr:spPr bwMode="auto">
        <a:xfrm>
          <a:off x="10246182" y="4630959"/>
          <a:ext cx="635000" cy="145142"/>
        </a:xfrm>
        <a:prstGeom prst="rect">
          <a:avLst/>
        </a:prstGeom>
        <a:noFill/>
        <a:ln w="9525">
          <a:solidFill>
            <a:srgbClr val="0000FF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和倉温泉駅前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15</xdr:col>
      <xdr:colOff>671286</xdr:colOff>
      <xdr:row>29</xdr:row>
      <xdr:rowOff>86178</xdr:rowOff>
    </xdr:from>
    <xdr:to>
      <xdr:col>16</xdr:col>
      <xdr:colOff>181430</xdr:colOff>
      <xdr:row>30</xdr:row>
      <xdr:rowOff>81642</xdr:rowOff>
    </xdr:to>
    <xdr:sp macro="" textlink="">
      <xdr:nvSpPr>
        <xdr:cNvPr id="38" name="六角形 37">
          <a:extLst>
            <a:ext uri="{FF2B5EF4-FFF2-40B4-BE49-F238E27FC236}">
              <a16:creationId xmlns:a16="http://schemas.microsoft.com/office/drawing/2014/main" id="{D86AC4F2-6ACA-44E5-A3E5-2E556C707921}"/>
            </a:ext>
          </a:extLst>
        </xdr:cNvPr>
        <xdr:cNvSpPr/>
      </xdr:nvSpPr>
      <xdr:spPr bwMode="auto">
        <a:xfrm>
          <a:off x="10581822" y="4830535"/>
          <a:ext cx="213179" cy="158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248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388256</xdr:colOff>
      <xdr:row>31</xdr:row>
      <xdr:rowOff>102505</xdr:rowOff>
    </xdr:from>
    <xdr:to>
      <xdr:col>16</xdr:col>
      <xdr:colOff>601435</xdr:colOff>
      <xdr:row>32</xdr:row>
      <xdr:rowOff>97970</xdr:rowOff>
    </xdr:to>
    <xdr:sp macro="" textlink="">
      <xdr:nvSpPr>
        <xdr:cNvPr id="39" name="六角形 38">
          <a:extLst>
            <a:ext uri="{FF2B5EF4-FFF2-40B4-BE49-F238E27FC236}">
              <a16:creationId xmlns:a16="http://schemas.microsoft.com/office/drawing/2014/main" id="{072AD2E7-4260-42E0-BF8E-0A87A527D0CE}"/>
            </a:ext>
          </a:extLst>
        </xdr:cNvPr>
        <xdr:cNvSpPr/>
      </xdr:nvSpPr>
      <xdr:spPr bwMode="auto">
        <a:xfrm>
          <a:off x="11001827" y="5173434"/>
          <a:ext cx="213179" cy="1587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224189</xdr:colOff>
      <xdr:row>30</xdr:row>
      <xdr:rowOff>108858</xdr:rowOff>
    </xdr:from>
    <xdr:to>
      <xdr:col>15</xdr:col>
      <xdr:colOff>371931</xdr:colOff>
      <xdr:row>31</xdr:row>
      <xdr:rowOff>77108</xdr:rowOff>
    </xdr:to>
    <xdr:sp macro="" textlink="">
      <xdr:nvSpPr>
        <xdr:cNvPr id="40" name="六角形 39">
          <a:extLst>
            <a:ext uri="{FF2B5EF4-FFF2-40B4-BE49-F238E27FC236}">
              <a16:creationId xmlns:a16="http://schemas.microsoft.com/office/drawing/2014/main" id="{705458C7-F2F2-4B6E-BD80-1C7CC045BA90}"/>
            </a:ext>
          </a:extLst>
        </xdr:cNvPr>
        <xdr:cNvSpPr/>
      </xdr:nvSpPr>
      <xdr:spPr bwMode="auto">
        <a:xfrm>
          <a:off x="10134725" y="5016501"/>
          <a:ext cx="147742" cy="1315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261398</xdr:colOff>
      <xdr:row>28</xdr:row>
      <xdr:rowOff>138108</xdr:rowOff>
    </xdr:from>
    <xdr:to>
      <xdr:col>15</xdr:col>
      <xdr:colOff>367394</xdr:colOff>
      <xdr:row>29</xdr:row>
      <xdr:rowOff>99785</xdr:rowOff>
    </xdr:to>
    <xdr:sp macro="" textlink="">
      <xdr:nvSpPr>
        <xdr:cNvPr id="477" name="Oval 310">
          <a:extLst>
            <a:ext uri="{FF2B5EF4-FFF2-40B4-BE49-F238E27FC236}">
              <a16:creationId xmlns:a16="http://schemas.microsoft.com/office/drawing/2014/main" id="{45E7CA7D-5486-4FDF-8BD3-CDCA93B8D4CB}"/>
            </a:ext>
          </a:extLst>
        </xdr:cNvPr>
        <xdr:cNvSpPr>
          <a:spLocks noChangeArrowheads="1"/>
        </xdr:cNvSpPr>
      </xdr:nvSpPr>
      <xdr:spPr bwMode="auto">
        <a:xfrm>
          <a:off x="10171934" y="4719179"/>
          <a:ext cx="105996" cy="1249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17</xdr:col>
      <xdr:colOff>36285</xdr:colOff>
      <xdr:row>26</xdr:row>
      <xdr:rowOff>158748</xdr:rowOff>
    </xdr:from>
    <xdr:ext cx="285293" cy="131535"/>
    <xdr:sp macro="" textlink="">
      <xdr:nvSpPr>
        <xdr:cNvPr id="42" name="Text Box 972">
          <a:extLst>
            <a:ext uri="{FF2B5EF4-FFF2-40B4-BE49-F238E27FC236}">
              <a16:creationId xmlns:a16="http://schemas.microsoft.com/office/drawing/2014/main" id="{A65B77FF-284F-4552-907E-7EF1FB7770B1}"/>
            </a:ext>
          </a:extLst>
        </xdr:cNvPr>
        <xdr:cNvSpPr txBox="1">
          <a:spLocks noChangeArrowheads="1"/>
        </xdr:cNvSpPr>
      </xdr:nvSpPr>
      <xdr:spPr bwMode="auto">
        <a:xfrm>
          <a:off x="11352892" y="4413248"/>
          <a:ext cx="285293" cy="13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0.8+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3.3</a:t>
          </a:r>
        </a:p>
      </xdr:txBody>
    </xdr:sp>
    <xdr:clientData/>
  </xdr:oneCellAnchor>
  <xdr:twoCellAnchor>
    <xdr:from>
      <xdr:col>17</xdr:col>
      <xdr:colOff>212083</xdr:colOff>
      <xdr:row>27</xdr:row>
      <xdr:rowOff>107026</xdr:rowOff>
    </xdr:from>
    <xdr:to>
      <xdr:col>17</xdr:col>
      <xdr:colOff>346855</xdr:colOff>
      <xdr:row>28</xdr:row>
      <xdr:rowOff>74977</xdr:rowOff>
    </xdr:to>
    <xdr:sp macro="" textlink="">
      <xdr:nvSpPr>
        <xdr:cNvPr id="43" name="六角形 42">
          <a:extLst>
            <a:ext uri="{FF2B5EF4-FFF2-40B4-BE49-F238E27FC236}">
              <a16:creationId xmlns:a16="http://schemas.microsoft.com/office/drawing/2014/main" id="{8D15CA73-ED44-473B-A027-87DD8C169A99}"/>
            </a:ext>
          </a:extLst>
        </xdr:cNvPr>
        <xdr:cNvSpPr/>
      </xdr:nvSpPr>
      <xdr:spPr bwMode="auto">
        <a:xfrm>
          <a:off x="11528690" y="4524812"/>
          <a:ext cx="134772" cy="13123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59500</xdr:colOff>
      <xdr:row>27</xdr:row>
      <xdr:rowOff>106529</xdr:rowOff>
    </xdr:from>
    <xdr:to>
      <xdr:col>17</xdr:col>
      <xdr:colOff>188723</xdr:colOff>
      <xdr:row>28</xdr:row>
      <xdr:rowOff>64285</xdr:rowOff>
    </xdr:to>
    <xdr:sp macro="" textlink="">
      <xdr:nvSpPr>
        <xdr:cNvPr id="410" name="六角形 409">
          <a:extLst>
            <a:ext uri="{FF2B5EF4-FFF2-40B4-BE49-F238E27FC236}">
              <a16:creationId xmlns:a16="http://schemas.microsoft.com/office/drawing/2014/main" id="{3819DEC3-9462-466A-89A5-627775B46EE5}"/>
            </a:ext>
          </a:extLst>
        </xdr:cNvPr>
        <xdr:cNvSpPr/>
      </xdr:nvSpPr>
      <xdr:spPr bwMode="auto">
        <a:xfrm>
          <a:off x="11376107" y="4524315"/>
          <a:ext cx="129223" cy="12104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0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108861</xdr:colOff>
      <xdr:row>49</xdr:row>
      <xdr:rowOff>13607</xdr:rowOff>
    </xdr:from>
    <xdr:ext cx="435425" cy="94555"/>
    <xdr:sp macro="" textlink="">
      <xdr:nvSpPr>
        <xdr:cNvPr id="717" name="Text Box 972">
          <a:extLst>
            <a:ext uri="{FF2B5EF4-FFF2-40B4-BE49-F238E27FC236}">
              <a16:creationId xmlns:a16="http://schemas.microsoft.com/office/drawing/2014/main" id="{6989177E-43EE-4ADE-83F1-5A28E189312A}"/>
            </a:ext>
          </a:extLst>
        </xdr:cNvPr>
        <xdr:cNvSpPr txBox="1">
          <a:spLocks noChangeArrowheads="1"/>
        </xdr:cNvSpPr>
      </xdr:nvSpPr>
      <xdr:spPr bwMode="auto">
        <a:xfrm>
          <a:off x="7207254" y="8023678"/>
          <a:ext cx="435425" cy="9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0" bIns="0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0.4+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1.9</a:t>
          </a:r>
        </a:p>
      </xdr:txBody>
    </xdr:sp>
    <xdr:clientData/>
  </xdr:oneCellAnchor>
  <xdr:twoCellAnchor>
    <xdr:from>
      <xdr:col>15</xdr:col>
      <xdr:colOff>0</xdr:colOff>
      <xdr:row>41</xdr:row>
      <xdr:rowOff>0</xdr:rowOff>
    </xdr:from>
    <xdr:to>
      <xdr:col>15</xdr:col>
      <xdr:colOff>151990</xdr:colOff>
      <xdr:row>41</xdr:row>
      <xdr:rowOff>143546</xdr:rowOff>
    </xdr:to>
    <xdr:sp macro="" textlink="">
      <xdr:nvSpPr>
        <xdr:cNvPr id="905" name="六角形 904">
          <a:extLst>
            <a:ext uri="{FF2B5EF4-FFF2-40B4-BE49-F238E27FC236}">
              <a16:creationId xmlns:a16="http://schemas.microsoft.com/office/drawing/2014/main" id="{02E3B823-DFF9-4F28-AE90-7A23C0F8E6A0}"/>
            </a:ext>
          </a:extLst>
        </xdr:cNvPr>
        <xdr:cNvSpPr/>
      </xdr:nvSpPr>
      <xdr:spPr bwMode="auto">
        <a:xfrm>
          <a:off x="9910536" y="6703786"/>
          <a:ext cx="151990" cy="143546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113391</xdr:colOff>
      <xdr:row>44</xdr:row>
      <xdr:rowOff>131536</xdr:rowOff>
    </xdr:from>
    <xdr:to>
      <xdr:col>16</xdr:col>
      <xdr:colOff>206329</xdr:colOff>
      <xdr:row>45</xdr:row>
      <xdr:rowOff>157026</xdr:rowOff>
    </xdr:to>
    <xdr:sp macro="" textlink="">
      <xdr:nvSpPr>
        <xdr:cNvPr id="989" name="Line 238">
          <a:extLst>
            <a:ext uri="{FF2B5EF4-FFF2-40B4-BE49-F238E27FC236}">
              <a16:creationId xmlns:a16="http://schemas.microsoft.com/office/drawing/2014/main" id="{A8C13F8A-F64B-46ED-91F0-FB40D4561DFB}"/>
            </a:ext>
          </a:extLst>
        </xdr:cNvPr>
        <xdr:cNvSpPr>
          <a:spLocks noChangeShapeType="1"/>
        </xdr:cNvSpPr>
      </xdr:nvSpPr>
      <xdr:spPr bwMode="auto">
        <a:xfrm>
          <a:off x="10023927" y="7325179"/>
          <a:ext cx="795973" cy="1887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573167</xdr:colOff>
      <xdr:row>45</xdr:row>
      <xdr:rowOff>87008</xdr:rowOff>
    </xdr:from>
    <xdr:to>
      <xdr:col>16</xdr:col>
      <xdr:colOff>401211</xdr:colOff>
      <xdr:row>47</xdr:row>
      <xdr:rowOff>137275</xdr:rowOff>
    </xdr:to>
    <xdr:sp macro="" textlink="">
      <xdr:nvSpPr>
        <xdr:cNvPr id="993" name="Freeform 166">
          <a:extLst>
            <a:ext uri="{FF2B5EF4-FFF2-40B4-BE49-F238E27FC236}">
              <a16:creationId xmlns:a16="http://schemas.microsoft.com/office/drawing/2014/main" id="{09B37F29-287C-40C7-BCFA-8BA4F0475E7D}"/>
            </a:ext>
          </a:extLst>
        </xdr:cNvPr>
        <xdr:cNvSpPr>
          <a:spLocks/>
        </xdr:cNvSpPr>
      </xdr:nvSpPr>
      <xdr:spPr bwMode="auto">
        <a:xfrm>
          <a:off x="10483703" y="7443937"/>
          <a:ext cx="531079" cy="376838"/>
        </a:xfrm>
        <a:custGeom>
          <a:avLst/>
          <a:gdLst>
            <a:gd name="T0" fmla="*/ 2147483647 w 48155"/>
            <a:gd name="T1" fmla="*/ 2147483647 h 11277"/>
            <a:gd name="T2" fmla="*/ 2147483647 w 48155"/>
            <a:gd name="T3" fmla="*/ 2147483647 h 11277"/>
            <a:gd name="T4" fmla="*/ 0 w 48155"/>
            <a:gd name="T5" fmla="*/ 0 h 11277"/>
            <a:gd name="T6" fmla="*/ 0 60000 65536"/>
            <a:gd name="T7" fmla="*/ 0 60000 65536"/>
            <a:gd name="T8" fmla="*/ 0 60000 65536"/>
            <a:gd name="connsiteX0" fmla="*/ 0 w 126008"/>
            <a:gd name="connsiteY0" fmla="*/ 5531 h 5531"/>
            <a:gd name="connsiteX1" fmla="*/ 16000 w 126008"/>
            <a:gd name="connsiteY1" fmla="*/ 425 h 5531"/>
            <a:gd name="connsiteX2" fmla="*/ 126008 w 126008"/>
            <a:gd name="connsiteY2" fmla="*/ 210 h 5531"/>
            <a:gd name="connsiteX0" fmla="*/ 0 w 10000"/>
            <a:gd name="connsiteY0" fmla="*/ 10738 h 10738"/>
            <a:gd name="connsiteX1" fmla="*/ 1270 w 10000"/>
            <a:gd name="connsiteY1" fmla="*/ 1506 h 10738"/>
            <a:gd name="connsiteX2" fmla="*/ 10000 w 10000"/>
            <a:gd name="connsiteY2" fmla="*/ 1118 h 10738"/>
            <a:gd name="connsiteX0" fmla="*/ 0 w 10000"/>
            <a:gd name="connsiteY0" fmla="*/ 9620 h 9620"/>
            <a:gd name="connsiteX1" fmla="*/ 1270 w 10000"/>
            <a:gd name="connsiteY1" fmla="*/ 388 h 9620"/>
            <a:gd name="connsiteX2" fmla="*/ 10000 w 10000"/>
            <a:gd name="connsiteY2" fmla="*/ 0 h 9620"/>
            <a:gd name="connsiteX0" fmla="*/ 0 w 10299"/>
            <a:gd name="connsiteY0" fmla="*/ 9597 h 9597"/>
            <a:gd name="connsiteX1" fmla="*/ 1270 w 10299"/>
            <a:gd name="connsiteY1" fmla="*/ 0 h 9597"/>
            <a:gd name="connsiteX2" fmla="*/ 10299 w 10299"/>
            <a:gd name="connsiteY2" fmla="*/ 219 h 9597"/>
            <a:gd name="connsiteX0" fmla="*/ 0 w 10000"/>
            <a:gd name="connsiteY0" fmla="*/ 10000 h 10000"/>
            <a:gd name="connsiteX1" fmla="*/ 1233 w 10000"/>
            <a:gd name="connsiteY1" fmla="*/ 0 h 10000"/>
            <a:gd name="connsiteX2" fmla="*/ 10000 w 10000"/>
            <a:gd name="connsiteY2" fmla="*/ 228 h 10000"/>
            <a:gd name="connsiteX0" fmla="*/ 0 w 9058"/>
            <a:gd name="connsiteY0" fmla="*/ 10756 h 10756"/>
            <a:gd name="connsiteX1" fmla="*/ 291 w 9058"/>
            <a:gd name="connsiteY1" fmla="*/ 0 h 10756"/>
            <a:gd name="connsiteX2" fmla="*/ 9058 w 9058"/>
            <a:gd name="connsiteY2" fmla="*/ 228 h 10756"/>
            <a:gd name="connsiteX0" fmla="*/ 0 w 10000"/>
            <a:gd name="connsiteY0" fmla="*/ 10000 h 10000"/>
            <a:gd name="connsiteX1" fmla="*/ 321 w 10000"/>
            <a:gd name="connsiteY1" fmla="*/ 0 h 10000"/>
            <a:gd name="connsiteX2" fmla="*/ 10000 w 10000"/>
            <a:gd name="connsiteY2" fmla="*/ 212 h 10000"/>
            <a:gd name="connsiteX0" fmla="*/ 15 w 10015"/>
            <a:gd name="connsiteY0" fmla="*/ 10000 h 10000"/>
            <a:gd name="connsiteX1" fmla="*/ 336 w 10015"/>
            <a:gd name="connsiteY1" fmla="*/ 0 h 10000"/>
            <a:gd name="connsiteX2" fmla="*/ 10015 w 10015"/>
            <a:gd name="connsiteY2" fmla="*/ 212 h 10000"/>
            <a:gd name="connsiteX0" fmla="*/ 50 w 9810"/>
            <a:gd name="connsiteY0" fmla="*/ 9900 h 9900"/>
            <a:gd name="connsiteX1" fmla="*/ 131 w 9810"/>
            <a:gd name="connsiteY1" fmla="*/ 0 h 9900"/>
            <a:gd name="connsiteX2" fmla="*/ 9810 w 9810"/>
            <a:gd name="connsiteY2" fmla="*/ 212 h 9900"/>
            <a:gd name="connsiteX0" fmla="*/ 51 w 13462"/>
            <a:gd name="connsiteY0" fmla="*/ 14098 h 14098"/>
            <a:gd name="connsiteX1" fmla="*/ 134 w 13462"/>
            <a:gd name="connsiteY1" fmla="*/ 4098 h 14098"/>
            <a:gd name="connsiteX2" fmla="*/ 13462 w 13462"/>
            <a:gd name="connsiteY2" fmla="*/ 4 h 14098"/>
            <a:gd name="connsiteX0" fmla="*/ 51 w 15720"/>
            <a:gd name="connsiteY0" fmla="*/ 11483 h 11483"/>
            <a:gd name="connsiteX1" fmla="*/ 134 w 15720"/>
            <a:gd name="connsiteY1" fmla="*/ 1483 h 11483"/>
            <a:gd name="connsiteX2" fmla="*/ 15720 w 15720"/>
            <a:gd name="connsiteY2" fmla="*/ 11 h 11483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15720"/>
            <a:gd name="connsiteY0" fmla="*/ 11472 h 11472"/>
            <a:gd name="connsiteX1" fmla="*/ 134 w 15720"/>
            <a:gd name="connsiteY1" fmla="*/ 1472 h 11472"/>
            <a:gd name="connsiteX2" fmla="*/ 15720 w 15720"/>
            <a:gd name="connsiteY2" fmla="*/ 0 h 11472"/>
            <a:gd name="connsiteX0" fmla="*/ 51 w 21216"/>
            <a:gd name="connsiteY0" fmla="*/ 13317 h 13317"/>
            <a:gd name="connsiteX1" fmla="*/ 134 w 21216"/>
            <a:gd name="connsiteY1" fmla="*/ 3317 h 13317"/>
            <a:gd name="connsiteX2" fmla="*/ 21216 w 21216"/>
            <a:gd name="connsiteY2" fmla="*/ 0 h 13317"/>
            <a:gd name="connsiteX0" fmla="*/ 51 w 13431"/>
            <a:gd name="connsiteY0" fmla="*/ 11946 h 11946"/>
            <a:gd name="connsiteX1" fmla="*/ 134 w 13431"/>
            <a:gd name="connsiteY1" fmla="*/ 1946 h 11946"/>
            <a:gd name="connsiteX2" fmla="*/ 13431 w 13431"/>
            <a:gd name="connsiteY2" fmla="*/ 0 h 11946"/>
            <a:gd name="connsiteX0" fmla="*/ 51 w 13431"/>
            <a:gd name="connsiteY0" fmla="*/ 11946 h 11946"/>
            <a:gd name="connsiteX1" fmla="*/ 134 w 13431"/>
            <a:gd name="connsiteY1" fmla="*/ 3121 h 11946"/>
            <a:gd name="connsiteX2" fmla="*/ 13431 w 13431"/>
            <a:gd name="connsiteY2" fmla="*/ 0 h 11946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13431"/>
            <a:gd name="connsiteY0" fmla="*/ 11947 h 11947"/>
            <a:gd name="connsiteX1" fmla="*/ 134 w 13431"/>
            <a:gd name="connsiteY1" fmla="*/ 3122 h 11947"/>
            <a:gd name="connsiteX2" fmla="*/ 9038 w 13431"/>
            <a:gd name="connsiteY2" fmla="*/ 784 h 11947"/>
            <a:gd name="connsiteX3" fmla="*/ 13431 w 13431"/>
            <a:gd name="connsiteY3" fmla="*/ 1 h 11947"/>
            <a:gd name="connsiteX0" fmla="*/ 51 w 9038"/>
            <a:gd name="connsiteY0" fmla="*/ 11163 h 11163"/>
            <a:gd name="connsiteX1" fmla="*/ 134 w 9038"/>
            <a:gd name="connsiteY1" fmla="*/ 2338 h 11163"/>
            <a:gd name="connsiteX2" fmla="*/ 9038 w 9038"/>
            <a:gd name="connsiteY2" fmla="*/ 0 h 11163"/>
            <a:gd name="connsiteX0" fmla="*/ 56 w 10000"/>
            <a:gd name="connsiteY0" fmla="*/ 10000 h 10000"/>
            <a:gd name="connsiteX1" fmla="*/ 148 w 10000"/>
            <a:gd name="connsiteY1" fmla="*/ 2094 h 10000"/>
            <a:gd name="connsiteX2" fmla="*/ 10000 w 10000"/>
            <a:gd name="connsiteY2" fmla="*/ 0 h 10000"/>
            <a:gd name="connsiteX0" fmla="*/ 56 w 16027"/>
            <a:gd name="connsiteY0" fmla="*/ 11403 h 11403"/>
            <a:gd name="connsiteX1" fmla="*/ 148 w 16027"/>
            <a:gd name="connsiteY1" fmla="*/ 3497 h 11403"/>
            <a:gd name="connsiteX2" fmla="*/ 16027 w 16027"/>
            <a:gd name="connsiteY2" fmla="*/ 0 h 11403"/>
            <a:gd name="connsiteX0" fmla="*/ 56 w 19064"/>
            <a:gd name="connsiteY0" fmla="*/ 12609 h 12609"/>
            <a:gd name="connsiteX1" fmla="*/ 148 w 19064"/>
            <a:gd name="connsiteY1" fmla="*/ 4703 h 12609"/>
            <a:gd name="connsiteX2" fmla="*/ 19064 w 19064"/>
            <a:gd name="connsiteY2" fmla="*/ 0 h 12609"/>
            <a:gd name="connsiteX0" fmla="*/ 56 w 24189"/>
            <a:gd name="connsiteY0" fmla="*/ 15143 h 15143"/>
            <a:gd name="connsiteX1" fmla="*/ 148 w 24189"/>
            <a:gd name="connsiteY1" fmla="*/ 7237 h 15143"/>
            <a:gd name="connsiteX2" fmla="*/ 24189 w 24189"/>
            <a:gd name="connsiteY2" fmla="*/ 0 h 15143"/>
            <a:gd name="connsiteX0" fmla="*/ 56 w 24189"/>
            <a:gd name="connsiteY0" fmla="*/ 15233 h 15233"/>
            <a:gd name="connsiteX1" fmla="*/ 148 w 24189"/>
            <a:gd name="connsiteY1" fmla="*/ 7327 h 15233"/>
            <a:gd name="connsiteX2" fmla="*/ 24189 w 24189"/>
            <a:gd name="connsiteY2" fmla="*/ 90 h 15233"/>
            <a:gd name="connsiteX0" fmla="*/ 56 w 24948"/>
            <a:gd name="connsiteY0" fmla="*/ 14876 h 14876"/>
            <a:gd name="connsiteX1" fmla="*/ 148 w 24948"/>
            <a:gd name="connsiteY1" fmla="*/ 6970 h 14876"/>
            <a:gd name="connsiteX2" fmla="*/ 24948 w 24948"/>
            <a:gd name="connsiteY2" fmla="*/ 95 h 14876"/>
            <a:gd name="connsiteX0" fmla="*/ 56 w 24948"/>
            <a:gd name="connsiteY0" fmla="*/ 14944 h 14944"/>
            <a:gd name="connsiteX1" fmla="*/ 148 w 24948"/>
            <a:gd name="connsiteY1" fmla="*/ 7038 h 14944"/>
            <a:gd name="connsiteX2" fmla="*/ 24948 w 24948"/>
            <a:gd name="connsiteY2" fmla="*/ 163 h 14944"/>
            <a:gd name="connsiteX0" fmla="*/ 56 w 24948"/>
            <a:gd name="connsiteY0" fmla="*/ 15326 h 15326"/>
            <a:gd name="connsiteX1" fmla="*/ 148 w 24948"/>
            <a:gd name="connsiteY1" fmla="*/ 7420 h 15326"/>
            <a:gd name="connsiteX2" fmla="*/ 24948 w 24948"/>
            <a:gd name="connsiteY2" fmla="*/ 545 h 15326"/>
            <a:gd name="connsiteX0" fmla="*/ 56 w 24948"/>
            <a:gd name="connsiteY0" fmla="*/ 15667 h 15667"/>
            <a:gd name="connsiteX1" fmla="*/ 148 w 24948"/>
            <a:gd name="connsiteY1" fmla="*/ 7761 h 15667"/>
            <a:gd name="connsiteX2" fmla="*/ 24948 w 24948"/>
            <a:gd name="connsiteY2" fmla="*/ 886 h 15667"/>
            <a:gd name="connsiteX0" fmla="*/ 56 w 24948"/>
            <a:gd name="connsiteY0" fmla="*/ 16391 h 16391"/>
            <a:gd name="connsiteX1" fmla="*/ 148 w 24948"/>
            <a:gd name="connsiteY1" fmla="*/ 7761 h 16391"/>
            <a:gd name="connsiteX2" fmla="*/ 24948 w 24948"/>
            <a:gd name="connsiteY2" fmla="*/ 886 h 16391"/>
            <a:gd name="connsiteX0" fmla="*/ 56 w 16434"/>
            <a:gd name="connsiteY0" fmla="*/ 16909 h 16909"/>
            <a:gd name="connsiteX1" fmla="*/ 148 w 16434"/>
            <a:gd name="connsiteY1" fmla="*/ 8279 h 16909"/>
            <a:gd name="connsiteX2" fmla="*/ 16434 w 16434"/>
            <a:gd name="connsiteY2" fmla="*/ 819 h 16909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16434"/>
            <a:gd name="connsiteY0" fmla="*/ 16090 h 16090"/>
            <a:gd name="connsiteX1" fmla="*/ 148 w 16434"/>
            <a:gd name="connsiteY1" fmla="*/ 7460 h 16090"/>
            <a:gd name="connsiteX2" fmla="*/ 16434 w 16434"/>
            <a:gd name="connsiteY2" fmla="*/ 0 h 16090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22849"/>
            <a:gd name="connsiteY0" fmla="*/ 12778 h 12778"/>
            <a:gd name="connsiteX1" fmla="*/ 148 w 22849"/>
            <a:gd name="connsiteY1" fmla="*/ 4148 h 12778"/>
            <a:gd name="connsiteX2" fmla="*/ 22849 w 22849"/>
            <a:gd name="connsiteY2" fmla="*/ 0 h 12778"/>
            <a:gd name="connsiteX0" fmla="*/ 56 w 19745"/>
            <a:gd name="connsiteY0" fmla="*/ 11094 h 11094"/>
            <a:gd name="connsiteX1" fmla="*/ 148 w 19745"/>
            <a:gd name="connsiteY1" fmla="*/ 2464 h 11094"/>
            <a:gd name="connsiteX2" fmla="*/ 19745 w 19745"/>
            <a:gd name="connsiteY2" fmla="*/ 0 h 11094"/>
            <a:gd name="connsiteX0" fmla="*/ 56 w 19745"/>
            <a:gd name="connsiteY0" fmla="*/ 11094 h 11094"/>
            <a:gd name="connsiteX1" fmla="*/ 148 w 19745"/>
            <a:gd name="connsiteY1" fmla="*/ 2464 h 11094"/>
            <a:gd name="connsiteX2" fmla="*/ 19745 w 19745"/>
            <a:gd name="connsiteY2" fmla="*/ 0 h 11094"/>
            <a:gd name="connsiteX0" fmla="*/ 56 w 22139"/>
            <a:gd name="connsiteY0" fmla="*/ 8630 h 8630"/>
            <a:gd name="connsiteX1" fmla="*/ 148 w 22139"/>
            <a:gd name="connsiteY1" fmla="*/ 0 h 8630"/>
            <a:gd name="connsiteX2" fmla="*/ 22139 w 22139"/>
            <a:gd name="connsiteY2" fmla="*/ 795 h 8630"/>
            <a:gd name="connsiteX0" fmla="*/ 25 w 10000"/>
            <a:gd name="connsiteY0" fmla="*/ 10000 h 10000"/>
            <a:gd name="connsiteX1" fmla="*/ 67 w 10000"/>
            <a:gd name="connsiteY1" fmla="*/ 0 h 10000"/>
            <a:gd name="connsiteX2" fmla="*/ 10000 w 10000"/>
            <a:gd name="connsiteY2" fmla="*/ 921 h 10000"/>
            <a:gd name="connsiteX0" fmla="*/ 25 w 10068"/>
            <a:gd name="connsiteY0" fmla="*/ 10000 h 10000"/>
            <a:gd name="connsiteX1" fmla="*/ 67 w 10068"/>
            <a:gd name="connsiteY1" fmla="*/ 0 h 10000"/>
            <a:gd name="connsiteX2" fmla="*/ 10068 w 10068"/>
            <a:gd name="connsiteY2" fmla="*/ 1959 h 10000"/>
            <a:gd name="connsiteX0" fmla="*/ 25 w 9865"/>
            <a:gd name="connsiteY0" fmla="*/ 10000 h 10000"/>
            <a:gd name="connsiteX1" fmla="*/ 67 w 9865"/>
            <a:gd name="connsiteY1" fmla="*/ 0 h 10000"/>
            <a:gd name="connsiteX2" fmla="*/ 9865 w 9865"/>
            <a:gd name="connsiteY2" fmla="*/ 2997 h 10000"/>
            <a:gd name="connsiteX0" fmla="*/ 25 w 10000"/>
            <a:gd name="connsiteY0" fmla="*/ 10000 h 10000"/>
            <a:gd name="connsiteX1" fmla="*/ 68 w 10000"/>
            <a:gd name="connsiteY1" fmla="*/ 0 h 10000"/>
            <a:gd name="connsiteX2" fmla="*/ 10000 w 10000"/>
            <a:gd name="connsiteY2" fmla="*/ 2997 h 10000"/>
            <a:gd name="connsiteX0" fmla="*/ 25 w 10086"/>
            <a:gd name="connsiteY0" fmla="*/ 10000 h 10000"/>
            <a:gd name="connsiteX1" fmla="*/ 68 w 10086"/>
            <a:gd name="connsiteY1" fmla="*/ 0 h 10000"/>
            <a:gd name="connsiteX2" fmla="*/ 10086 w 10086"/>
            <a:gd name="connsiteY2" fmla="*/ 3358 h 10000"/>
            <a:gd name="connsiteX0" fmla="*/ 25 w 10086"/>
            <a:gd name="connsiteY0" fmla="*/ 10000 h 10000"/>
            <a:gd name="connsiteX1" fmla="*/ 68 w 10086"/>
            <a:gd name="connsiteY1" fmla="*/ 0 h 10000"/>
            <a:gd name="connsiteX2" fmla="*/ 10086 w 10086"/>
            <a:gd name="connsiteY2" fmla="*/ 335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86" h="10000">
              <a:moveTo>
                <a:pt x="25" y="10000"/>
              </a:moveTo>
              <a:cubicBezTo>
                <a:pt x="-15" y="6825"/>
                <a:pt x="-9" y="8370"/>
                <a:pt x="68" y="0"/>
              </a:cubicBezTo>
              <a:cubicBezTo>
                <a:pt x="7949" y="2370"/>
                <a:pt x="5042" y="1909"/>
                <a:pt x="10086" y="3358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494276</xdr:colOff>
      <xdr:row>45</xdr:row>
      <xdr:rowOff>14659</xdr:rowOff>
    </xdr:from>
    <xdr:to>
      <xdr:col>15</xdr:col>
      <xdr:colOff>668059</xdr:colOff>
      <xdr:row>46</xdr:row>
      <xdr:rowOff>17152</xdr:rowOff>
    </xdr:to>
    <xdr:sp macro="" textlink="">
      <xdr:nvSpPr>
        <xdr:cNvPr id="1406" name="Oval 310">
          <a:extLst>
            <a:ext uri="{FF2B5EF4-FFF2-40B4-BE49-F238E27FC236}">
              <a16:creationId xmlns:a16="http://schemas.microsoft.com/office/drawing/2014/main" id="{A5B9E192-993F-43AA-8160-EB69B22B9EBF}"/>
            </a:ext>
          </a:extLst>
        </xdr:cNvPr>
        <xdr:cNvSpPr>
          <a:spLocks noChangeArrowheads="1"/>
        </xdr:cNvSpPr>
      </xdr:nvSpPr>
      <xdr:spPr bwMode="auto">
        <a:xfrm>
          <a:off x="10404812" y="7371588"/>
          <a:ext cx="173783" cy="16577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494393</xdr:colOff>
      <xdr:row>46</xdr:row>
      <xdr:rowOff>42271</xdr:rowOff>
    </xdr:from>
    <xdr:to>
      <xdr:col>15</xdr:col>
      <xdr:colOff>644139</xdr:colOff>
      <xdr:row>46</xdr:row>
      <xdr:rowOff>155542</xdr:rowOff>
    </xdr:to>
    <xdr:sp macro="" textlink="">
      <xdr:nvSpPr>
        <xdr:cNvPr id="1408" name="AutoShape 308">
          <a:extLst>
            <a:ext uri="{FF2B5EF4-FFF2-40B4-BE49-F238E27FC236}">
              <a16:creationId xmlns:a16="http://schemas.microsoft.com/office/drawing/2014/main" id="{AA6C9EDB-AF96-4716-9F07-68BA58ADA4EF}"/>
            </a:ext>
          </a:extLst>
        </xdr:cNvPr>
        <xdr:cNvSpPr>
          <a:spLocks noChangeArrowheads="1"/>
        </xdr:cNvSpPr>
      </xdr:nvSpPr>
      <xdr:spPr bwMode="auto">
        <a:xfrm>
          <a:off x="10404929" y="7562485"/>
          <a:ext cx="149746" cy="1132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272739</xdr:colOff>
      <xdr:row>46</xdr:row>
      <xdr:rowOff>145142</xdr:rowOff>
    </xdr:from>
    <xdr:to>
      <xdr:col>15</xdr:col>
      <xdr:colOff>559409</xdr:colOff>
      <xdr:row>48</xdr:row>
      <xdr:rowOff>62531</xdr:rowOff>
    </xdr:to>
    <xdr:grpSp>
      <xdr:nvGrpSpPr>
        <xdr:cNvPr id="1409" name="Group 6672">
          <a:extLst>
            <a:ext uri="{FF2B5EF4-FFF2-40B4-BE49-F238E27FC236}">
              <a16:creationId xmlns:a16="http://schemas.microsoft.com/office/drawing/2014/main" id="{F0E744EE-6C47-413F-848A-98D36F9C640E}"/>
            </a:ext>
          </a:extLst>
        </xdr:cNvPr>
        <xdr:cNvGrpSpPr>
          <a:grpSpLocks/>
        </xdr:cNvGrpSpPr>
      </xdr:nvGrpSpPr>
      <xdr:grpSpPr bwMode="auto">
        <a:xfrm>
          <a:off x="10221072" y="7758527"/>
          <a:ext cx="286670" cy="248119"/>
          <a:chOff x="536" y="110"/>
          <a:chExt cx="46" cy="44"/>
        </a:xfrm>
      </xdr:grpSpPr>
      <xdr:pic>
        <xdr:nvPicPr>
          <xdr:cNvPr id="1410" name="Picture 6673" descr="route2">
            <a:extLst>
              <a:ext uri="{FF2B5EF4-FFF2-40B4-BE49-F238E27FC236}">
                <a16:creationId xmlns:a16="http://schemas.microsoft.com/office/drawing/2014/main" id="{B0DE0FE9-4F5F-5873-7C23-650006BAA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411" name="Text Box 6674">
            <a:extLst>
              <a:ext uri="{FF2B5EF4-FFF2-40B4-BE49-F238E27FC236}">
                <a16:creationId xmlns:a16="http://schemas.microsoft.com/office/drawing/2014/main" id="{36CFB6CE-4A46-6F72-C97C-DA9F5F437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twoCellAnchor>
  <xdr:twoCellAnchor>
    <xdr:from>
      <xdr:col>16</xdr:col>
      <xdr:colOff>86179</xdr:colOff>
      <xdr:row>45</xdr:row>
      <xdr:rowOff>0</xdr:rowOff>
    </xdr:from>
    <xdr:to>
      <xdr:col>16</xdr:col>
      <xdr:colOff>246995</xdr:colOff>
      <xdr:row>45</xdr:row>
      <xdr:rowOff>151024</xdr:rowOff>
    </xdr:to>
    <xdr:sp macro="" textlink="">
      <xdr:nvSpPr>
        <xdr:cNvPr id="1412" name="六角形 1411">
          <a:extLst>
            <a:ext uri="{FF2B5EF4-FFF2-40B4-BE49-F238E27FC236}">
              <a16:creationId xmlns:a16="http://schemas.microsoft.com/office/drawing/2014/main" id="{C51B4873-BC68-417D-AAF3-4BD1EBF736CE}"/>
            </a:ext>
          </a:extLst>
        </xdr:cNvPr>
        <xdr:cNvSpPr/>
      </xdr:nvSpPr>
      <xdr:spPr bwMode="auto">
        <a:xfrm>
          <a:off x="10699750" y="7356929"/>
          <a:ext cx="160816" cy="151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140607</xdr:colOff>
      <xdr:row>44</xdr:row>
      <xdr:rowOff>0</xdr:rowOff>
    </xdr:from>
    <xdr:to>
      <xdr:col>15</xdr:col>
      <xdr:colOff>301423</xdr:colOff>
      <xdr:row>44</xdr:row>
      <xdr:rowOff>151024</xdr:rowOff>
    </xdr:to>
    <xdr:sp macro="" textlink="">
      <xdr:nvSpPr>
        <xdr:cNvPr id="1413" name="六角形 1412">
          <a:extLst>
            <a:ext uri="{FF2B5EF4-FFF2-40B4-BE49-F238E27FC236}">
              <a16:creationId xmlns:a16="http://schemas.microsoft.com/office/drawing/2014/main" id="{80E03375-8784-464A-B778-379872E6512C}"/>
            </a:ext>
          </a:extLst>
        </xdr:cNvPr>
        <xdr:cNvSpPr/>
      </xdr:nvSpPr>
      <xdr:spPr bwMode="auto">
        <a:xfrm>
          <a:off x="10051143" y="7193643"/>
          <a:ext cx="160816" cy="15102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54879</xdr:colOff>
      <xdr:row>45</xdr:row>
      <xdr:rowOff>19174</xdr:rowOff>
    </xdr:from>
    <xdr:ext cx="545897" cy="209263"/>
    <xdr:sp macro="" textlink="">
      <xdr:nvSpPr>
        <xdr:cNvPr id="1136" name="Text Box 1563">
          <a:extLst>
            <a:ext uri="{FF2B5EF4-FFF2-40B4-BE49-F238E27FC236}">
              <a16:creationId xmlns:a16="http://schemas.microsoft.com/office/drawing/2014/main" id="{8307EF33-1565-496A-95CE-D0F395545BD5}"/>
            </a:ext>
          </a:extLst>
        </xdr:cNvPr>
        <xdr:cNvSpPr txBox="1">
          <a:spLocks noChangeArrowheads="1"/>
        </xdr:cNvSpPr>
      </xdr:nvSpPr>
      <xdr:spPr bwMode="auto">
        <a:xfrm>
          <a:off x="11371486" y="7376103"/>
          <a:ext cx="545897" cy="209263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vertOverflow="overflow" horzOverflow="overflow" wrap="none" lIns="0" tIns="0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時刻記入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13607</xdr:colOff>
      <xdr:row>28</xdr:row>
      <xdr:rowOff>58963</xdr:rowOff>
    </xdr:from>
    <xdr:to>
      <xdr:col>18</xdr:col>
      <xdr:colOff>253998</xdr:colOff>
      <xdr:row>29</xdr:row>
      <xdr:rowOff>90712</xdr:rowOff>
    </xdr:to>
    <xdr:sp macro="" textlink="">
      <xdr:nvSpPr>
        <xdr:cNvPr id="1420" name="AutoShape 464">
          <a:extLst>
            <a:ext uri="{FF2B5EF4-FFF2-40B4-BE49-F238E27FC236}">
              <a16:creationId xmlns:a16="http://schemas.microsoft.com/office/drawing/2014/main" id="{88BD8744-4F1D-4A71-8098-BDEAEEED4E18}"/>
            </a:ext>
          </a:extLst>
        </xdr:cNvPr>
        <xdr:cNvSpPr>
          <a:spLocks noChangeArrowheads="1"/>
        </xdr:cNvSpPr>
      </xdr:nvSpPr>
      <xdr:spPr bwMode="auto">
        <a:xfrm>
          <a:off x="12033250" y="4640034"/>
          <a:ext cx="240391" cy="19503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17</xdr:col>
      <xdr:colOff>683079</xdr:colOff>
      <xdr:row>31</xdr:row>
      <xdr:rowOff>61684</xdr:rowOff>
    </xdr:from>
    <xdr:to>
      <xdr:col>18</xdr:col>
      <xdr:colOff>220434</xdr:colOff>
      <xdr:row>32</xdr:row>
      <xdr:rowOff>93434</xdr:rowOff>
    </xdr:to>
    <xdr:sp macro="" textlink="">
      <xdr:nvSpPr>
        <xdr:cNvPr id="1421" name="AutoShape 464">
          <a:extLst>
            <a:ext uri="{FF2B5EF4-FFF2-40B4-BE49-F238E27FC236}">
              <a16:creationId xmlns:a16="http://schemas.microsoft.com/office/drawing/2014/main" id="{D1EF7B32-BF38-48E0-B038-05CBEF4EF668}"/>
            </a:ext>
          </a:extLst>
        </xdr:cNvPr>
        <xdr:cNvSpPr>
          <a:spLocks noChangeArrowheads="1"/>
        </xdr:cNvSpPr>
      </xdr:nvSpPr>
      <xdr:spPr bwMode="auto">
        <a:xfrm>
          <a:off x="11999686" y="5132613"/>
          <a:ext cx="240391" cy="195035"/>
        </a:xfrm>
        <a:prstGeom prst="hexagon">
          <a:avLst>
            <a:gd name="adj" fmla="val 3203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oneCellAnchor>
    <xdr:from>
      <xdr:col>17</xdr:col>
      <xdr:colOff>657671</xdr:colOff>
      <xdr:row>45</xdr:row>
      <xdr:rowOff>54429</xdr:rowOff>
    </xdr:from>
    <xdr:ext cx="353786" cy="122464"/>
    <xdr:sp macro="" textlink="">
      <xdr:nvSpPr>
        <xdr:cNvPr id="1422" name="Text Box 1664">
          <a:extLst>
            <a:ext uri="{FF2B5EF4-FFF2-40B4-BE49-F238E27FC236}">
              <a16:creationId xmlns:a16="http://schemas.microsoft.com/office/drawing/2014/main" id="{EF486489-5428-45F5-BEB3-0D49C18B196D}"/>
            </a:ext>
          </a:extLst>
        </xdr:cNvPr>
        <xdr:cNvSpPr txBox="1">
          <a:spLocks noChangeArrowheads="1"/>
        </xdr:cNvSpPr>
      </xdr:nvSpPr>
      <xdr:spPr bwMode="auto">
        <a:xfrm>
          <a:off x="11974278" y="7411358"/>
          <a:ext cx="353786" cy="122464"/>
        </a:xfrm>
        <a:prstGeom prst="rect">
          <a:avLst/>
        </a:prstGeom>
        <a:solidFill>
          <a:schemeClr val="bg1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五十里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18</xdr:col>
      <xdr:colOff>276679</xdr:colOff>
      <xdr:row>45</xdr:row>
      <xdr:rowOff>108858</xdr:rowOff>
    </xdr:from>
    <xdr:to>
      <xdr:col>18</xdr:col>
      <xdr:colOff>421822</xdr:colOff>
      <xdr:row>46</xdr:row>
      <xdr:rowOff>86179</xdr:rowOff>
    </xdr:to>
    <xdr:sp macro="" textlink="">
      <xdr:nvSpPr>
        <xdr:cNvPr id="1147" name="Oval 310">
          <a:extLst>
            <a:ext uri="{FF2B5EF4-FFF2-40B4-BE49-F238E27FC236}">
              <a16:creationId xmlns:a16="http://schemas.microsoft.com/office/drawing/2014/main" id="{75B11D36-78DE-490C-B787-1D65FF22A60A}"/>
            </a:ext>
          </a:extLst>
        </xdr:cNvPr>
        <xdr:cNvSpPr>
          <a:spLocks noChangeArrowheads="1"/>
        </xdr:cNvSpPr>
      </xdr:nvSpPr>
      <xdr:spPr bwMode="auto">
        <a:xfrm>
          <a:off x="12296322" y="7465787"/>
          <a:ext cx="145143" cy="14060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191338</xdr:colOff>
      <xdr:row>58</xdr:row>
      <xdr:rowOff>156763</xdr:rowOff>
    </xdr:from>
    <xdr:to>
      <xdr:col>16</xdr:col>
      <xdr:colOff>310879</xdr:colOff>
      <xdr:row>59</xdr:row>
      <xdr:rowOff>37117</xdr:rowOff>
    </xdr:to>
    <xdr:sp macro="" textlink="">
      <xdr:nvSpPr>
        <xdr:cNvPr id="32" name="六角形 31">
          <a:extLst>
            <a:ext uri="{FF2B5EF4-FFF2-40B4-BE49-F238E27FC236}">
              <a16:creationId xmlns:a16="http://schemas.microsoft.com/office/drawing/2014/main" id="{B9CCD8CB-4270-4F8C-848D-AB9AC6D9FD26}"/>
            </a:ext>
          </a:extLst>
        </xdr:cNvPr>
        <xdr:cNvSpPr/>
      </xdr:nvSpPr>
      <xdr:spPr bwMode="auto">
        <a:xfrm>
          <a:off x="10845227" y="9754523"/>
          <a:ext cx="119541" cy="457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600" b="1">
              <a:solidFill>
                <a:schemeClr val="bg1"/>
              </a:solidFill>
              <a:latin typeface="+mj-ea"/>
              <a:ea typeface="+mj-ea"/>
            </a:rPr>
            <a:t>146</a:t>
          </a:r>
          <a:endParaRPr kumimoji="1" lang="ja-JP" altLang="en-US" sz="6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643816</xdr:colOff>
      <xdr:row>62</xdr:row>
      <xdr:rowOff>101427</xdr:rowOff>
    </xdr:from>
    <xdr:to>
      <xdr:col>16</xdr:col>
      <xdr:colOff>46302</xdr:colOff>
      <xdr:row>62</xdr:row>
      <xdr:rowOff>178597</xdr:rowOff>
    </xdr:to>
    <xdr:sp macro="" textlink="">
      <xdr:nvSpPr>
        <xdr:cNvPr id="33" name="六角形 32">
          <a:extLst>
            <a:ext uri="{FF2B5EF4-FFF2-40B4-BE49-F238E27FC236}">
              <a16:creationId xmlns:a16="http://schemas.microsoft.com/office/drawing/2014/main" id="{49B524BE-5B16-4553-A7E7-F47098D43DDE}"/>
            </a:ext>
          </a:extLst>
        </xdr:cNvPr>
        <xdr:cNvSpPr/>
      </xdr:nvSpPr>
      <xdr:spPr bwMode="auto">
        <a:xfrm>
          <a:off x="10592149" y="10360646"/>
          <a:ext cx="108042" cy="771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0" tIns="0" rIns="0" bIns="0" rtlCol="0" anchor="ctr" upright="1"/>
        <a:lstStyle/>
        <a:p>
          <a:pPr algn="ctr"/>
          <a:r>
            <a:rPr kumimoji="1" lang="en-US" altLang="ja-JP" sz="7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7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vertOverflow="clip" wrap="square" lIns="27432" tIns="18288" rIns="27432" bIns="18288" anchor="b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6AC18-265A-4DB8-B1B4-E297DFC33099}">
  <dimension ref="A1:AH111"/>
  <sheetViews>
    <sheetView tabSelected="1" view="pageBreakPreview" zoomScale="288" zoomScaleNormal="152" zoomScaleSheetLayoutView="288" zoomScalePageLayoutView="132" workbookViewId="0">
      <selection activeCell="P61" sqref="P61"/>
    </sheetView>
  </sheetViews>
  <sheetFormatPr defaultColWidth="9" defaultRowHeight="13" x14ac:dyDescent="0.2"/>
  <cols>
    <col min="1" max="1" width="1" style="1" customWidth="1"/>
    <col min="2" max="31" width="10.08984375" style="1" customWidth="1"/>
    <col min="32" max="33" width="9" style="1"/>
    <col min="34" max="34" width="9.26953125" style="1" bestFit="1" customWidth="1"/>
    <col min="35" max="16384" width="9" style="1"/>
  </cols>
  <sheetData>
    <row r="1" spans="2:34" ht="13.9" customHeight="1" thickBot="1" x14ac:dyDescent="0.25">
      <c r="B1" s="54" t="s">
        <v>64</v>
      </c>
      <c r="E1" s="72"/>
      <c r="F1" s="92"/>
      <c r="L1" s="73" t="str">
        <f>B1</f>
        <v>'23BRM422近畿400㎞金沢のといち,ｺﾏ図は5：00ｽﾀｰﾄ｡</v>
      </c>
      <c r="V1" s="1">
        <v>1</v>
      </c>
    </row>
    <row r="2" spans="2:34" s="59" customFormat="1" ht="13.25" customHeight="1" x14ac:dyDescent="0.2">
      <c r="B2" s="174" t="s">
        <v>46</v>
      </c>
      <c r="C2" s="121" t="s">
        <v>0</v>
      </c>
      <c r="D2" s="335">
        <v>45038.208333333336</v>
      </c>
      <c r="E2" s="336"/>
      <c r="F2" s="98"/>
      <c r="G2" s="103" t="s">
        <v>22</v>
      </c>
      <c r="H2" s="106"/>
      <c r="I2" s="107"/>
      <c r="J2" s="98"/>
      <c r="K2" s="101" t="s">
        <v>43</v>
      </c>
      <c r="L2" s="208"/>
      <c r="M2" s="105"/>
      <c r="N2" s="130"/>
      <c r="O2" s="213" t="s">
        <v>55</v>
      </c>
      <c r="P2" s="130"/>
      <c r="Q2" s="131"/>
      <c r="R2" s="130"/>
      <c r="S2" s="131"/>
      <c r="T2" s="286">
        <f>S11-U3</f>
        <v>24.700000000000017</v>
      </c>
      <c r="U2" s="337"/>
      <c r="V2" s="1">
        <v>2</v>
      </c>
      <c r="W2" s="94"/>
      <c r="X2" s="93"/>
      <c r="Y2" s="338" t="s">
        <v>4</v>
      </c>
      <c r="Z2" s="339"/>
      <c r="AA2" s="338" t="s">
        <v>5</v>
      </c>
      <c r="AB2" s="339"/>
      <c r="AC2" s="338" t="s">
        <v>6</v>
      </c>
      <c r="AD2" s="339"/>
      <c r="AE2" s="333"/>
      <c r="AF2" s="334"/>
      <c r="AG2" s="99"/>
      <c r="AH2" s="70"/>
    </row>
    <row r="3" spans="2:34" s="59" customFormat="1" ht="13.25" customHeight="1" thickBot="1" x14ac:dyDescent="0.25">
      <c r="B3" s="108"/>
      <c r="C3" s="122" t="s">
        <v>15</v>
      </c>
      <c r="D3" s="150">
        <v>0</v>
      </c>
      <c r="E3" s="109">
        <v>0</v>
      </c>
      <c r="F3" s="66">
        <v>0.1</v>
      </c>
      <c r="G3" s="56">
        <f>E3+F3</f>
        <v>0.1</v>
      </c>
      <c r="H3" s="110">
        <v>6.6</v>
      </c>
      <c r="I3" s="109">
        <f>G3+H3</f>
        <v>6.6999999999999993</v>
      </c>
      <c r="J3" s="58">
        <v>0.3</v>
      </c>
      <c r="K3" s="57">
        <f>I3+J3</f>
        <v>6.9999999999999991</v>
      </c>
      <c r="L3" s="184">
        <v>0.6</v>
      </c>
      <c r="M3" s="14">
        <f>K59+L3</f>
        <v>221.2</v>
      </c>
      <c r="N3" s="132">
        <v>0.4</v>
      </c>
      <c r="O3" s="109">
        <f>M3+N3</f>
        <v>221.6</v>
      </c>
      <c r="P3" s="110">
        <v>5.9</v>
      </c>
      <c r="Q3" s="158">
        <f>O3+P3</f>
        <v>227.5</v>
      </c>
      <c r="R3" s="110">
        <v>0.4</v>
      </c>
      <c r="S3" s="158">
        <f>Q3+R3</f>
        <v>227.9</v>
      </c>
      <c r="T3" s="243">
        <v>0.6</v>
      </c>
      <c r="U3" s="57">
        <f>S3+T3</f>
        <v>228.5</v>
      </c>
      <c r="V3" s="1">
        <v>3</v>
      </c>
      <c r="W3" s="24" t="s">
        <v>7</v>
      </c>
      <c r="X3" s="25" t="s">
        <v>8</v>
      </c>
      <c r="Y3" s="330" t="s">
        <v>9</v>
      </c>
      <c r="Z3" s="331"/>
      <c r="AA3" s="330" t="s">
        <v>9</v>
      </c>
      <c r="AB3" s="331"/>
      <c r="AC3" s="26" t="s">
        <v>10</v>
      </c>
      <c r="AD3" s="27" t="s">
        <v>11</v>
      </c>
      <c r="AE3" s="24" t="s">
        <v>7</v>
      </c>
      <c r="AF3" s="18"/>
      <c r="AG3" s="70"/>
      <c r="AH3" s="70"/>
    </row>
    <row r="4" spans="2:34" ht="13.25" customHeight="1" thickTop="1" x14ac:dyDescent="0.2">
      <c r="B4" s="20"/>
      <c r="C4" s="123" t="s">
        <v>16</v>
      </c>
      <c r="D4" s="124"/>
      <c r="E4" s="242">
        <f>E3/15/24+$D$2</f>
        <v>45038.208333333336</v>
      </c>
      <c r="G4" s="115">
        <f>G3/15/24+$Y$4</f>
        <v>45038.208611111113</v>
      </c>
      <c r="H4" s="85"/>
      <c r="I4" s="119">
        <f>I3/15/24+$D$2</f>
        <v>45038.226944444446</v>
      </c>
      <c r="J4" s="59"/>
      <c r="K4" s="114">
        <f>K3/15/24+$D$2</f>
        <v>45038.227777777778</v>
      </c>
      <c r="L4" s="40"/>
      <c r="M4" s="47">
        <f>M3/15/24+$D$2</f>
        <v>45038.822777777779</v>
      </c>
      <c r="N4" s="165"/>
      <c r="O4" s="119">
        <f>O3/15/24+$D$2</f>
        <v>45038.823888888888</v>
      </c>
      <c r="P4" s="160"/>
      <c r="Q4" s="119">
        <f>Q3/15/24+$D$2</f>
        <v>45038.840277777781</v>
      </c>
      <c r="R4" s="160"/>
      <c r="S4" s="119">
        <f>S3/15/24+$D$2</f>
        <v>45038.84138888889</v>
      </c>
      <c r="T4" s="244"/>
      <c r="U4" s="114">
        <f>U3/15/24+$D$2</f>
        <v>45038.843055555561</v>
      </c>
      <c r="V4" s="1">
        <v>4</v>
      </c>
      <c r="W4" s="23" t="s">
        <v>12</v>
      </c>
      <c r="X4" s="29">
        <v>0</v>
      </c>
      <c r="Y4" s="332">
        <f>$D$2</f>
        <v>45038.208333333336</v>
      </c>
      <c r="Z4" s="332"/>
      <c r="AA4" s="332">
        <f>Y4+0.5/24</f>
        <v>45038.229166666672</v>
      </c>
      <c r="AB4" s="332"/>
      <c r="AC4" s="30">
        <f>$X$5-$X$4</f>
        <v>53.599999999999994</v>
      </c>
      <c r="AD4" s="67">
        <f>$AC$4/($AA$5-$Y$4)/24</f>
        <v>14.460431654682312</v>
      </c>
      <c r="AE4" s="28" t="s">
        <v>12</v>
      </c>
      <c r="AF4" s="111"/>
      <c r="AG4" s="22"/>
      <c r="AH4" s="22"/>
    </row>
    <row r="5" spans="2:34" ht="13.25" customHeight="1" x14ac:dyDescent="0.2">
      <c r="B5" s="207" t="s">
        <v>58</v>
      </c>
      <c r="C5" s="187" t="s">
        <v>48</v>
      </c>
      <c r="D5" s="125"/>
      <c r="E5" s="178"/>
      <c r="F5" s="179"/>
      <c r="G5" s="180">
        <v>17</v>
      </c>
      <c r="H5" s="85"/>
      <c r="I5" s="178">
        <v>7</v>
      </c>
      <c r="J5" s="182"/>
      <c r="K5" s="183">
        <v>14</v>
      </c>
      <c r="L5" s="40"/>
      <c r="M5" s="180">
        <v>32</v>
      </c>
      <c r="N5" s="85"/>
      <c r="O5" s="178">
        <v>2</v>
      </c>
      <c r="P5" s="117"/>
      <c r="Q5" s="178">
        <v>9</v>
      </c>
      <c r="R5" s="189"/>
      <c r="S5" s="178">
        <v>3</v>
      </c>
      <c r="T5" s="257"/>
      <c r="U5" s="183">
        <v>5</v>
      </c>
      <c r="V5" s="1">
        <v>5</v>
      </c>
      <c r="W5" s="23">
        <v>1</v>
      </c>
      <c r="X5" s="29">
        <f>E11</f>
        <v>53.599999999999994</v>
      </c>
      <c r="Y5" s="322">
        <f>(X5+0)/34/24+$D$2+1/24/120</f>
        <v>45038.274366830068</v>
      </c>
      <c r="Z5" s="322"/>
      <c r="AA5" s="322">
        <f>(X5+0)/15/24+$D$2+8/24/60</f>
        <v>45038.36277777778</v>
      </c>
      <c r="AB5" s="322"/>
      <c r="AC5" s="33">
        <f>X6-X5</f>
        <v>79.199999999999989</v>
      </c>
      <c r="AD5" s="35">
        <f>AC5/(AA6-AA5)/24</f>
        <v>15.114503816988652</v>
      </c>
      <c r="AE5" s="44">
        <v>1</v>
      </c>
      <c r="AF5" s="112"/>
      <c r="AG5" s="22"/>
      <c r="AH5" s="22"/>
    </row>
    <row r="6" spans="2:34" ht="13.25" customHeight="1" x14ac:dyDescent="0.2">
      <c r="B6" s="23"/>
      <c r="C6" s="3"/>
      <c r="D6" s="125" t="s">
        <v>1</v>
      </c>
      <c r="E6" s="83"/>
      <c r="H6" s="85"/>
      <c r="I6" s="86"/>
      <c r="K6" s="37"/>
      <c r="L6" s="40"/>
      <c r="N6" s="85"/>
      <c r="O6" s="88"/>
      <c r="P6" s="85"/>
      <c r="Q6" s="128" t="s">
        <v>19</v>
      </c>
      <c r="R6" s="85"/>
      <c r="S6" s="128" t="s">
        <v>19</v>
      </c>
      <c r="T6" s="246"/>
      <c r="U6" s="261"/>
      <c r="V6" s="1">
        <v>6</v>
      </c>
      <c r="W6" s="31">
        <v>2</v>
      </c>
      <c r="X6" s="32">
        <f>E43</f>
        <v>132.79999999999998</v>
      </c>
      <c r="Y6" s="322">
        <f>(X6+0)/34/24+$D$2+4/24/120</f>
        <v>45038.37246732026</v>
      </c>
      <c r="Z6" s="322"/>
      <c r="AA6" s="322">
        <f>(X6-0.1)/15/24+$D$2+12/24/120</f>
        <v>45038.581111111111</v>
      </c>
      <c r="AB6" s="322"/>
      <c r="AC6" s="33">
        <f>X7-X6</f>
        <v>64.900000000000006</v>
      </c>
      <c r="AD6" s="35">
        <f>AC6/(AA7-AA6)/24</f>
        <v>12.979999999848895</v>
      </c>
      <c r="AE6" s="44">
        <v>2</v>
      </c>
      <c r="AF6" s="22"/>
      <c r="AG6" s="22"/>
      <c r="AH6" s="22"/>
    </row>
    <row r="7" spans="2:34" ht="13.25" customHeight="1" x14ac:dyDescent="0.2">
      <c r="B7" s="44" t="s">
        <v>2</v>
      </c>
      <c r="D7" s="74"/>
      <c r="E7" s="83"/>
      <c r="H7" s="85"/>
      <c r="I7" s="87"/>
      <c r="K7" s="37"/>
      <c r="L7" s="40"/>
      <c r="N7" s="85"/>
      <c r="O7" s="88" t="s">
        <v>1</v>
      </c>
      <c r="P7" s="117"/>
      <c r="Q7" s="159"/>
      <c r="R7" s="117"/>
      <c r="S7" s="159"/>
      <c r="T7" s="246"/>
      <c r="U7" s="261"/>
      <c r="V7" s="1">
        <v>7</v>
      </c>
      <c r="W7" s="64">
        <v>3</v>
      </c>
      <c r="X7" s="36">
        <f>E51</f>
        <v>197.7</v>
      </c>
      <c r="Y7" s="322">
        <f>(X7+0)/34/24+$D$2+5/24/120</f>
        <v>45038.452348856212</v>
      </c>
      <c r="Z7" s="322"/>
      <c r="AA7" s="322">
        <f>(X7+0)/15/24+$D$2+92/24/120</f>
        <v>45038.789444444446</v>
      </c>
      <c r="AB7" s="322"/>
      <c r="AC7" s="33">
        <f>X8-X7-0.04</f>
        <v>99.26</v>
      </c>
      <c r="AD7" s="35">
        <f>AC7/(AA8-AA7)/24</f>
        <v>16.766891891938055</v>
      </c>
      <c r="AE7" s="44">
        <v>3</v>
      </c>
      <c r="AF7" s="34"/>
      <c r="AG7" s="22"/>
      <c r="AH7" s="22"/>
    </row>
    <row r="8" spans="2:34" ht="13.25" customHeight="1" x14ac:dyDescent="0.2">
      <c r="B8" s="62"/>
      <c r="C8" s="329">
        <f>$AC$4</f>
        <v>53.599999999999994</v>
      </c>
      <c r="D8" s="329"/>
      <c r="E8" s="84"/>
      <c r="H8" s="85"/>
      <c r="I8" s="88"/>
      <c r="K8" s="37"/>
      <c r="L8" s="40"/>
      <c r="N8" s="117"/>
      <c r="O8" s="86"/>
      <c r="P8" s="85"/>
      <c r="Q8" s="88"/>
      <c r="R8" s="85"/>
      <c r="S8" s="88"/>
      <c r="T8" s="246"/>
      <c r="U8" s="261"/>
      <c r="V8" s="1">
        <v>8</v>
      </c>
      <c r="W8" s="31">
        <v>4</v>
      </c>
      <c r="X8" s="32">
        <f>O27</f>
        <v>297</v>
      </c>
      <c r="Y8" s="322">
        <f>(X8+0)/34/24+$D$2+26/24/120</f>
        <v>45038.581331699352</v>
      </c>
      <c r="Z8" s="322"/>
      <c r="AA8" s="322">
        <f>(X8+0)/15/24+$D$2+8/24/120</f>
        <v>45039.036111111112</v>
      </c>
      <c r="AB8" s="322"/>
      <c r="AC8" s="33">
        <f>X9-X8</f>
        <v>59</v>
      </c>
      <c r="AD8" s="35">
        <f>AC8/(AA9-AA8)/24</f>
        <v>15.199656504761478</v>
      </c>
      <c r="AE8" s="44">
        <v>4</v>
      </c>
      <c r="AF8" s="22"/>
      <c r="AG8" s="22"/>
      <c r="AH8" s="22"/>
    </row>
    <row r="9" spans="2:34" ht="13.25" customHeight="1" thickBot="1" x14ac:dyDescent="0.25">
      <c r="B9" s="75" t="s">
        <v>3</v>
      </c>
      <c r="C9" s="321">
        <f>$AD$4</f>
        <v>14.460431654682312</v>
      </c>
      <c r="D9" s="321"/>
      <c r="E9" s="120"/>
      <c r="H9" s="89"/>
      <c r="I9" s="90"/>
      <c r="K9" s="37"/>
      <c r="L9" s="40"/>
      <c r="N9" s="89"/>
      <c r="O9" s="90"/>
      <c r="P9" s="89"/>
      <c r="Q9" s="90"/>
      <c r="R9" s="89"/>
      <c r="S9" s="90"/>
      <c r="T9" s="248"/>
      <c r="U9" s="262"/>
      <c r="V9" s="1">
        <v>9</v>
      </c>
      <c r="W9" s="64">
        <v>5</v>
      </c>
      <c r="X9" s="36">
        <f>S43</f>
        <v>356</v>
      </c>
      <c r="Y9" s="322">
        <f>(X9+0)/34/24+$D$2+34/24/120</f>
        <v>45038.656413398698</v>
      </c>
      <c r="Z9" s="322"/>
      <c r="AA9" s="322">
        <f>(X9+0.1)/15/24+$D$2+1/24/120</f>
        <v>45039.197847222225</v>
      </c>
      <c r="AB9" s="322"/>
      <c r="AC9" s="33">
        <f>X10-X9</f>
        <v>44.300000000000011</v>
      </c>
      <c r="AD9" s="35">
        <f>AC9/(AA10-AA9)/24</f>
        <v>13.623782675625792</v>
      </c>
      <c r="AE9" s="44">
        <v>5</v>
      </c>
    </row>
    <row r="10" spans="2:34" s="59" customFormat="1" ht="13.25" customHeight="1" x14ac:dyDescent="0.2">
      <c r="B10" s="102"/>
      <c r="C10" s="103" t="s">
        <v>17</v>
      </c>
      <c r="D10" s="323">
        <f>$AC$5</f>
        <v>79.199999999999989</v>
      </c>
      <c r="E10" s="324"/>
      <c r="F10" s="325"/>
      <c r="G10" s="325"/>
      <c r="H10" s="130"/>
      <c r="I10" s="131" t="s">
        <v>49</v>
      </c>
      <c r="J10" s="130"/>
      <c r="K10" s="101" t="s">
        <v>26</v>
      </c>
      <c r="L10" s="102"/>
      <c r="M10" s="103" t="s">
        <v>41</v>
      </c>
      <c r="N10" s="130"/>
      <c r="O10" s="131" t="s">
        <v>42</v>
      </c>
      <c r="P10" s="134"/>
      <c r="Q10" s="135"/>
      <c r="R10" s="326">
        <f>X8-S11</f>
        <v>43.799999999999983</v>
      </c>
      <c r="S10" s="327"/>
      <c r="T10" s="11"/>
      <c r="U10" s="17"/>
      <c r="V10" s="1">
        <v>10</v>
      </c>
      <c r="W10" s="31" t="s">
        <v>18</v>
      </c>
      <c r="X10" s="32">
        <f>Q59</f>
        <v>400.3</v>
      </c>
      <c r="Y10" s="328">
        <f>(12+8/60)/24+$D$2</f>
        <v>45038.713888888895</v>
      </c>
      <c r="Z10" s="328"/>
      <c r="AA10" s="328">
        <f>27/24+$D$2</f>
        <v>45039.333333333336</v>
      </c>
      <c r="AB10" s="328"/>
      <c r="AC10" s="30">
        <f t="shared" ref="AC10" si="0">X11-X10</f>
        <v>0.5</v>
      </c>
      <c r="AD10" s="60">
        <f t="shared" ref="AD10" si="1">AC10/(AA11-AA10)/24</f>
        <v>0.50000000002910383</v>
      </c>
      <c r="AE10" s="204" t="s">
        <v>18</v>
      </c>
      <c r="AF10" s="1"/>
    </row>
    <row r="11" spans="2:34" ht="13.25" customHeight="1" x14ac:dyDescent="0.2">
      <c r="B11" s="41">
        <v>20.2</v>
      </c>
      <c r="C11" s="14">
        <f>K3+B11</f>
        <v>27.2</v>
      </c>
      <c r="D11" s="150">
        <v>26.4</v>
      </c>
      <c r="E11" s="109">
        <f>C11+D11</f>
        <v>53.599999999999994</v>
      </c>
      <c r="F11" s="58">
        <v>0.2</v>
      </c>
      <c r="G11" s="56">
        <f>E11+F11</f>
        <v>53.8</v>
      </c>
      <c r="H11" s="132">
        <v>0.8</v>
      </c>
      <c r="I11" s="109">
        <f>G11+H11</f>
        <v>54.599999999999994</v>
      </c>
      <c r="J11" s="132">
        <v>0.5</v>
      </c>
      <c r="K11" s="57">
        <f>I11+J11</f>
        <v>55.099999999999994</v>
      </c>
      <c r="L11" s="55">
        <v>1.5</v>
      </c>
      <c r="M11" s="212">
        <f>U3+L11</f>
        <v>230</v>
      </c>
      <c r="N11" s="110">
        <v>8.3000000000000007</v>
      </c>
      <c r="O11" s="158">
        <f>M11+N11</f>
        <v>238.3</v>
      </c>
      <c r="P11" s="132">
        <v>5.3</v>
      </c>
      <c r="Q11" s="109">
        <f>O11+P11</f>
        <v>243.60000000000002</v>
      </c>
      <c r="R11" s="258">
        <v>9.6</v>
      </c>
      <c r="S11" s="127">
        <f>Q11+R11</f>
        <v>253.20000000000002</v>
      </c>
      <c r="T11" s="58">
        <v>1.7</v>
      </c>
      <c r="U11" s="57">
        <f>S11+T11</f>
        <v>254.9</v>
      </c>
      <c r="V11" s="1">
        <v>11</v>
      </c>
      <c r="W11" s="76" t="s">
        <v>14</v>
      </c>
      <c r="X11" s="32">
        <f>S59</f>
        <v>400.8</v>
      </c>
      <c r="Y11" s="303">
        <f>AA10-8/24</f>
        <v>45039</v>
      </c>
      <c r="Z11" s="303"/>
      <c r="AA11" s="303">
        <f>AA10+1/24</f>
        <v>45039.375</v>
      </c>
      <c r="AB11" s="303"/>
      <c r="AC11" s="68" t="s">
        <v>13</v>
      </c>
      <c r="AD11" s="92" t="s">
        <v>13</v>
      </c>
      <c r="AE11" s="205" t="s">
        <v>14</v>
      </c>
      <c r="AF11" s="113"/>
    </row>
    <row r="12" spans="2:34" ht="13.25" customHeight="1" x14ac:dyDescent="0.2">
      <c r="B12" s="40"/>
      <c r="C12" s="47">
        <f>C11/15/24+$D$2</f>
        <v>45038.283888888895</v>
      </c>
      <c r="D12" s="304">
        <f>$AD$5</f>
        <v>15.114503816988652</v>
      </c>
      <c r="E12" s="305"/>
      <c r="F12" s="8"/>
      <c r="G12" s="47">
        <f>G11/15/24+$D$2</f>
        <v>45038.357777777783</v>
      </c>
      <c r="H12" s="133"/>
      <c r="I12" s="82">
        <f>I11/15/24+$D$2</f>
        <v>45038.36</v>
      </c>
      <c r="J12" s="206"/>
      <c r="K12" s="46">
        <f>K11/15/24+$D$2</f>
        <v>45038.361388888894</v>
      </c>
      <c r="L12" s="190"/>
      <c r="M12" s="194">
        <f>M11/15/24+$D$2</f>
        <v>45038.847222222226</v>
      </c>
      <c r="N12" s="143"/>
      <c r="O12" s="119">
        <f>O11/15/24+$D$2</f>
        <v>45038.87027777778</v>
      </c>
      <c r="P12" s="85"/>
      <c r="Q12" s="82">
        <f>Q11/15/24+$D$2</f>
        <v>45038.885000000002</v>
      </c>
      <c r="R12" s="251"/>
      <c r="S12" s="260">
        <f>S11/15/24+$D$2</f>
        <v>45038.911666666667</v>
      </c>
      <c r="T12" s="168"/>
      <c r="U12" s="114">
        <f>U11/15/24+$D$2</f>
        <v>45038.916388888894</v>
      </c>
    </row>
    <row r="13" spans="2:34" ht="13.25" customHeight="1" x14ac:dyDescent="0.2">
      <c r="B13" s="211"/>
      <c r="C13" s="180">
        <v>18</v>
      </c>
      <c r="D13" s="151">
        <f>Y5</f>
        <v>45038.274366830068</v>
      </c>
      <c r="E13" s="152">
        <f>AA5</f>
        <v>45038.36277777778</v>
      </c>
      <c r="F13" s="8"/>
      <c r="G13" s="180">
        <v>10</v>
      </c>
      <c r="H13" s="85"/>
      <c r="I13" s="178">
        <v>5</v>
      </c>
      <c r="J13" s="181"/>
      <c r="K13" s="183">
        <v>5</v>
      </c>
      <c r="L13" s="198"/>
      <c r="M13" s="180">
        <v>8</v>
      </c>
      <c r="N13" s="117"/>
      <c r="O13" s="178">
        <v>3</v>
      </c>
      <c r="P13" s="161"/>
      <c r="Q13" s="178">
        <v>2</v>
      </c>
      <c r="R13" s="259"/>
      <c r="S13" s="178">
        <v>6</v>
      </c>
      <c r="U13" s="183">
        <v>6</v>
      </c>
    </row>
    <row r="14" spans="2:34" ht="13.25" customHeight="1" x14ac:dyDescent="0.2">
      <c r="B14" s="40"/>
      <c r="D14" s="306">
        <f>G27-E11</f>
        <v>35.100000000000009</v>
      </c>
      <c r="E14" s="307"/>
      <c r="F14" s="8"/>
      <c r="H14" s="85"/>
      <c r="I14" s="128"/>
      <c r="J14" s="85"/>
      <c r="K14" s="37"/>
      <c r="L14" s="40"/>
      <c r="M14" s="3"/>
      <c r="N14" s="214"/>
      <c r="O14" s="128" t="s">
        <v>19</v>
      </c>
      <c r="P14" s="85"/>
      <c r="Q14" s="162"/>
      <c r="R14" s="251"/>
      <c r="S14" s="252"/>
      <c r="U14" s="9"/>
    </row>
    <row r="15" spans="2:34" ht="13.25" customHeight="1" x14ac:dyDescent="0.2">
      <c r="B15" s="40"/>
      <c r="D15" s="153"/>
      <c r="E15" s="82">
        <f>E11/15/24+$D$2</f>
        <v>45038.357222222221</v>
      </c>
      <c r="F15" s="8"/>
      <c r="H15" s="85"/>
      <c r="I15" s="128"/>
      <c r="J15" s="85"/>
      <c r="K15" s="37"/>
      <c r="L15" s="40"/>
      <c r="M15" s="3" t="s">
        <v>1</v>
      </c>
      <c r="N15" s="117"/>
      <c r="O15" s="159"/>
      <c r="P15" s="85"/>
      <c r="Q15" s="159"/>
      <c r="R15" s="251" t="s">
        <v>1</v>
      </c>
      <c r="S15" s="252"/>
      <c r="U15" s="9" t="s">
        <v>1</v>
      </c>
    </row>
    <row r="16" spans="2:34" ht="13.25" customHeight="1" x14ac:dyDescent="0.2">
      <c r="B16" s="40"/>
      <c r="D16" s="153"/>
      <c r="E16" s="154"/>
      <c r="F16" s="8"/>
      <c r="H16" s="85"/>
      <c r="I16" s="128"/>
      <c r="J16" s="85"/>
      <c r="K16" s="37"/>
      <c r="L16" s="44"/>
      <c r="M16" s="22"/>
      <c r="N16" s="85"/>
      <c r="O16" s="88"/>
      <c r="P16" s="85"/>
      <c r="Q16" s="88"/>
      <c r="R16" s="251"/>
      <c r="S16" s="252"/>
      <c r="T16" s="22"/>
      <c r="U16" s="49"/>
    </row>
    <row r="17" spans="1:24" ht="13.25" customHeight="1" thickBot="1" x14ac:dyDescent="0.25">
      <c r="B17" s="40"/>
      <c r="D17" s="155"/>
      <c r="E17" s="156"/>
      <c r="F17" s="6"/>
      <c r="G17" s="42"/>
      <c r="H17" s="85"/>
      <c r="I17" s="128"/>
      <c r="J17" s="85"/>
      <c r="K17" s="37"/>
      <c r="L17" s="15"/>
      <c r="M17" s="5"/>
      <c r="N17" s="89"/>
      <c r="O17" s="90"/>
      <c r="P17" s="89"/>
      <c r="Q17" s="90"/>
      <c r="R17" s="253"/>
      <c r="S17" s="254"/>
      <c r="T17" s="6"/>
      <c r="U17" s="7"/>
    </row>
    <row r="18" spans="1:24" ht="13.25" customHeight="1" x14ac:dyDescent="0.2">
      <c r="A18" s="59"/>
      <c r="B18" s="315"/>
      <c r="C18" s="316"/>
      <c r="D18" s="134"/>
      <c r="E18" s="135"/>
      <c r="F18" s="11"/>
      <c r="G18" s="13"/>
      <c r="H18" s="317" t="s">
        <v>50</v>
      </c>
      <c r="I18" s="318"/>
      <c r="J18" s="218"/>
      <c r="K18" s="17" t="s">
        <v>38</v>
      </c>
      <c r="L18" s="210"/>
      <c r="M18" s="13"/>
      <c r="N18" s="130"/>
      <c r="O18" s="131" t="s">
        <v>56</v>
      </c>
      <c r="P18" s="130"/>
      <c r="Q18" s="131" t="s">
        <v>32</v>
      </c>
      <c r="R18" s="106"/>
      <c r="S18" s="220"/>
      <c r="T18" s="319" t="s">
        <v>47</v>
      </c>
      <c r="U18" s="320"/>
    </row>
    <row r="19" spans="1:24" ht="13.25" customHeight="1" x14ac:dyDescent="0.2">
      <c r="A19" s="59"/>
      <c r="B19" s="55">
        <v>9.3000000000000007</v>
      </c>
      <c r="C19" s="109">
        <f>K11+B19</f>
        <v>64.399999999999991</v>
      </c>
      <c r="D19" s="126">
        <v>1.4</v>
      </c>
      <c r="E19" s="127">
        <f>C19+D19</f>
        <v>65.8</v>
      </c>
      <c r="F19" s="19">
        <v>0.8</v>
      </c>
      <c r="G19" s="14">
        <f>E19+F19</f>
        <v>66.599999999999994</v>
      </c>
      <c r="H19" s="126">
        <v>0.9</v>
      </c>
      <c r="I19" s="127">
        <f>G19+H19</f>
        <v>67.5</v>
      </c>
      <c r="J19" s="136">
        <v>1.9</v>
      </c>
      <c r="K19" s="77">
        <f>I19+J19</f>
        <v>69.400000000000006</v>
      </c>
      <c r="L19" s="55">
        <v>0.8</v>
      </c>
      <c r="M19" s="65">
        <f>U11+L19</f>
        <v>255.70000000000002</v>
      </c>
      <c r="N19" s="110">
        <v>6.6</v>
      </c>
      <c r="O19" s="158">
        <f>M19+N19</f>
        <v>262.3</v>
      </c>
      <c r="P19" s="132">
        <v>6.1</v>
      </c>
      <c r="Q19" s="109">
        <f>O19+P19</f>
        <v>268.40000000000003</v>
      </c>
      <c r="R19" s="132">
        <v>12.4</v>
      </c>
      <c r="S19" s="109">
        <f>Q19+R19</f>
        <v>280.8</v>
      </c>
      <c r="T19" s="58">
        <v>2.4</v>
      </c>
      <c r="U19" s="57">
        <f>S19+T19</f>
        <v>283.2</v>
      </c>
    </row>
    <row r="20" spans="1:24" ht="13.25" customHeight="1" x14ac:dyDescent="0.2">
      <c r="B20" s="230"/>
      <c r="C20" s="82">
        <f>C19/15/24+$D$2</f>
        <v>45038.387222222227</v>
      </c>
      <c r="D20" s="85"/>
      <c r="E20" s="82">
        <f>E19/15/24+$D$2</f>
        <v>45038.391111111116</v>
      </c>
      <c r="G20" s="47">
        <f>G19/15/24+$D$2</f>
        <v>45038.393333333333</v>
      </c>
      <c r="H20" s="85"/>
      <c r="I20" s="167">
        <f>I19/15/24+$D$2</f>
        <v>45038.395833333336</v>
      </c>
      <c r="J20" s="166"/>
      <c r="K20" s="46">
        <f>K19/15/24+$D$2</f>
        <v>45038.40111111111</v>
      </c>
      <c r="L20" s="44"/>
      <c r="M20" s="47">
        <f>M19/15/24+$D$2</f>
        <v>45038.918611111112</v>
      </c>
      <c r="N20" s="143"/>
      <c r="O20" s="82">
        <f>O19/15/24+$D$2</f>
        <v>45038.936944444446</v>
      </c>
      <c r="P20" s="133"/>
      <c r="Q20" s="82">
        <f>Q19/15/24+$D$2</f>
        <v>45038.953888888893</v>
      </c>
      <c r="R20" s="143"/>
      <c r="S20" s="82">
        <f>S19/15/24+$D$2</f>
        <v>45038.988333333335</v>
      </c>
      <c r="T20" s="231"/>
      <c r="U20" s="46">
        <f>U19/15/24+$D$2</f>
        <v>45038.995000000003</v>
      </c>
      <c r="X20" s="1" t="s">
        <v>60</v>
      </c>
    </row>
    <row r="21" spans="1:24" ht="13.25" customHeight="1" x14ac:dyDescent="0.2">
      <c r="B21" s="198"/>
      <c r="C21" s="178">
        <v>43</v>
      </c>
      <c r="D21" s="85"/>
      <c r="E21" s="178">
        <v>36</v>
      </c>
      <c r="F21" s="179"/>
      <c r="G21" s="180">
        <v>19</v>
      </c>
      <c r="H21" s="195"/>
      <c r="I21" s="178">
        <v>62</v>
      </c>
      <c r="J21" s="117"/>
      <c r="K21" s="183">
        <v>43</v>
      </c>
      <c r="L21" s="211"/>
      <c r="M21" s="180">
        <v>3</v>
      </c>
      <c r="N21" s="189"/>
      <c r="O21" s="178">
        <v>1</v>
      </c>
      <c r="P21" s="195"/>
      <c r="Q21" s="178">
        <v>8</v>
      </c>
      <c r="R21" s="117"/>
      <c r="S21" s="178">
        <v>36</v>
      </c>
      <c r="T21" s="179"/>
      <c r="U21" s="183">
        <v>33</v>
      </c>
    </row>
    <row r="22" spans="1:24" ht="13.25" customHeight="1" x14ac:dyDescent="0.2">
      <c r="B22" s="40"/>
      <c r="C22" s="128"/>
      <c r="D22" s="85"/>
      <c r="E22" s="128"/>
      <c r="H22" s="85"/>
      <c r="I22" s="128"/>
      <c r="J22" s="117"/>
      <c r="K22" s="49"/>
      <c r="L22" s="40"/>
      <c r="M22" s="1" t="s">
        <v>19</v>
      </c>
      <c r="N22" s="117"/>
      <c r="O22" s="86"/>
      <c r="P22" s="117"/>
      <c r="Q22" s="86"/>
      <c r="R22" s="117"/>
      <c r="S22" s="86"/>
      <c r="U22" s="37"/>
    </row>
    <row r="23" spans="1:24" ht="13.25" customHeight="1" x14ac:dyDescent="0.2">
      <c r="B23" s="40"/>
      <c r="C23" s="128"/>
      <c r="D23" s="85"/>
      <c r="E23" s="128"/>
      <c r="H23" s="85"/>
      <c r="I23" s="128"/>
      <c r="J23" s="117"/>
      <c r="K23" s="49"/>
      <c r="L23" s="44"/>
      <c r="M23" s="10"/>
      <c r="N23" s="117" t="s">
        <v>1</v>
      </c>
      <c r="O23" s="148"/>
      <c r="P23" s="117" t="s">
        <v>1</v>
      </c>
      <c r="Q23" s="86"/>
      <c r="R23" s="117"/>
      <c r="S23" s="88"/>
      <c r="U23" s="37"/>
    </row>
    <row r="24" spans="1:24" ht="13.25" customHeight="1" x14ac:dyDescent="0.2">
      <c r="B24" s="40"/>
      <c r="C24" s="128"/>
      <c r="D24" s="85"/>
      <c r="E24" s="128"/>
      <c r="H24" s="85"/>
      <c r="I24" s="128"/>
      <c r="J24" s="139"/>
      <c r="K24" s="9"/>
      <c r="L24" s="40"/>
      <c r="M24" s="3"/>
      <c r="N24" s="117"/>
      <c r="O24" s="86"/>
      <c r="P24" s="117"/>
      <c r="Q24" s="86"/>
      <c r="R24" s="117"/>
      <c r="S24" s="86"/>
      <c r="U24" s="37"/>
    </row>
    <row r="25" spans="1:24" ht="13.25" customHeight="1" thickBot="1" x14ac:dyDescent="0.25">
      <c r="B25" s="63"/>
      <c r="C25" s="129"/>
      <c r="D25" s="147"/>
      <c r="E25" s="129"/>
      <c r="F25" s="42"/>
      <c r="G25" s="42"/>
      <c r="H25" s="85"/>
      <c r="I25" s="128"/>
      <c r="J25" s="149"/>
      <c r="K25" s="7"/>
      <c r="L25" s="15"/>
      <c r="M25" s="5"/>
      <c r="N25" s="89"/>
      <c r="O25" s="90"/>
      <c r="P25" s="89"/>
      <c r="Q25" s="90"/>
      <c r="R25" s="89"/>
      <c r="S25" s="90"/>
      <c r="T25" s="42"/>
      <c r="U25" s="51"/>
    </row>
    <row r="26" spans="1:24" ht="13.25" customHeight="1" x14ac:dyDescent="0.2">
      <c r="A26" s="59"/>
      <c r="B26" s="95"/>
      <c r="C26" s="103" t="s">
        <v>27</v>
      </c>
      <c r="D26" s="137"/>
      <c r="E26" s="131"/>
      <c r="F26" s="308">
        <f>E35-G27</f>
        <v>30.799999999999997</v>
      </c>
      <c r="G26" s="308"/>
      <c r="H26" s="106"/>
      <c r="I26" s="142"/>
      <c r="J26" s="106"/>
      <c r="K26" s="97"/>
      <c r="L26" s="102"/>
      <c r="M26" s="103"/>
      <c r="N26" s="309">
        <f>$AC$8</f>
        <v>59</v>
      </c>
      <c r="O26" s="310"/>
      <c r="P26" s="130"/>
      <c r="Q26" s="131" t="s">
        <v>20</v>
      </c>
      <c r="R26" s="130"/>
      <c r="S26" s="142" t="s">
        <v>21</v>
      </c>
      <c r="T26" s="270"/>
      <c r="U26" s="97"/>
    </row>
    <row r="27" spans="1:24" ht="13.25" customHeight="1" x14ac:dyDescent="0.2">
      <c r="A27" s="59"/>
      <c r="B27" s="80">
        <v>5.6</v>
      </c>
      <c r="C27" s="56">
        <f>K19+B27</f>
        <v>75</v>
      </c>
      <c r="D27" s="132">
        <v>1.9</v>
      </c>
      <c r="E27" s="109">
        <f>C27+D27</f>
        <v>76.900000000000006</v>
      </c>
      <c r="F27" s="243">
        <v>11.8</v>
      </c>
      <c r="G27" s="56">
        <f>E27+F27</f>
        <v>88.7</v>
      </c>
      <c r="H27" s="132">
        <v>1.9</v>
      </c>
      <c r="I27" s="109">
        <f>G27+H27</f>
        <v>90.600000000000009</v>
      </c>
      <c r="J27" s="132">
        <v>17</v>
      </c>
      <c r="K27" s="57">
        <f>I27+J27</f>
        <v>107.60000000000001</v>
      </c>
      <c r="L27" s="55">
        <v>3.2</v>
      </c>
      <c r="M27" s="65">
        <f>U19+L27</f>
        <v>286.39999999999998</v>
      </c>
      <c r="N27" s="150">
        <v>10.6</v>
      </c>
      <c r="O27" s="109">
        <f>M27+N27</f>
        <v>297</v>
      </c>
      <c r="P27" s="132">
        <v>9</v>
      </c>
      <c r="Q27" s="109">
        <f>O27+P27</f>
        <v>306</v>
      </c>
      <c r="R27" s="110">
        <v>4.0999999999999996</v>
      </c>
      <c r="S27" s="109">
        <f>Q27+R27</f>
        <v>310.10000000000002</v>
      </c>
      <c r="T27" s="58">
        <v>2.4</v>
      </c>
      <c r="U27" s="267">
        <f>S27+T27</f>
        <v>312.5</v>
      </c>
    </row>
    <row r="28" spans="1:24" ht="13.25" customHeight="1" x14ac:dyDescent="0.2">
      <c r="B28" s="169"/>
      <c r="C28" s="47">
        <f>C27/15/24+$D$2</f>
        <v>45038.416666666672</v>
      </c>
      <c r="D28" s="138"/>
      <c r="E28" s="82">
        <f>E27/15/24+$D$2</f>
        <v>45038.421944444446</v>
      </c>
      <c r="F28" s="244"/>
      <c r="G28" s="47">
        <f>G27/15/24+$D$2</f>
        <v>45038.454722222225</v>
      </c>
      <c r="H28" s="143"/>
      <c r="I28" s="82">
        <f>I27/15/24+$D$2</f>
        <v>45038.46</v>
      </c>
      <c r="J28" s="143"/>
      <c r="K28" s="46">
        <f>K27/15/24+$D$2</f>
        <v>45038.507222222222</v>
      </c>
      <c r="L28" s="116"/>
      <c r="M28" s="47">
        <f>M27/15/24+$D$2</f>
        <v>45039.003888888888</v>
      </c>
      <c r="N28" s="304">
        <f>$AD$8</f>
        <v>15.199656504761478</v>
      </c>
      <c r="O28" s="305"/>
      <c r="P28" s="138"/>
      <c r="Q28" s="119">
        <f>Q27/15/24+$D$2</f>
        <v>45039.058333333334</v>
      </c>
      <c r="R28" s="138"/>
      <c r="S28" s="119">
        <f>S27/15/24+$D$2</f>
        <v>45039.069722222222</v>
      </c>
      <c r="T28" s="59"/>
      <c r="U28" s="114">
        <f>U27/15/24+$D$2</f>
        <v>45039.076388888891</v>
      </c>
    </row>
    <row r="29" spans="1:24" ht="13.25" customHeight="1" x14ac:dyDescent="0.2">
      <c r="B29" s="211"/>
      <c r="C29" s="180">
        <v>9</v>
      </c>
      <c r="D29" s="181"/>
      <c r="E29" s="178">
        <v>11</v>
      </c>
      <c r="F29" s="245"/>
      <c r="G29" s="180">
        <v>40</v>
      </c>
      <c r="H29" s="117"/>
      <c r="I29" s="178">
        <v>34</v>
      </c>
      <c r="J29" s="117"/>
      <c r="K29" s="183">
        <v>30</v>
      </c>
      <c r="L29" s="211"/>
      <c r="M29" s="180">
        <v>20</v>
      </c>
      <c r="N29" s="170">
        <f>Y8</f>
        <v>45038.581331699352</v>
      </c>
      <c r="O29" s="229">
        <f>AA8</f>
        <v>45039.036111111112</v>
      </c>
      <c r="P29" s="139"/>
      <c r="Q29" s="178">
        <v>6</v>
      </c>
      <c r="R29" s="181"/>
      <c r="S29" s="178">
        <v>3</v>
      </c>
      <c r="T29" s="179"/>
      <c r="U29" s="183">
        <v>27</v>
      </c>
    </row>
    <row r="30" spans="1:24" ht="13.25" customHeight="1" x14ac:dyDescent="0.2">
      <c r="B30" s="44"/>
      <c r="C30" s="22"/>
      <c r="D30" s="117"/>
      <c r="E30" s="86"/>
      <c r="F30" s="246"/>
      <c r="G30" s="247"/>
      <c r="H30" s="117"/>
      <c r="I30" s="86"/>
      <c r="J30" s="117"/>
      <c r="K30" s="49"/>
      <c r="L30" s="40"/>
      <c r="N30" s="215"/>
      <c r="O30" s="119">
        <f>O27/15/24+$D$2</f>
        <v>45039.033333333333</v>
      </c>
      <c r="P30" s="139"/>
      <c r="Q30" s="88"/>
      <c r="R30" s="139"/>
      <c r="S30" s="88"/>
      <c r="U30" s="268"/>
    </row>
    <row r="31" spans="1:24" ht="13.25" customHeight="1" x14ac:dyDescent="0.2">
      <c r="B31" s="44"/>
      <c r="C31" s="22"/>
      <c r="D31" s="117"/>
      <c r="E31" s="86"/>
      <c r="F31" s="246" t="s">
        <v>1</v>
      </c>
      <c r="G31" s="246"/>
      <c r="H31" s="117" t="s">
        <v>1</v>
      </c>
      <c r="I31" s="86"/>
      <c r="J31" s="117" t="s">
        <v>1</v>
      </c>
      <c r="K31" s="49"/>
      <c r="L31" s="40"/>
      <c r="N31" s="153"/>
      <c r="O31" s="178">
        <v>20</v>
      </c>
      <c r="P31" s="117"/>
      <c r="Q31" s="86"/>
      <c r="R31" s="117"/>
      <c r="S31" s="86"/>
      <c r="U31" s="37"/>
    </row>
    <row r="32" spans="1:24" ht="13.25" customHeight="1" x14ac:dyDescent="0.2">
      <c r="B32" s="23"/>
      <c r="C32" s="3"/>
      <c r="D32" s="139"/>
      <c r="E32" s="88"/>
      <c r="F32" s="246"/>
      <c r="G32" s="246"/>
      <c r="H32" s="117"/>
      <c r="I32" s="86"/>
      <c r="J32" s="117"/>
      <c r="K32" s="49"/>
      <c r="L32" s="40"/>
      <c r="N32" s="153"/>
      <c r="O32" s="154"/>
      <c r="P32" s="139"/>
      <c r="Q32" s="88"/>
      <c r="R32" s="139"/>
      <c r="S32" s="88"/>
      <c r="U32" s="37"/>
    </row>
    <row r="33" spans="2:25" ht="13.25" customHeight="1" thickBot="1" x14ac:dyDescent="0.25">
      <c r="B33" s="185"/>
      <c r="C33" s="2"/>
      <c r="D33" s="140"/>
      <c r="E33" s="141"/>
      <c r="F33" s="248"/>
      <c r="G33" s="249"/>
      <c r="H33" s="89"/>
      <c r="I33" s="90"/>
      <c r="J33" s="89"/>
      <c r="K33" s="7"/>
      <c r="L33" s="40"/>
      <c r="M33" s="173"/>
      <c r="N33" s="155"/>
      <c r="O33" s="156"/>
      <c r="P33" s="149"/>
      <c r="Q33" s="90"/>
      <c r="R33" s="149"/>
      <c r="S33" s="90"/>
      <c r="T33" s="42"/>
      <c r="U33" s="51"/>
    </row>
    <row r="34" spans="2:25" ht="13.25" customHeight="1" x14ac:dyDescent="0.2">
      <c r="B34" s="232"/>
      <c r="C34" s="105"/>
      <c r="D34" s="311" t="s">
        <v>59</v>
      </c>
      <c r="E34" s="312"/>
      <c r="F34" s="11"/>
      <c r="G34" s="13"/>
      <c r="H34" s="176"/>
      <c r="I34" s="135" t="s">
        <v>51</v>
      </c>
      <c r="J34" s="144"/>
      <c r="K34" s="175"/>
      <c r="L34" s="276"/>
      <c r="M34" s="142" t="s">
        <v>23</v>
      </c>
      <c r="N34" s="199"/>
      <c r="O34" s="191"/>
      <c r="P34" s="221"/>
      <c r="Q34" s="191" t="s">
        <v>24</v>
      </c>
      <c r="R34" s="176"/>
      <c r="S34" s="191" t="s">
        <v>25</v>
      </c>
      <c r="T34" s="12"/>
      <c r="U34" s="177"/>
    </row>
    <row r="35" spans="2:25" ht="13.25" customHeight="1" x14ac:dyDescent="0.2">
      <c r="B35" s="55">
        <v>6.1</v>
      </c>
      <c r="C35" s="56">
        <f>K27+B35</f>
        <v>113.7</v>
      </c>
      <c r="D35" s="250">
        <v>5.8</v>
      </c>
      <c r="E35" s="158">
        <f>C35+D35</f>
        <v>119.5</v>
      </c>
      <c r="F35" s="66">
        <v>11.1</v>
      </c>
      <c r="G35" s="56">
        <f>E35+F35</f>
        <v>130.6</v>
      </c>
      <c r="H35" s="132">
        <v>0.5</v>
      </c>
      <c r="I35" s="127">
        <f>G35+H35</f>
        <v>131.1</v>
      </c>
      <c r="J35" s="110">
        <v>0.4</v>
      </c>
      <c r="K35" s="57">
        <f>I35+J35</f>
        <v>131.5</v>
      </c>
      <c r="L35" s="80">
        <v>2.7</v>
      </c>
      <c r="M35" s="109">
        <f>U27+L35</f>
        <v>315.2</v>
      </c>
      <c r="N35" s="136">
        <v>26.5</v>
      </c>
      <c r="O35" s="127">
        <f>M35+N35</f>
        <v>341.7</v>
      </c>
      <c r="P35" s="126">
        <v>1.6</v>
      </c>
      <c r="Q35" s="127">
        <f>O35+P35</f>
        <v>343.3</v>
      </c>
      <c r="R35" s="136">
        <v>2.4</v>
      </c>
      <c r="S35" s="127">
        <f>Q35+R35</f>
        <v>345.7</v>
      </c>
      <c r="T35" s="45">
        <v>2.8</v>
      </c>
      <c r="U35" s="16">
        <f>S35+T35</f>
        <v>348.5</v>
      </c>
    </row>
    <row r="36" spans="2:25" ht="13.25" customHeight="1" x14ac:dyDescent="0.2">
      <c r="B36" s="233"/>
      <c r="C36" s="115">
        <f>C35/15/24+$D$2</f>
        <v>45038.52416666667</v>
      </c>
      <c r="D36" s="251"/>
      <c r="E36" s="82">
        <f>E35/15/24+$D$2</f>
        <v>45038.540277777778</v>
      </c>
      <c r="G36" s="47">
        <f>G35/15/24+$D$2</f>
        <v>45038.571111111116</v>
      </c>
      <c r="H36" s="117"/>
      <c r="I36" s="82">
        <f>I35/15/24+$D$2</f>
        <v>45038.572500000002</v>
      </c>
      <c r="J36" s="145"/>
      <c r="K36" s="114">
        <f>K35/15/24+$D$2</f>
        <v>45038.573611111111</v>
      </c>
      <c r="L36" s="277"/>
      <c r="M36" s="82">
        <f>M35/15/24+$D$2</f>
        <v>45039.08388888889</v>
      </c>
      <c r="N36" s="85"/>
      <c r="O36" s="82">
        <f>O35/15/24+$D$2</f>
        <v>45039.157500000001</v>
      </c>
      <c r="P36" s="222"/>
      <c r="Q36" s="82">
        <f>Q35/15/24+$D$2</f>
        <v>45039.161944444444</v>
      </c>
      <c r="R36" s="192"/>
      <c r="S36" s="82">
        <f>S35/15/24+$D$2</f>
        <v>45039.168611111112</v>
      </c>
      <c r="T36" s="47"/>
      <c r="U36" s="46">
        <f>U35/15/24+$D$2</f>
        <v>45039.176388888889</v>
      </c>
    </row>
    <row r="37" spans="2:25" ht="13.25" customHeight="1" x14ac:dyDescent="0.2">
      <c r="B37" s="40"/>
      <c r="C37" s="180">
        <v>125</v>
      </c>
      <c r="D37" s="313">
        <f>X6-E35</f>
        <v>13.299999999999983</v>
      </c>
      <c r="E37" s="314"/>
      <c r="F37" s="53"/>
      <c r="G37" s="180">
        <v>21</v>
      </c>
      <c r="H37" s="161"/>
      <c r="I37" s="178">
        <v>7</v>
      </c>
      <c r="J37" s="146"/>
      <c r="K37" s="183">
        <v>6</v>
      </c>
      <c r="L37" s="40"/>
      <c r="M37" s="178">
        <v>1</v>
      </c>
      <c r="N37" s="146"/>
      <c r="O37" s="178">
        <v>7</v>
      </c>
      <c r="P37" s="181"/>
      <c r="Q37" s="178">
        <v>5</v>
      </c>
      <c r="R37" s="189"/>
      <c r="S37" s="178">
        <v>4</v>
      </c>
      <c r="T37" s="182"/>
      <c r="U37" s="183">
        <v>3</v>
      </c>
      <c r="V37" s="22"/>
      <c r="W37" s="22"/>
      <c r="X37" s="22"/>
      <c r="Y37" s="22"/>
    </row>
    <row r="38" spans="2:25" ht="13.25" customHeight="1" x14ac:dyDescent="0.2">
      <c r="B38" s="40"/>
      <c r="D38" s="251"/>
      <c r="E38" s="252"/>
      <c r="G38" s="168"/>
      <c r="H38" s="117"/>
      <c r="I38" s="86"/>
      <c r="J38" s="85"/>
      <c r="K38" s="37"/>
      <c r="L38" s="40"/>
      <c r="M38" s="128"/>
      <c r="N38" s="301"/>
      <c r="O38" s="302"/>
      <c r="P38" s="117"/>
      <c r="Q38" s="86"/>
      <c r="R38" s="117"/>
      <c r="S38" s="86"/>
      <c r="T38" s="22"/>
      <c r="U38" s="49"/>
      <c r="V38" s="22"/>
      <c r="W38" s="22"/>
      <c r="X38" s="22"/>
      <c r="Y38" s="22"/>
    </row>
    <row r="39" spans="2:25" ht="13.25" customHeight="1" x14ac:dyDescent="0.2">
      <c r="B39" s="40"/>
      <c r="D39" s="251" t="s">
        <v>1</v>
      </c>
      <c r="E39" s="252"/>
      <c r="G39" s="10"/>
      <c r="H39" s="117" t="s">
        <v>1</v>
      </c>
      <c r="I39" s="86"/>
      <c r="J39" s="85"/>
      <c r="K39" s="37"/>
      <c r="L39" s="40"/>
      <c r="M39" s="128"/>
      <c r="N39" s="117"/>
      <c r="O39" s="148"/>
      <c r="P39" s="85"/>
      <c r="Q39" s="86"/>
      <c r="R39" s="117"/>
      <c r="S39" s="86"/>
      <c r="T39" s="22"/>
      <c r="U39" s="49"/>
      <c r="V39" s="22"/>
      <c r="W39" s="22"/>
      <c r="X39" s="22"/>
      <c r="Y39" s="22"/>
    </row>
    <row r="40" spans="2:25" ht="13.25" customHeight="1" x14ac:dyDescent="0.2">
      <c r="B40" s="40"/>
      <c r="D40" s="251"/>
      <c r="E40" s="252"/>
      <c r="G40" s="92"/>
      <c r="H40" s="117"/>
      <c r="I40" s="86"/>
      <c r="J40" s="85"/>
      <c r="K40" s="37"/>
      <c r="L40" s="40"/>
      <c r="M40" s="128"/>
      <c r="N40" s="117"/>
      <c r="O40" s="86"/>
      <c r="P40" s="117"/>
      <c r="Q40" s="86"/>
      <c r="R40" s="117"/>
      <c r="S40" s="86"/>
      <c r="T40" s="3"/>
      <c r="U40" s="269"/>
      <c r="V40" s="22"/>
      <c r="W40" s="22"/>
      <c r="X40" s="22"/>
      <c r="Y40" s="22"/>
    </row>
    <row r="41" spans="2:25" ht="13.25" customHeight="1" thickBot="1" x14ac:dyDescent="0.25">
      <c r="B41" s="63"/>
      <c r="C41" s="42"/>
      <c r="D41" s="253"/>
      <c r="E41" s="254"/>
      <c r="F41" s="6"/>
      <c r="G41" s="5"/>
      <c r="H41" s="89"/>
      <c r="I41" s="90"/>
      <c r="J41" s="147"/>
      <c r="K41" s="51"/>
      <c r="L41" s="63"/>
      <c r="M41" s="129"/>
      <c r="N41" s="89"/>
      <c r="O41" s="90"/>
      <c r="P41" s="89"/>
      <c r="Q41" s="90"/>
      <c r="R41" s="89"/>
      <c r="S41" s="90"/>
      <c r="T41" s="2"/>
      <c r="U41" s="37"/>
      <c r="V41" s="2"/>
      <c r="W41" s="8"/>
      <c r="X41" s="2"/>
      <c r="Y41" s="2"/>
    </row>
    <row r="42" spans="2:25" s="59" customFormat="1" ht="13.25" customHeight="1" x14ac:dyDescent="0.2">
      <c r="B42" s="102"/>
      <c r="C42" s="103" t="s">
        <v>39</v>
      </c>
      <c r="D42" s="291">
        <f>I43-E43</f>
        <v>45.599999999999994</v>
      </c>
      <c r="E42" s="292"/>
      <c r="F42" s="12" t="s">
        <v>44</v>
      </c>
      <c r="G42" s="48"/>
      <c r="H42" s="293">
        <f>X7-I43</f>
        <v>19.300000000000011</v>
      </c>
      <c r="I42" s="294"/>
      <c r="J42" s="106"/>
      <c r="K42" s="97"/>
      <c r="L42" s="278"/>
      <c r="M42" s="191" t="s">
        <v>28</v>
      </c>
      <c r="N42" s="176"/>
      <c r="O42" s="191" t="s">
        <v>29</v>
      </c>
      <c r="P42" s="176"/>
      <c r="Q42" s="266" t="s">
        <v>65</v>
      </c>
      <c r="R42" s="295">
        <f>AC9</f>
        <v>44.300000000000011</v>
      </c>
      <c r="S42" s="296"/>
      <c r="T42" s="12"/>
      <c r="U42" s="177" t="s">
        <v>30</v>
      </c>
      <c r="V42" s="99"/>
      <c r="W42" s="99"/>
    </row>
    <row r="43" spans="2:25" s="59" customFormat="1" ht="13.25" customHeight="1" x14ac:dyDescent="0.2">
      <c r="B43" s="55">
        <v>0.7</v>
      </c>
      <c r="C43" s="65">
        <f>K35+B43</f>
        <v>132.19999999999999</v>
      </c>
      <c r="D43" s="150">
        <v>0.6</v>
      </c>
      <c r="E43" s="109">
        <f>C43+D43</f>
        <v>132.79999999999998</v>
      </c>
      <c r="F43" s="58">
        <v>29.5</v>
      </c>
      <c r="G43" s="56">
        <f>E43+F43</f>
        <v>162.29999999999998</v>
      </c>
      <c r="H43" s="255">
        <v>16.100000000000001</v>
      </c>
      <c r="I43" s="109">
        <f>G43+H43</f>
        <v>178.39999999999998</v>
      </c>
      <c r="J43" s="110">
        <v>10.9</v>
      </c>
      <c r="K43" s="57">
        <f>I43+J43</f>
        <v>189.29999999999998</v>
      </c>
      <c r="L43" s="41">
        <v>1.6</v>
      </c>
      <c r="M43" s="216">
        <f>U35+L43</f>
        <v>350.1</v>
      </c>
      <c r="N43" s="136">
        <v>3.5</v>
      </c>
      <c r="O43" s="127">
        <f>M43+N43</f>
        <v>353.6</v>
      </c>
      <c r="P43" s="132">
        <v>1.7</v>
      </c>
      <c r="Q43" s="109">
        <f>O43+P43</f>
        <v>355.3</v>
      </c>
      <c r="R43" s="223">
        <v>0.7</v>
      </c>
      <c r="S43" s="109">
        <f>Q43+R43</f>
        <v>356</v>
      </c>
      <c r="T43" s="19">
        <v>15</v>
      </c>
      <c r="U43" s="16">
        <f>S43+T43</f>
        <v>371</v>
      </c>
      <c r="W43" s="70"/>
    </row>
    <row r="44" spans="2:25" s="59" customFormat="1" ht="13.25" customHeight="1" x14ac:dyDescent="0.2">
      <c r="B44" s="116"/>
      <c r="C44" s="115">
        <f>C43/15/24+$D$2</f>
        <v>45038.575555555559</v>
      </c>
      <c r="D44" s="151">
        <f>$Y$6</f>
        <v>45038.37246732026</v>
      </c>
      <c r="E44" s="234">
        <f>$AA$6</f>
        <v>45038.581111111111</v>
      </c>
      <c r="F44" s="22"/>
      <c r="G44" s="47">
        <f>G43/15/24+$D$2</f>
        <v>45038.659166666672</v>
      </c>
      <c r="H44" s="251"/>
      <c r="I44" s="82">
        <f>I43/15/24+$D$2</f>
        <v>45038.703888888893</v>
      </c>
      <c r="J44" s="85"/>
      <c r="K44" s="46">
        <f>K43/15/24+$D$2</f>
        <v>45038.734166666669</v>
      </c>
      <c r="L44" s="44"/>
      <c r="M44" s="82">
        <f>M43/15/24+$Y$4</f>
        <v>45039.180833333339</v>
      </c>
      <c r="N44" s="166"/>
      <c r="O44" s="82">
        <f>O43/15/24+$Y$4</f>
        <v>45039.190555555557</v>
      </c>
      <c r="P44" s="192"/>
      <c r="Q44" s="82">
        <f>Q43/15/24+$D$2</f>
        <v>45039.195277777777</v>
      </c>
      <c r="R44" s="282">
        <f>AD9</f>
        <v>13.623782675625792</v>
      </c>
      <c r="S44" s="283"/>
      <c r="T44" s="47" t="s">
        <v>19</v>
      </c>
      <c r="U44" s="46">
        <f>U43/15/24+$Y$4</f>
        <v>45039.238888888889</v>
      </c>
      <c r="V44" s="70"/>
      <c r="W44" s="70"/>
    </row>
    <row r="45" spans="2:25" ht="13.25" customHeight="1" x14ac:dyDescent="0.2">
      <c r="B45" s="44"/>
      <c r="C45" s="180">
        <v>6</v>
      </c>
      <c r="D45" s="297">
        <f>AC6</f>
        <v>64.900000000000006</v>
      </c>
      <c r="E45" s="298"/>
      <c r="F45" s="22"/>
      <c r="G45" s="180">
        <v>3</v>
      </c>
      <c r="H45" s="251"/>
      <c r="I45" s="252"/>
      <c r="J45" s="85"/>
      <c r="K45" s="183">
        <v>7</v>
      </c>
      <c r="L45" s="40"/>
      <c r="M45" s="178">
        <v>2</v>
      </c>
      <c r="N45" s="189"/>
      <c r="O45" s="178">
        <v>62</v>
      </c>
      <c r="P45" s="181"/>
      <c r="Q45" s="178">
        <v>20</v>
      </c>
      <c r="R45" s="170">
        <f>Y9</f>
        <v>45038.656413398698</v>
      </c>
      <c r="S45" s="224">
        <f>AA9</f>
        <v>45039.197847222225</v>
      </c>
      <c r="T45" s="22"/>
      <c r="U45" s="183">
        <v>36</v>
      </c>
      <c r="V45" s="22"/>
      <c r="W45" s="22"/>
    </row>
    <row r="46" spans="2:25" ht="13.25" customHeight="1" x14ac:dyDescent="0.2">
      <c r="B46" s="44"/>
      <c r="C46" s="22"/>
      <c r="D46" s="299">
        <f>AD6</f>
        <v>12.979999999848895</v>
      </c>
      <c r="E46" s="300"/>
      <c r="F46" s="22"/>
      <c r="G46" s="61"/>
      <c r="H46" s="251"/>
      <c r="I46" s="256"/>
      <c r="J46" s="85"/>
      <c r="K46" s="9"/>
      <c r="L46" s="44"/>
      <c r="M46" s="86"/>
      <c r="N46" s="117"/>
      <c r="O46" s="86"/>
      <c r="P46" s="53"/>
      <c r="Q46" s="265"/>
      <c r="R46" s="225"/>
      <c r="S46" s="171"/>
      <c r="T46" s="22"/>
      <c r="U46" s="49"/>
      <c r="V46" s="22"/>
      <c r="W46" s="22"/>
    </row>
    <row r="47" spans="2:25" ht="13.25" customHeight="1" x14ac:dyDescent="0.2">
      <c r="B47" s="44" t="s">
        <v>1</v>
      </c>
      <c r="C47" s="92"/>
      <c r="D47" s="153"/>
      <c r="E47" s="82">
        <f>E43/15/24+$D$2</f>
        <v>45038.577222222222</v>
      </c>
      <c r="F47" s="22"/>
      <c r="G47" s="22"/>
      <c r="H47" s="251"/>
      <c r="I47" s="256"/>
      <c r="J47" s="85"/>
      <c r="K47" s="49"/>
      <c r="L47" s="44"/>
      <c r="M47" s="86"/>
      <c r="N47" s="117"/>
      <c r="O47" s="86"/>
      <c r="P47" s="22" t="s">
        <v>1</v>
      </c>
      <c r="Q47" s="22"/>
      <c r="R47" s="125"/>
      <c r="S47" s="83"/>
      <c r="T47" s="22"/>
      <c r="U47" s="49"/>
      <c r="V47" s="22"/>
      <c r="W47" s="22"/>
    </row>
    <row r="48" spans="2:25" ht="13.25" customHeight="1" x14ac:dyDescent="0.2">
      <c r="B48" s="44"/>
      <c r="C48" s="22"/>
      <c r="D48" s="153"/>
      <c r="E48" s="178">
        <v>7</v>
      </c>
      <c r="F48" s="22"/>
      <c r="G48" s="22"/>
      <c r="H48" s="251"/>
      <c r="I48" s="252"/>
      <c r="J48" s="85"/>
      <c r="K48" s="9"/>
      <c r="L48" s="23"/>
      <c r="M48" s="88"/>
      <c r="N48" s="139"/>
      <c r="O48" s="88"/>
      <c r="P48" s="22"/>
      <c r="Q48" s="22"/>
      <c r="R48" s="226"/>
      <c r="S48" s="172"/>
      <c r="T48" s="3"/>
      <c r="U48" s="9"/>
      <c r="V48" s="22"/>
      <c r="W48" s="22"/>
    </row>
    <row r="49" spans="2:25" ht="13.25" customHeight="1" thickBot="1" x14ac:dyDescent="0.25">
      <c r="B49" s="15"/>
      <c r="C49" s="5"/>
      <c r="D49" s="155"/>
      <c r="E49" s="156"/>
      <c r="F49" s="6"/>
      <c r="G49" s="5"/>
      <c r="H49" s="253"/>
      <c r="I49" s="254"/>
      <c r="J49" s="89"/>
      <c r="K49" s="7"/>
      <c r="L49" s="71"/>
      <c r="M49" s="141"/>
      <c r="N49" s="149"/>
      <c r="O49" s="90"/>
      <c r="P49" s="6"/>
      <c r="Q49" s="5"/>
      <c r="R49" s="227"/>
      <c r="S49" s="228">
        <v>20</v>
      </c>
      <c r="T49" s="5"/>
      <c r="U49" s="7"/>
      <c r="V49" s="2"/>
      <c r="W49" s="2"/>
    </row>
    <row r="50" spans="2:25" s="59" customFormat="1" ht="13.25" customHeight="1" x14ac:dyDescent="0.2">
      <c r="B50" s="104"/>
      <c r="C50" s="105"/>
      <c r="D50" s="280">
        <f>$AC$7</f>
        <v>99.26</v>
      </c>
      <c r="E50" s="281"/>
      <c r="F50" s="164"/>
      <c r="G50" s="164" t="s">
        <v>40</v>
      </c>
      <c r="H50" s="130"/>
      <c r="I50" s="219">
        <f>I51/15/24+$D$2</f>
        <v>45038.788333333338</v>
      </c>
      <c r="J50" s="200"/>
      <c r="K50" s="217"/>
      <c r="L50" s="235"/>
      <c r="M50" s="142" t="s">
        <v>31</v>
      </c>
      <c r="N50" s="163"/>
      <c r="O50" s="142" t="s">
        <v>33</v>
      </c>
      <c r="P50" s="201"/>
      <c r="Q50" s="142" t="s">
        <v>34</v>
      </c>
      <c r="R50" s="106"/>
      <c r="S50" s="142" t="s">
        <v>35</v>
      </c>
      <c r="T50" s="96"/>
      <c r="U50" s="97" t="s">
        <v>57</v>
      </c>
      <c r="V50" s="70"/>
      <c r="W50" s="100"/>
    </row>
    <row r="51" spans="2:25" ht="13.25" customHeight="1" x14ac:dyDescent="0.2">
      <c r="B51" s="55">
        <v>1.8</v>
      </c>
      <c r="C51" s="65">
        <f>K43+B51</f>
        <v>191.1</v>
      </c>
      <c r="D51" s="150">
        <v>6.6</v>
      </c>
      <c r="E51" s="109">
        <f>C51+D51</f>
        <v>197.7</v>
      </c>
      <c r="F51" s="45">
        <v>5.8</v>
      </c>
      <c r="G51" s="14">
        <f>E51+F51</f>
        <v>203.5</v>
      </c>
      <c r="H51" s="126">
        <v>5.3</v>
      </c>
      <c r="I51" s="127">
        <f>G51+H51</f>
        <v>208.8</v>
      </c>
      <c r="J51" s="136">
        <v>0.6</v>
      </c>
      <c r="K51" s="16">
        <f>I51+J51</f>
        <v>209.4</v>
      </c>
      <c r="L51" s="55">
        <v>2.2999999999999998</v>
      </c>
      <c r="M51" s="109">
        <f>U43+L51</f>
        <v>373.3</v>
      </c>
      <c r="N51" s="132">
        <v>1.2</v>
      </c>
      <c r="O51" s="109">
        <f>M51+N51</f>
        <v>374.5</v>
      </c>
      <c r="P51" s="132">
        <v>4.9000000000000004</v>
      </c>
      <c r="Q51" s="109">
        <f>O51+P51</f>
        <v>379.4</v>
      </c>
      <c r="R51" s="110">
        <v>10.8</v>
      </c>
      <c r="S51" s="109">
        <f>Q51+R51</f>
        <v>390.2</v>
      </c>
      <c r="T51" s="58">
        <v>1.7</v>
      </c>
      <c r="U51" s="57">
        <f>S51+T51</f>
        <v>391.9</v>
      </c>
      <c r="V51" s="21"/>
      <c r="W51" s="18"/>
      <c r="X51" s="22"/>
      <c r="Y51" s="78"/>
    </row>
    <row r="52" spans="2:25" s="59" customFormat="1" ht="13.25" customHeight="1" x14ac:dyDescent="0.2">
      <c r="B52" s="40"/>
      <c r="C52" s="47">
        <f>C51/15/24+$D$2</f>
        <v>45038.739166666666</v>
      </c>
      <c r="D52" s="282">
        <f>$AD$7</f>
        <v>16.766891891938055</v>
      </c>
      <c r="E52" s="283"/>
      <c r="F52" s="1"/>
      <c r="G52" s="47">
        <f>G51/15/24+$D$2</f>
        <v>45038.773611111115</v>
      </c>
      <c r="H52" s="85"/>
      <c r="I52" s="82"/>
      <c r="J52" s="85"/>
      <c r="K52" s="46">
        <f>K51/15/24+$D$2</f>
        <v>45038.79</v>
      </c>
      <c r="L52" s="41"/>
      <c r="N52" s="85"/>
      <c r="O52" s="82">
        <f>O51/15/24+$D$2</f>
        <v>45039.248611111114</v>
      </c>
      <c r="P52" s="145"/>
      <c r="Q52" s="82">
        <f>Q51/15/24+$D$2</f>
        <v>45039.262222222227</v>
      </c>
      <c r="R52" s="192"/>
      <c r="S52" s="82">
        <f>S51/15/24+$D$2</f>
        <v>45039.292222222226</v>
      </c>
      <c r="T52" s="271"/>
      <c r="U52" s="46">
        <f>U51/15/24+$D$2</f>
        <v>45039.296944444446</v>
      </c>
      <c r="V52" s="100"/>
    </row>
    <row r="53" spans="2:25" ht="13.25" customHeight="1" x14ac:dyDescent="0.2">
      <c r="B53" s="198"/>
      <c r="C53" s="180">
        <v>7</v>
      </c>
      <c r="D53" s="170">
        <f>$Y$7</f>
        <v>45038.452348856212</v>
      </c>
      <c r="E53" s="152">
        <f>$AA$7</f>
        <v>45038.789444444446</v>
      </c>
      <c r="F53" s="22"/>
      <c r="G53" s="180">
        <v>5</v>
      </c>
      <c r="H53" s="117"/>
      <c r="I53" s="128"/>
      <c r="J53" s="85"/>
      <c r="K53" s="183">
        <v>5</v>
      </c>
      <c r="L53" s="44"/>
      <c r="M53" s="47">
        <f>M51/15/24+$O$36</f>
        <v>45040.194444444445</v>
      </c>
      <c r="N53" s="195"/>
      <c r="O53" s="178">
        <v>27</v>
      </c>
      <c r="P53" s="117"/>
      <c r="Q53" s="178">
        <v>48</v>
      </c>
      <c r="R53" s="189"/>
      <c r="S53" s="178">
        <v>23</v>
      </c>
      <c r="T53" s="179"/>
      <c r="U53" s="183">
        <v>130</v>
      </c>
      <c r="V53" s="22"/>
      <c r="W53" s="4"/>
    </row>
    <row r="54" spans="2:25" ht="13.25" customHeight="1" x14ac:dyDescent="0.2">
      <c r="B54" s="40"/>
      <c r="D54" s="153"/>
      <c r="E54" s="82">
        <f>E51/15/24+$D$2</f>
        <v>45038.7575</v>
      </c>
      <c r="F54" s="22"/>
      <c r="G54" s="22"/>
      <c r="H54" s="117"/>
      <c r="I54" s="178">
        <v>29</v>
      </c>
      <c r="J54" s="85"/>
      <c r="K54" s="37"/>
      <c r="L54" s="188"/>
      <c r="M54" s="180">
        <v>34</v>
      </c>
      <c r="N54" s="85"/>
      <c r="O54" s="128"/>
      <c r="P54" s="117"/>
      <c r="Q54" s="86"/>
      <c r="R54" s="117"/>
      <c r="S54" s="86"/>
      <c r="U54" s="37"/>
      <c r="V54" s="22"/>
      <c r="W54" s="4"/>
    </row>
    <row r="55" spans="2:25" ht="13.25" customHeight="1" x14ac:dyDescent="0.2">
      <c r="B55" s="40"/>
      <c r="D55" s="153"/>
      <c r="E55" s="154"/>
      <c r="F55" s="22"/>
      <c r="G55" s="22"/>
      <c r="H55" s="117"/>
      <c r="I55" s="86"/>
      <c r="J55" s="85"/>
      <c r="K55" s="37"/>
      <c r="L55" s="44"/>
      <c r="M55" s="22"/>
      <c r="N55" s="85"/>
      <c r="O55" s="128"/>
      <c r="P55" s="85"/>
      <c r="Q55" s="86"/>
      <c r="R55" s="117"/>
      <c r="S55" s="86"/>
      <c r="U55" s="37"/>
      <c r="V55" s="22"/>
      <c r="W55" s="4"/>
    </row>
    <row r="56" spans="2:25" ht="13.25" customHeight="1" x14ac:dyDescent="0.2">
      <c r="B56" s="40"/>
      <c r="D56" s="153"/>
      <c r="E56" s="178">
        <v>4</v>
      </c>
      <c r="F56" s="22"/>
      <c r="G56" s="22"/>
      <c r="H56" s="117"/>
      <c r="I56" s="128"/>
      <c r="J56" s="85"/>
      <c r="K56" s="37"/>
      <c r="L56" s="44"/>
      <c r="M56" s="22"/>
      <c r="N56" s="85"/>
      <c r="O56" s="128"/>
      <c r="P56" s="117"/>
      <c r="Q56" s="118"/>
      <c r="R56" s="117"/>
      <c r="S56" s="86"/>
      <c r="U56" s="37"/>
      <c r="V56" s="8"/>
      <c r="W56" s="4"/>
    </row>
    <row r="57" spans="2:25" ht="13.25" customHeight="1" thickBot="1" x14ac:dyDescent="0.25">
      <c r="B57" s="63"/>
      <c r="C57" s="42"/>
      <c r="D57" s="155"/>
      <c r="E57" s="156"/>
      <c r="F57" s="5"/>
      <c r="G57" s="5"/>
      <c r="H57" s="149"/>
      <c r="I57" s="90"/>
      <c r="J57" s="147"/>
      <c r="K57" s="51"/>
      <c r="L57" s="186"/>
      <c r="M57" s="236"/>
      <c r="N57" s="147"/>
      <c r="O57" s="129"/>
      <c r="P57" s="89"/>
      <c r="Q57" s="90"/>
      <c r="R57" s="89" t="s">
        <v>61</v>
      </c>
      <c r="S57" s="90"/>
      <c r="T57" s="273"/>
      <c r="U57" s="272"/>
      <c r="W57" s="8"/>
    </row>
    <row r="58" spans="2:25" s="59" customFormat="1" ht="13.25" customHeight="1" x14ac:dyDescent="0.2">
      <c r="B58" s="208"/>
      <c r="C58" s="105" t="s">
        <v>52</v>
      </c>
      <c r="D58" s="284" t="s">
        <v>53</v>
      </c>
      <c r="E58" s="285"/>
      <c r="F58" s="286">
        <f>U3-G59</f>
        <v>9.5999999999999943</v>
      </c>
      <c r="G58" s="286"/>
      <c r="H58" s="130"/>
      <c r="I58" s="131"/>
      <c r="J58" s="130"/>
      <c r="K58" s="209" t="s">
        <v>54</v>
      </c>
      <c r="L58" s="104"/>
      <c r="M58" s="142" t="s">
        <v>36</v>
      </c>
      <c r="N58" s="106"/>
      <c r="O58" s="142" t="s">
        <v>37</v>
      </c>
      <c r="P58" s="287">
        <f>AC10</f>
        <v>0.5</v>
      </c>
      <c r="Q58" s="288"/>
      <c r="R58" s="289" t="s">
        <v>45</v>
      </c>
      <c r="S58" s="290"/>
      <c r="T58" s="1"/>
      <c r="U58" s="1"/>
      <c r="V58" s="1"/>
    </row>
    <row r="59" spans="2:25" s="59" customFormat="1" ht="13.25" customHeight="1" x14ac:dyDescent="0.2">
      <c r="B59" s="184">
        <v>0.4</v>
      </c>
      <c r="C59" s="14">
        <f>K51+B59</f>
        <v>209.8</v>
      </c>
      <c r="D59" s="132">
        <v>1.4</v>
      </c>
      <c r="E59" s="109">
        <f>C59+D59</f>
        <v>211.20000000000002</v>
      </c>
      <c r="F59" s="263">
        <v>7.7</v>
      </c>
      <c r="G59" s="56">
        <f>E59+F59</f>
        <v>218.9</v>
      </c>
      <c r="H59" s="110">
        <v>0.7</v>
      </c>
      <c r="I59" s="109">
        <f>G59+H59</f>
        <v>219.6</v>
      </c>
      <c r="J59" s="132">
        <v>1</v>
      </c>
      <c r="K59" s="57">
        <f>I59+J59</f>
        <v>220.6</v>
      </c>
      <c r="L59" s="55">
        <v>2.2999999999999998</v>
      </c>
      <c r="M59" s="109">
        <f>U51+L59</f>
        <v>394.2</v>
      </c>
      <c r="N59" s="132">
        <v>3.6</v>
      </c>
      <c r="O59" s="109">
        <f>M59+N59</f>
        <v>397.8</v>
      </c>
      <c r="P59" s="132">
        <v>2.5</v>
      </c>
      <c r="Q59" s="274">
        <f>O59+P59</f>
        <v>400.3</v>
      </c>
      <c r="R59" s="157">
        <v>0.5</v>
      </c>
      <c r="S59" s="57">
        <f>Q59+R59</f>
        <v>400.8</v>
      </c>
    </row>
    <row r="60" spans="2:25" s="59" customFormat="1" ht="13.25" customHeight="1" x14ac:dyDescent="0.2">
      <c r="B60" s="40"/>
      <c r="C60" s="47">
        <f>C59/15/24+$D$2</f>
        <v>45038.791111111117</v>
      </c>
      <c r="D60" s="143"/>
      <c r="E60" s="119">
        <f>E59/15/24+$D$2</f>
        <v>45038.795000000006</v>
      </c>
      <c r="F60" s="246"/>
      <c r="G60" s="47">
        <f>G59/15/24+$D$2</f>
        <v>45038.816388888888</v>
      </c>
      <c r="H60" s="85"/>
      <c r="I60" s="82">
        <f>I59/15/24+$D$2</f>
        <v>45038.818333333336</v>
      </c>
      <c r="J60" s="85"/>
      <c r="K60" s="46">
        <f>K59/15/24+$D$2</f>
        <v>45038.821111111116</v>
      </c>
      <c r="L60" s="237"/>
      <c r="M60" s="193">
        <f>M59/15/24+$D$2</f>
        <v>45039.303333333337</v>
      </c>
      <c r="N60" s="197"/>
      <c r="O60" s="193">
        <f>O59/15/24+$D$2</f>
        <v>45039.313333333339</v>
      </c>
      <c r="P60" s="196">
        <f>Y10</f>
        <v>45038.713888888895</v>
      </c>
      <c r="Q60" s="264">
        <f>AA10</f>
        <v>45039.333333333336</v>
      </c>
      <c r="R60" s="203">
        <f>$Y$11</f>
        <v>45039</v>
      </c>
      <c r="S60" s="202">
        <f>$AA$11</f>
        <v>45039.375</v>
      </c>
    </row>
    <row r="61" spans="2:25" ht="13.25" customHeight="1" x14ac:dyDescent="0.2">
      <c r="B61" s="40"/>
      <c r="C61" s="180">
        <v>4</v>
      </c>
      <c r="D61" s="195"/>
      <c r="E61" s="178">
        <v>7</v>
      </c>
      <c r="F61" s="257"/>
      <c r="G61" s="180">
        <v>4</v>
      </c>
      <c r="H61" s="189"/>
      <c r="I61" s="178">
        <v>23</v>
      </c>
      <c r="J61" s="161"/>
      <c r="K61" s="183">
        <v>51</v>
      </c>
      <c r="L61" s="44"/>
      <c r="M61" s="178">
        <v>9</v>
      </c>
      <c r="N61" s="117"/>
      <c r="O61" s="178">
        <v>19</v>
      </c>
      <c r="P61" s="153"/>
      <c r="Q61" s="275">
        <f>Q59/15/24+$D$2</f>
        <v>45039.320277777777</v>
      </c>
      <c r="R61" s="38"/>
      <c r="S61" s="46">
        <f>S59/15/24+$D$2</f>
        <v>45039.32166666667</v>
      </c>
    </row>
    <row r="62" spans="2:25" ht="13.25" customHeight="1" x14ac:dyDescent="0.2">
      <c r="B62" s="40"/>
      <c r="D62" s="85"/>
      <c r="E62" s="128"/>
      <c r="F62" s="246"/>
      <c r="G62" s="246"/>
      <c r="H62" s="85"/>
      <c r="I62" s="162"/>
      <c r="J62" s="85"/>
      <c r="K62" s="81"/>
      <c r="L62" s="44"/>
      <c r="M62" s="86"/>
      <c r="N62" s="117"/>
      <c r="O62" s="86"/>
      <c r="P62" s="153"/>
      <c r="Q62" s="154"/>
      <c r="R62" s="38"/>
      <c r="S62" s="183">
        <v>27</v>
      </c>
    </row>
    <row r="63" spans="2:25" ht="14.5" customHeight="1" x14ac:dyDescent="0.2">
      <c r="B63" s="40"/>
      <c r="D63" s="85"/>
      <c r="E63" s="128"/>
      <c r="F63" s="246" t="s">
        <v>1</v>
      </c>
      <c r="G63" s="246"/>
      <c r="H63" s="85"/>
      <c r="I63" s="159"/>
      <c r="J63" s="85"/>
      <c r="K63" s="50"/>
      <c r="L63" s="44"/>
      <c r="M63" s="86"/>
      <c r="N63" s="117"/>
      <c r="O63" s="86"/>
      <c r="P63" s="153"/>
      <c r="Q63" s="154"/>
      <c r="R63" s="79" t="s">
        <v>1</v>
      </c>
      <c r="S63" s="69"/>
    </row>
    <row r="64" spans="2:25" ht="13.25" customHeight="1" x14ac:dyDescent="0.2">
      <c r="B64" s="40"/>
      <c r="D64" s="85"/>
      <c r="E64" s="128"/>
      <c r="F64" s="246"/>
      <c r="G64" s="246"/>
      <c r="H64" s="85"/>
      <c r="I64" s="88"/>
      <c r="J64" s="85"/>
      <c r="K64" s="9"/>
      <c r="L64" s="23"/>
      <c r="M64" s="88"/>
      <c r="N64" s="139"/>
      <c r="O64" s="88"/>
      <c r="P64" s="153"/>
      <c r="Q64" s="154"/>
      <c r="R64" s="79"/>
      <c r="S64" s="69"/>
    </row>
    <row r="65" spans="1:19" ht="13.25" customHeight="1" thickBot="1" x14ac:dyDescent="0.25">
      <c r="B65" s="63"/>
      <c r="C65" s="42"/>
      <c r="D65" s="147"/>
      <c r="E65" s="129"/>
      <c r="F65" s="248"/>
      <c r="G65" s="249"/>
      <c r="H65" s="89"/>
      <c r="I65" s="90"/>
      <c r="J65" s="89"/>
      <c r="K65" s="7"/>
      <c r="L65" s="71"/>
      <c r="M65" s="90"/>
      <c r="N65" s="149"/>
      <c r="O65" s="90"/>
      <c r="P65" s="340"/>
      <c r="Q65" s="156"/>
      <c r="R65" s="39"/>
      <c r="S65" s="91"/>
    </row>
    <row r="66" spans="1:19" x14ac:dyDescent="0.2">
      <c r="A66" s="2"/>
      <c r="F66" s="22"/>
      <c r="G66" s="2"/>
      <c r="H66" s="22"/>
      <c r="L66" s="238"/>
      <c r="M66" s="13"/>
      <c r="N66" s="239"/>
      <c r="O66" s="239"/>
      <c r="P66" s="240"/>
      <c r="Q66" s="241"/>
      <c r="R66" s="239"/>
    </row>
    <row r="67" spans="1:19" x14ac:dyDescent="0.2">
      <c r="F67" s="279"/>
      <c r="G67" s="279"/>
      <c r="H67" s="22"/>
    </row>
    <row r="68" spans="1:19" x14ac:dyDescent="0.2">
      <c r="G68" s="3"/>
    </row>
    <row r="69" spans="1:19" x14ac:dyDescent="0.2">
      <c r="G69" s="22"/>
      <c r="H69" s="52" t="s">
        <v>63</v>
      </c>
    </row>
    <row r="70" spans="1:19" x14ac:dyDescent="0.2">
      <c r="L70" s="1" t="s">
        <v>62</v>
      </c>
      <c r="N70" s="3"/>
      <c r="O70" s="279"/>
      <c r="P70" s="279"/>
      <c r="R70" s="3"/>
    </row>
    <row r="71" spans="1:19" x14ac:dyDescent="0.2">
      <c r="N71" s="3"/>
      <c r="O71" s="22"/>
      <c r="P71" s="22"/>
      <c r="R71" s="3"/>
    </row>
    <row r="72" spans="1:19" x14ac:dyDescent="0.2">
      <c r="N72" s="3"/>
      <c r="O72" s="22"/>
      <c r="P72" s="22"/>
      <c r="R72" s="3"/>
    </row>
    <row r="73" spans="1:19" x14ac:dyDescent="0.2">
      <c r="M73" s="8"/>
      <c r="N73" s="2"/>
      <c r="O73" s="8"/>
      <c r="P73" s="2"/>
      <c r="Q73" s="8"/>
      <c r="R73" s="2"/>
      <c r="S73" s="8"/>
    </row>
    <row r="74" spans="1:19" x14ac:dyDescent="0.2">
      <c r="M74" s="8"/>
      <c r="N74" s="2"/>
      <c r="O74" s="8"/>
    </row>
    <row r="111" spans="10:10" x14ac:dyDescent="0.2">
      <c r="J111" s="8"/>
    </row>
  </sheetData>
  <mergeCells count="54">
    <mergeCell ref="AE2:AF2"/>
    <mergeCell ref="D2:E2"/>
    <mergeCell ref="T2:U2"/>
    <mergeCell ref="Y2:Z2"/>
    <mergeCell ref="AA2:AB2"/>
    <mergeCell ref="AC2:AD2"/>
    <mergeCell ref="Y3:Z3"/>
    <mergeCell ref="AA3:AB3"/>
    <mergeCell ref="Y4:Z4"/>
    <mergeCell ref="AA4:AB4"/>
    <mergeCell ref="Y5:Z5"/>
    <mergeCell ref="AA5:AB5"/>
    <mergeCell ref="Y6:Z6"/>
    <mergeCell ref="AA6:AB6"/>
    <mergeCell ref="Y7:Z7"/>
    <mergeCell ref="AA7:AB7"/>
    <mergeCell ref="C8:D8"/>
    <mergeCell ref="Y8:Z8"/>
    <mergeCell ref="AA8:AB8"/>
    <mergeCell ref="AA9:AB9"/>
    <mergeCell ref="D10:E10"/>
    <mergeCell ref="F10:G10"/>
    <mergeCell ref="R10:S10"/>
    <mergeCell ref="Y10:Z10"/>
    <mergeCell ref="AA10:AB10"/>
    <mergeCell ref="B18:C18"/>
    <mergeCell ref="H18:I18"/>
    <mergeCell ref="T18:U18"/>
    <mergeCell ref="C9:D9"/>
    <mergeCell ref="Y9:Z9"/>
    <mergeCell ref="N38:O38"/>
    <mergeCell ref="Y11:Z11"/>
    <mergeCell ref="AA11:AB11"/>
    <mergeCell ref="D12:E12"/>
    <mergeCell ref="D14:E14"/>
    <mergeCell ref="F26:G26"/>
    <mergeCell ref="N26:O26"/>
    <mergeCell ref="N28:O28"/>
    <mergeCell ref="D34:E34"/>
    <mergeCell ref="D37:E37"/>
    <mergeCell ref="R58:S58"/>
    <mergeCell ref="D42:E42"/>
    <mergeCell ref="H42:I42"/>
    <mergeCell ref="R42:S42"/>
    <mergeCell ref="R44:S44"/>
    <mergeCell ref="D45:E45"/>
    <mergeCell ref="D46:E46"/>
    <mergeCell ref="F67:G67"/>
    <mergeCell ref="O70:P70"/>
    <mergeCell ref="D50:E50"/>
    <mergeCell ref="D52:E52"/>
    <mergeCell ref="D58:E58"/>
    <mergeCell ref="F58:G58"/>
    <mergeCell ref="P58:Q58"/>
  </mergeCells>
  <phoneticPr fontId="2"/>
  <pageMargins left="0.39370078740157483" right="0" top="0.23622047244094491" bottom="0" header="0" footer="0"/>
  <pageSetup paperSize="9" scale="99" orientation="portrait" horizontalDpi="4294967292" r:id="rId1"/>
  <headerFooter alignWithMargins="0">
    <oddHeader>&amp;R&amp;"ＭＳ Ｐ明朝,標準"&amp;9　　　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A4:AC8"/>
  <sheetViews>
    <sheetView workbookViewId="0">
      <selection activeCell="D16" sqref="D16"/>
    </sheetView>
  </sheetViews>
  <sheetFormatPr defaultRowHeight="13" x14ac:dyDescent="0.2"/>
  <sheetData>
    <row r="4" spans="27:29" x14ac:dyDescent="0.2">
      <c r="AA4" s="43">
        <v>41426.333333333336</v>
      </c>
      <c r="AC4" s="43">
        <v>41426.354166666664</v>
      </c>
    </row>
    <row r="5" spans="27:29" x14ac:dyDescent="0.2">
      <c r="AA5" s="43">
        <v>41426.413888888892</v>
      </c>
      <c r="AC5" s="43">
        <v>41426.51666666667</v>
      </c>
    </row>
    <row r="6" spans="27:29" x14ac:dyDescent="0.2">
      <c r="AA6" s="43">
        <v>41426.453472222223</v>
      </c>
      <c r="AC6" s="43">
        <v>41426.605555555558</v>
      </c>
    </row>
    <row r="7" spans="27:29" x14ac:dyDescent="0.2">
      <c r="AA7" s="43">
        <v>41426.531944444447</v>
      </c>
      <c r="AC7" s="43">
        <v>41426.783333333333</v>
      </c>
    </row>
    <row r="8" spans="27:29" x14ac:dyDescent="0.2">
      <c r="AA8" s="43">
        <v>41518.578472222223</v>
      </c>
      <c r="AC8" s="43">
        <v>41426.895833333336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23.422金沢のとイチ400</vt:lpstr>
      <vt:lpstr>Sheet1</vt:lpstr>
      <vt:lpstr>'23.422金沢のとイチ400'!Print_Area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tkita</cp:lastModifiedBy>
  <cp:lastPrinted>2023-04-12T04:11:03Z</cp:lastPrinted>
  <dcterms:created xsi:type="dcterms:W3CDTF">2005-08-30T00:38:44Z</dcterms:created>
  <dcterms:modified xsi:type="dcterms:W3CDTF">2023-04-12T04:32:58Z</dcterms:modified>
</cp:coreProperties>
</file>